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polymetal.ru\poly\Storage\04-IR\Reports\5_DATA PACK\"/>
    </mc:Choice>
  </mc:AlternateContent>
  <bookViews>
    <workbookView xWindow="0" yWindow="0" windowWidth="28800" windowHeight="11700"/>
  </bookViews>
  <sheets>
    <sheet name="Content" sheetId="9" r:id="rId1"/>
    <sheet name="Production" sheetId="31" r:id="rId2"/>
    <sheet name="Production HY" sheetId="28" r:id="rId3"/>
    <sheet name="Reserves and resources" sheetId="25" r:id="rId4"/>
    <sheet name="Fin highlights" sheetId="17" r:id="rId5"/>
    <sheet name="Revenue" sheetId="15" r:id="rId6"/>
    <sheet name="EBITDA" sheetId="22" r:id="rId7"/>
    <sheet name="Cash cost" sheetId="13" r:id="rId8"/>
    <sheet name="Other" sheetId="10" state="hidden" r:id="rId9"/>
    <sheet name="Dividends" sheetId="24" r:id="rId10"/>
    <sheet name="translation" sheetId="19"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1995_год" localSheetId="3">[1]текучесть!#REF!</definedName>
    <definedName name="_1995_год">[1]текучесть!#REF!</definedName>
    <definedName name="_1996_год" localSheetId="3">[1]текучесть!#REF!</definedName>
    <definedName name="_1996_год">[1]текучесть!#REF!</definedName>
    <definedName name="_Fill" localSheetId="3" hidden="1">'[2]П-6'!#REF!</definedName>
    <definedName name="_Fill" hidden="1">'[2]П-6'!#REF!</definedName>
    <definedName name="_xlnm._FilterDatabase" hidden="1">'[3]4'!$B$3:$E$5</definedName>
    <definedName name="_Hlk2598982" localSheetId="9">Dividends!$I$23</definedName>
    <definedName name="_Order1" hidden="1">255</definedName>
    <definedName name="_Order2" hidden="1">255</definedName>
    <definedName name="_pipe">[4]Закупки!$AB$1:$AB$65536</definedName>
    <definedName name="_price">[4]Закупки!$G$4:$G$6649</definedName>
    <definedName name="_priceSTZ">[4]Закупки!$K$1:$K$65536</definedName>
    <definedName name="_size">[4]Закупки!$D$4:$D$5801</definedName>
    <definedName name="_steel">[4]Закупки!$C$4:$C$5160</definedName>
    <definedName name="_ton">[4]Закупки!$F$4:$F$5076</definedName>
    <definedName name="_TY">[4]Закупки!$H$1:$H$65536</definedName>
    <definedName name="AccessDatabase" hidden="1">"H:\TAX\GHRST\STANDARD\2004\forms\201.05.mdb"</definedName>
    <definedName name="Account_Balance" localSheetId="3">#REF!</definedName>
    <definedName name="Account_Balance">#REF!</definedName>
    <definedName name="ACR_NAME" localSheetId="3">#REF!</definedName>
    <definedName name="ACR_NAME">#REF!</definedName>
    <definedName name="ACT_CODE">[5]besc!$C$1:$C$65536</definedName>
    <definedName name="AnnualYear" localSheetId="3">#REF!</definedName>
    <definedName name="AnnualYear">#REF!</definedName>
    <definedName name="AnnualYearEndDate" localSheetId="3">#REF!</definedName>
    <definedName name="AnnualYearEndDate">#REF!</definedName>
    <definedName name="AnnualYearEndPeriod" localSheetId="3">#REF!</definedName>
    <definedName name="AnnualYearEndPeriod">#REF!</definedName>
    <definedName name="AS2DocOpenMode" hidden="1">"AS2DocumentEdit"</definedName>
    <definedName name="AS2HasNoAutoHeaderFooter">"OFF"</definedName>
    <definedName name="AshantiGoldProduced" localSheetId="3">#REF!</definedName>
    <definedName name="AshantiGoldProduced">#REF!</definedName>
    <definedName name="average2010">[6]Rates!$C$1</definedName>
    <definedName name="average2011">[6]Rates!$C$4</definedName>
    <definedName name="AyanCapexMaintenanceIn" localSheetId="3">#REF!</definedName>
    <definedName name="AyanCapexMaintenanceIn">#REF!</definedName>
    <definedName name="AyanCapexProjectIn" localSheetId="3">#REF!</definedName>
    <definedName name="AyanCapexProjectIn">#REF!</definedName>
    <definedName name="AyanCapexTotal" localSheetId="3">#REF!</definedName>
    <definedName name="AyanCapexTotal">#REF!</definedName>
    <definedName name="AyanClosureCostIn" localSheetId="3">#REF!</definedName>
    <definedName name="AyanClosureCostIn">#REF!</definedName>
    <definedName name="AyanCorpChargeIn" localSheetId="3">#REF!</definedName>
    <definedName name="AyanCorpChargeIn">#REF!</definedName>
    <definedName name="AyanDepreciation" localSheetId="3">#REF!</definedName>
    <definedName name="AyanDepreciation">#REF!</definedName>
    <definedName name="AyanDirectCosts" localSheetId="3">#REF!</definedName>
    <definedName name="AyanDirectCosts">#REF!</definedName>
    <definedName name="AyanDirectCostsPaid" localSheetId="3">#REF!</definedName>
    <definedName name="AyanDirectCostsPaid">#REF!</definedName>
    <definedName name="AyanEnviroProvisionCf" localSheetId="3">#REF!</definedName>
    <definedName name="AyanEnviroProvisionCf">#REF!</definedName>
    <definedName name="AyanExceptionalCostIn" localSheetId="3">#REF!</definedName>
    <definedName name="AyanExceptionalCostIn">#REF!</definedName>
    <definedName name="AyanExplorationCostIn" localSheetId="3">#REF!</definedName>
    <definedName name="AyanExplorationCostIn">#REF!</definedName>
    <definedName name="AyanExternalDebtBf" localSheetId="3">#REF!</definedName>
    <definedName name="AyanExternalDebtBf">#REF!</definedName>
    <definedName name="AyanExternalDebtCf" localSheetId="3">#REF!</definedName>
    <definedName name="AyanExternalDebtCf">#REF!</definedName>
    <definedName name="AyanExternalDebtMarginIn" localSheetId="3">#REF!</definedName>
    <definedName name="AyanExternalDebtMarginIn">#REF!</definedName>
    <definedName name="AyanExternalDebtOpeningBalIn" localSheetId="3">#REF!</definedName>
    <definedName name="AyanExternalDebtOpeningBalIn">#REF!</definedName>
    <definedName name="AyanExternalDrawdown" localSheetId="3">#REF!</definedName>
    <definedName name="AyanExternalDrawdown">#REF!</definedName>
    <definedName name="AyanExternalInterestDue" localSheetId="3">#REF!</definedName>
    <definedName name="AyanExternalInterestDue">#REF!</definedName>
    <definedName name="AyanExternalInterestPaid" localSheetId="3">#REF!</definedName>
    <definedName name="AyanExternalInterestPaid">#REF!</definedName>
    <definedName name="AyanExternalInterestRate" localSheetId="3">#REF!</definedName>
    <definedName name="AyanExternalInterestRate">#REF!</definedName>
    <definedName name="AyanExternalRepayment" localSheetId="3">#REF!</definedName>
    <definedName name="AyanExternalRepayment">#REF!</definedName>
    <definedName name="AyanfuriFlexCapexIn" localSheetId="3">#REF!</definedName>
    <definedName name="AyanfuriFlexCapexIn">#REF!</definedName>
    <definedName name="AyanfuriFlexGradeIn" localSheetId="3">#REF!</definedName>
    <definedName name="AyanfuriFlexGradeIn">#REF!</definedName>
    <definedName name="AyanfuriFlexOpexIn" localSheetId="3">#REF!</definedName>
    <definedName name="AyanfuriFlexOpexIn">#REF!</definedName>
    <definedName name="AyanfuriFlexOreIn" localSheetId="3">#REF!</definedName>
    <definedName name="AyanfuriFlexOreIn">#REF!</definedName>
    <definedName name="AyanfuriFlexRecoveryIn" localSheetId="3">#REF!</definedName>
    <definedName name="AyanfuriFlexRecoveryIn">#REF!</definedName>
    <definedName name="AyanfuriFlexWasteIn" localSheetId="3">#REF!</definedName>
    <definedName name="AyanfuriFlexWasteIn">#REF!</definedName>
    <definedName name="AyanG_ACostIn" localSheetId="3">#REF!</definedName>
    <definedName name="AyanG_ACostIn">#REF!</definedName>
    <definedName name="AyanGoldSalesOunces" localSheetId="3">#REF!</definedName>
    <definedName name="AyanGoldSalesOunces">#REF!</definedName>
    <definedName name="AyanInterCoBf" localSheetId="3">#REF!</definedName>
    <definedName name="AyanInterCoBf">#REF!</definedName>
    <definedName name="AyanInterCoCf" localSheetId="3">#REF!</definedName>
    <definedName name="AyanInterCoCf">#REF!</definedName>
    <definedName name="AyanInterCoDebtMarginIn" localSheetId="3">#REF!</definedName>
    <definedName name="AyanInterCoDebtMarginIn">#REF!</definedName>
    <definedName name="AyanInterCoDebtOpeningBalIn" localSheetId="3">#REF!</definedName>
    <definedName name="AyanInterCoDebtOpeningBalIn">#REF!</definedName>
    <definedName name="AyanInterCoDebtRepaymentIn" localSheetId="3">#REF!</definedName>
    <definedName name="AyanInterCoDebtRepaymentIn">#REF!</definedName>
    <definedName name="AyanInterCoDrawdown" localSheetId="3">#REF!</definedName>
    <definedName name="AyanInterCoDrawdown">#REF!</definedName>
    <definedName name="AyanInterCoInterest" localSheetId="3">#REF!</definedName>
    <definedName name="AyanInterCoInterest">#REF!</definedName>
    <definedName name="AyanInterCoRepayment" localSheetId="3">#REF!</definedName>
    <definedName name="AyanInterCoRepayment">#REF!</definedName>
    <definedName name="AyanInterestOnCashBalances" localSheetId="3">#REF!</definedName>
    <definedName name="AyanInterestOnCashBalances">#REF!</definedName>
    <definedName name="AyanMetalMilled" localSheetId="3">#REF!</definedName>
    <definedName name="AyanMetalMilled">#REF!</definedName>
    <definedName name="AyanMetalMined" localSheetId="3">#REF!</definedName>
    <definedName name="AyanMetalMined">#REF!</definedName>
    <definedName name="AyanMetRecoveryIn" localSheetId="3">#REF!</definedName>
    <definedName name="AyanMetRecoveryIn">#REF!</definedName>
    <definedName name="AyanMinedMetalIn" localSheetId="3">#REF!</definedName>
    <definedName name="AyanMinedMetalIn">#REF!</definedName>
    <definedName name="AyanMiningCostsFixedIn" localSheetId="3">#REF!</definedName>
    <definedName name="AyanMiningCostsFixedIn">#REF!</definedName>
    <definedName name="AyanMiningCostsVarIn" localSheetId="3">#REF!</definedName>
    <definedName name="AyanMiningCostsVarIn">#REF!</definedName>
    <definedName name="AyanNBVBf" localSheetId="3">#REF!</definedName>
    <definedName name="AyanNBVBf">#REF!</definedName>
    <definedName name="AyanNBVCf" localSheetId="3">#REF!</definedName>
    <definedName name="AyanNBVCf">#REF!</definedName>
    <definedName name="AyanNetAssets" localSheetId="3">#REF!</definedName>
    <definedName name="AyanNetAssets">#REF!</definedName>
    <definedName name="AyanOpCostPayables" localSheetId="3">#REF!</definedName>
    <definedName name="AyanOpCostPayables">#REF!</definedName>
    <definedName name="AyanOpeningCashIn" localSheetId="3">#REF!</definedName>
    <definedName name="AyanOpeningCashIn">#REF!</definedName>
    <definedName name="AyanOpeningEarningsIn" localSheetId="3">#REF!</definedName>
    <definedName name="AyanOpeningEarningsIn">#REF!</definedName>
    <definedName name="AyanOpeningEquityIn" localSheetId="3">#REF!</definedName>
    <definedName name="AyanOpeningEquityIn">#REF!</definedName>
    <definedName name="AyanOpeningExternalDebtIn" localSheetId="3">#REF!</definedName>
    <definedName name="AyanOpeningExternalDebtIn">#REF!</definedName>
    <definedName name="AyanOpeningInterCoBalIn" localSheetId="3">#REF!</definedName>
    <definedName name="AyanOpeningInterCoBalIn">#REF!</definedName>
    <definedName name="AyanOpeningLTDIn" localSheetId="3">#REF!</definedName>
    <definedName name="AyanOpeningLTDIn">#REF!</definedName>
    <definedName name="AyanOpeningNBVIn" localSheetId="3">#REF!</definedName>
    <definedName name="AyanOpeningNBVIn">#REF!</definedName>
    <definedName name="AyanOpeningPayablesIn" localSheetId="3">#REF!</definedName>
    <definedName name="AyanOpeningPayablesIn">#REF!</definedName>
    <definedName name="AyanOpeningProvsionsIn" localSheetId="3">#REF!</definedName>
    <definedName name="AyanOpeningProvsionsIn">#REF!</definedName>
    <definedName name="AyanOpeningRecevieablesIn" localSheetId="3">#REF!</definedName>
    <definedName name="AyanOpeningRecevieablesIn">#REF!</definedName>
    <definedName name="AyanOpeningStockIn" localSheetId="3">#REF!</definedName>
    <definedName name="AyanOpeningStockIn">#REF!</definedName>
    <definedName name="AyanOperatingCosts" localSheetId="3">#REF!</definedName>
    <definedName name="AyanOperatingCosts">#REF!</definedName>
    <definedName name="AyanOperatingCostsPaid" localSheetId="3">#REF!</definedName>
    <definedName name="AyanOperatingCostsPaid">#REF!</definedName>
    <definedName name="AyanOreMilled" localSheetId="3">#REF!</definedName>
    <definedName name="AyanOreMilled">#REF!</definedName>
    <definedName name="AyanOreMined" localSheetId="3">#REF!</definedName>
    <definedName name="AyanOreMined">#REF!</definedName>
    <definedName name="AyanOreMinedIn" localSheetId="3">#REF!</definedName>
    <definedName name="AyanOreMinedIn">#REF!</definedName>
    <definedName name="AyanOtherCostIn" localSheetId="3">#REF!</definedName>
    <definedName name="AyanOtherCostIn">#REF!</definedName>
    <definedName name="AyanOtherCostPayables" localSheetId="3">#REF!</definedName>
    <definedName name="AyanOtherCostPayables">#REF!</definedName>
    <definedName name="AyanOtherCostsPaid" localSheetId="3">#REF!</definedName>
    <definedName name="AyanOtherCostsPaid">#REF!</definedName>
    <definedName name="AyanOtherIncome" localSheetId="3">#REF!</definedName>
    <definedName name="AyanOtherIncome">#REF!</definedName>
    <definedName name="AyanOtherIncomeReceived" localSheetId="3">#REF!</definedName>
    <definedName name="AyanOtherIncomeReceived">#REF!</definedName>
    <definedName name="AyanOtherPayableDaysIn" localSheetId="3">#REF!</definedName>
    <definedName name="AyanOtherPayableDaysIn">#REF!</definedName>
    <definedName name="AyanOtherPayablesIn" localSheetId="3">#REF!</definedName>
    <definedName name="AyanOtherPayablesIn">#REF!</definedName>
    <definedName name="AyanOtherReceivables" localSheetId="3">#REF!</definedName>
    <definedName name="AyanOtherReceivables">#REF!</definedName>
    <definedName name="AyanPayablesDaysIn" localSheetId="3">#REF!</definedName>
    <definedName name="AyanPayablesDaysIn">#REF!</definedName>
    <definedName name="AyanPayablesIn" localSheetId="3">#REF!</definedName>
    <definedName name="AyanPayablesIn">#REF!</definedName>
    <definedName name="AyanProcessCostFixedIn" localSheetId="3">#REF!</definedName>
    <definedName name="AyanProcessCostFixedIn">#REF!</definedName>
    <definedName name="AyanProcessCostVarIn" localSheetId="3">#REF!</definedName>
    <definedName name="AyanProcessCostVarIn">#REF!</definedName>
    <definedName name="AyanQuarterTaxPaid" localSheetId="3">#REF!</definedName>
    <definedName name="AyanQuarterTaxPaid">#REF!</definedName>
    <definedName name="AyanReceivableDaysIn" localSheetId="3">#REF!</definedName>
    <definedName name="AyanReceivableDaysIn">#REF!</definedName>
    <definedName name="AyanRecoveredGold" localSheetId="3">#REF!</definedName>
    <definedName name="AyanRecoveredGold">#REF!</definedName>
    <definedName name="AyanRecovery" localSheetId="3">#REF!</definedName>
    <definedName name="AyanRecovery">#REF!</definedName>
    <definedName name="AyanRefiningChargeIn" localSheetId="3">#REF!</definedName>
    <definedName name="AyanRefiningChargeIn">#REF!</definedName>
    <definedName name="AyanRefiningCharges" localSheetId="3">#REF!</definedName>
    <definedName name="AyanRefiningCharges">#REF!</definedName>
    <definedName name="AyanRevenue" localSheetId="3">#REF!</definedName>
    <definedName name="AyanRevenue">#REF!</definedName>
    <definedName name="AyanRevenueReceivables" localSheetId="3">#REF!</definedName>
    <definedName name="AyanRevenueReceivables">#REF!</definedName>
    <definedName name="AyanRevenueReceivablesIn" localSheetId="3">#REF!</definedName>
    <definedName name="AyanRevenueReceivablesIn">#REF!</definedName>
    <definedName name="AyanRevenueReceived" localSheetId="3">#REF!</definedName>
    <definedName name="AyanRevenueReceived">#REF!</definedName>
    <definedName name="AyanRevenueSpot" localSheetId="3">#REF!</definedName>
    <definedName name="AyanRevenueSpot">#REF!</definedName>
    <definedName name="AyanRoyaltyDue" localSheetId="3">#REF!</definedName>
    <definedName name="AyanRoyaltyDue">#REF!</definedName>
    <definedName name="AyanRoyaltyPaid" localSheetId="3">#REF!</definedName>
    <definedName name="AyanRoyaltyPaid">#REF!</definedName>
    <definedName name="AyanRoyaltyPayableDaysIn" localSheetId="3">#REF!</definedName>
    <definedName name="AyanRoyaltyPayableDaysIn">#REF!</definedName>
    <definedName name="AyanRoyaltyPayableIn" localSheetId="3">#REF!</definedName>
    <definedName name="AyanRoyaltyPayableIn">#REF!</definedName>
    <definedName name="AyanRoyaltyPayables" localSheetId="3">#REF!</definedName>
    <definedName name="AyanRoyaltyPayables">#REF!</definedName>
    <definedName name="AyanShareHoldersFunds" localSheetId="3">#REF!</definedName>
    <definedName name="AyanShareHoldersFunds">#REF!</definedName>
    <definedName name="AyanTaxDepreciation" localSheetId="3">#REF!</definedName>
    <definedName name="AyanTaxDepreciation">#REF!</definedName>
    <definedName name="AyanTaxDepreciationClass1In" localSheetId="3">#REF!</definedName>
    <definedName name="AyanTaxDepreciationClass1In">#REF!</definedName>
    <definedName name="AyanTaxDepreciationClass2In" localSheetId="3">#REF!</definedName>
    <definedName name="AyanTaxDepreciationClass2In">#REF!</definedName>
    <definedName name="AyanTaxDepreciationClass3In" localSheetId="3">#REF!</definedName>
    <definedName name="AyanTaxDepreciationClass3In">#REF!</definedName>
    <definedName name="AyanTaxDue" localSheetId="3">#REF!</definedName>
    <definedName name="AyanTaxDue">#REF!</definedName>
    <definedName name="AyanTaxOpeningLosses" localSheetId="3">#REF!</definedName>
    <definedName name="AyanTaxOpeningLosses">#REF!</definedName>
    <definedName name="AyanTaxOpeningNBV" localSheetId="3">#REF!</definedName>
    <definedName name="AyanTaxOpeningNBV">#REF!</definedName>
    <definedName name="AyanTaxPaid" localSheetId="3">#REF!</definedName>
    <definedName name="AyanTaxPaid">#REF!</definedName>
    <definedName name="AyanTaxPayablesCf" localSheetId="3">#REF!</definedName>
    <definedName name="AyanTaxPayablesCf">#REF!</definedName>
    <definedName name="AyanTaxPayablesIn" localSheetId="3">#REF!</definedName>
    <definedName name="AyanTaxPayablesIn">#REF!</definedName>
    <definedName name="AyanTaxRateIn" localSheetId="3">#REF!</definedName>
    <definedName name="AyanTaxRateIn">#REF!</definedName>
    <definedName name="AyanTaxRoyalty1In" localSheetId="3">#REF!</definedName>
    <definedName name="AyanTaxRoyalty1In">#REF!</definedName>
    <definedName name="AyanTaxRoyalty2In" localSheetId="3">#REF!</definedName>
    <definedName name="AyanTaxRoyalty2In">#REF!</definedName>
    <definedName name="AyanTaxRoyalty3In" localSheetId="3">#REF!</definedName>
    <definedName name="AyanTaxRoyalty3In">#REF!</definedName>
    <definedName name="AyanWasteMined" localSheetId="3">#REF!</definedName>
    <definedName name="AyanWasteMined">#REF!</definedName>
    <definedName name="AyanWasteMinedIn" localSheetId="3">#REF!</definedName>
    <definedName name="AyanWasteMinedIn">#REF!</definedName>
    <definedName name="bag_1">'[7]Расчет-выпуск'!$F$9</definedName>
    <definedName name="bag_2" localSheetId="3">[8]Проект2002!#REF!</definedName>
    <definedName name="bag_2">[8]Проект2002!#REF!</definedName>
    <definedName name="bag_3" localSheetId="3">[8]Проект2002!#REF!</definedName>
    <definedName name="bag_3">[8]Проект2002!#REF!</definedName>
    <definedName name="Balance_sheet" localSheetId="3">#REF!</definedName>
    <definedName name="Balance_sheet">#REF!</definedName>
    <definedName name="bau_1">'[7]Расчет-выпуск'!$F$8</definedName>
    <definedName name="bau_2" localSheetId="3">[8]Проект2002!#REF!</definedName>
    <definedName name="bau_2">[8]Проект2002!#REF!</definedName>
    <definedName name="bau_3" localSheetId="3">[8]Проект2002!#REF!</definedName>
    <definedName name="bau_3">[8]Проект2002!#REF!</definedName>
    <definedName name="Beg_Bal" localSheetId="3">#REF!</definedName>
    <definedName name="Beg_Bal">#REF!</definedName>
    <definedName name="Bibiani2001TaxPayable" localSheetId="3">#REF!</definedName>
    <definedName name="Bibiani2001TaxPayable">#REF!</definedName>
    <definedName name="BibianiCapexMaintenanceIn" localSheetId="3">#REF!</definedName>
    <definedName name="BibianiCapexMaintenanceIn">#REF!</definedName>
    <definedName name="BibianiCapexProjectIn" localSheetId="3">#REF!</definedName>
    <definedName name="BibianiCapexProjectIn">#REF!</definedName>
    <definedName name="BibianiCapexTotal" localSheetId="3">#REF!</definedName>
    <definedName name="BibianiCapexTotal">#REF!</definedName>
    <definedName name="BibianiClosureCostIn" localSheetId="3">#REF!</definedName>
    <definedName name="BibianiClosureCostIn">#REF!</definedName>
    <definedName name="BibianiCorpChargeIn" localSheetId="3">#REF!</definedName>
    <definedName name="BibianiCorpChargeIn">#REF!</definedName>
    <definedName name="BibianiDepreciation" localSheetId="3">#REF!</definedName>
    <definedName name="BibianiDepreciation">#REF!</definedName>
    <definedName name="BibianiDirectCosts" localSheetId="3">#REF!</definedName>
    <definedName name="BibianiDirectCosts">#REF!</definedName>
    <definedName name="BibianiDirectCostsPaid" localSheetId="3">#REF!</definedName>
    <definedName name="BibianiDirectCostsPaid">#REF!</definedName>
    <definedName name="BibianiExceptionalCostIn" localSheetId="3">#REF!</definedName>
    <definedName name="BibianiExceptionalCostIn">#REF!</definedName>
    <definedName name="BibianiExplorationCostIn" localSheetId="3">#REF!</definedName>
    <definedName name="BibianiExplorationCostIn">#REF!</definedName>
    <definedName name="BibianiExternalDebtBf" localSheetId="3">#REF!</definedName>
    <definedName name="BibianiExternalDebtBf">#REF!</definedName>
    <definedName name="BibianiExternalDebtCf" localSheetId="3">#REF!</definedName>
    <definedName name="BibianiExternalDebtCf">#REF!</definedName>
    <definedName name="BibianiExternalDebtMarginIn" localSheetId="3">#REF!</definedName>
    <definedName name="BibianiExternalDebtMarginIn">#REF!</definedName>
    <definedName name="BibianiExternalDebtOpeningBalIn" localSheetId="3">#REF!</definedName>
    <definedName name="BibianiExternalDebtOpeningBalIn">#REF!</definedName>
    <definedName name="BibianiExternalDrwdown" localSheetId="3">#REF!</definedName>
    <definedName name="BibianiExternalDrwdown">#REF!</definedName>
    <definedName name="BibianiExternalInterestDue" localSheetId="3">#REF!</definedName>
    <definedName name="BibianiExternalInterestDue">#REF!</definedName>
    <definedName name="BibianiExternalInterestPaid" localSheetId="3">#REF!</definedName>
    <definedName name="BibianiExternalInterestPaid">#REF!</definedName>
    <definedName name="BibianiExternalInterestRate" localSheetId="3">#REF!</definedName>
    <definedName name="BibianiExternalInterestRate">#REF!</definedName>
    <definedName name="BibianiExternalRepayment" localSheetId="3">#REF!</definedName>
    <definedName name="BibianiExternalRepayment">#REF!</definedName>
    <definedName name="BibianiFlexCapexIn" localSheetId="3">#REF!</definedName>
    <definedName name="BibianiFlexCapexIn">#REF!</definedName>
    <definedName name="BibianiFlexGradeIn" localSheetId="3">#REF!</definedName>
    <definedName name="BibianiFlexGradeIn">#REF!</definedName>
    <definedName name="BibianiFlexOpexIn" localSheetId="3">#REF!</definedName>
    <definedName name="BibianiFlexOpexIn">#REF!</definedName>
    <definedName name="BibianiFlexOreIn" localSheetId="3">#REF!</definedName>
    <definedName name="BibianiFlexOreIn">#REF!</definedName>
    <definedName name="BibianiFlexRecoveryIn" localSheetId="3">#REF!</definedName>
    <definedName name="BibianiFlexRecoveryIn">#REF!</definedName>
    <definedName name="BibianiFlexWasteIn" localSheetId="3">#REF!</definedName>
    <definedName name="BibianiFlexWasteIn">#REF!</definedName>
    <definedName name="BibianiG_ACostIn" localSheetId="3">#REF!</definedName>
    <definedName name="BibianiG_ACostIn">#REF!</definedName>
    <definedName name="BibianiGoldSalesOunces" localSheetId="3">#REF!</definedName>
    <definedName name="BibianiGoldSalesOunces">#REF!</definedName>
    <definedName name="BibianiInterCoBf" localSheetId="3">#REF!</definedName>
    <definedName name="BibianiInterCoBf">#REF!</definedName>
    <definedName name="BibianiInterCoCf" localSheetId="3">#REF!</definedName>
    <definedName name="BibianiInterCoCf">#REF!</definedName>
    <definedName name="BibianiInterCoDebtMarginIn" localSheetId="3">#REF!</definedName>
    <definedName name="BibianiInterCoDebtMarginIn">#REF!</definedName>
    <definedName name="BibianiInterCoDebtOpeningBalIn" localSheetId="3">#REF!</definedName>
    <definedName name="BibianiInterCoDebtOpeningBalIn">#REF!</definedName>
    <definedName name="BibianiInterCoDebtRepaymentIn" localSheetId="3">#REF!</definedName>
    <definedName name="BibianiInterCoDebtRepaymentIn">#REF!</definedName>
    <definedName name="BibianiInterCoDrawdown" localSheetId="3">#REF!</definedName>
    <definedName name="BibianiInterCoDrawdown">#REF!</definedName>
    <definedName name="BibianiInterCoInterest" localSheetId="3">#REF!</definedName>
    <definedName name="BibianiInterCoInterest">#REF!</definedName>
    <definedName name="BibianiInterCoRepayment" localSheetId="3">#REF!</definedName>
    <definedName name="BibianiInterCoRepayment">#REF!</definedName>
    <definedName name="BibianiInterestOnCashBalances" localSheetId="3">#REF!</definedName>
    <definedName name="BibianiInterestOnCashBalances">#REF!</definedName>
    <definedName name="BibianiMetalMilled" localSheetId="3">#REF!</definedName>
    <definedName name="BibianiMetalMilled">#REF!</definedName>
    <definedName name="BibianiMetalMined" localSheetId="3">#REF!</definedName>
    <definedName name="BibianiMetalMined">#REF!</definedName>
    <definedName name="BibianiMetRecoveryIn" localSheetId="3">#REF!</definedName>
    <definedName name="BibianiMetRecoveryIn">#REF!</definedName>
    <definedName name="BibianiMilledMetalIn" localSheetId="3">#REF!</definedName>
    <definedName name="BibianiMilledMetalIn">#REF!</definedName>
    <definedName name="BibianiMilledTonnesIn" localSheetId="3">#REF!</definedName>
    <definedName name="BibianiMilledTonnesIn">#REF!</definedName>
    <definedName name="BibianiMinedMetalIn" localSheetId="3">#REF!</definedName>
    <definedName name="BibianiMinedMetalIn">#REF!</definedName>
    <definedName name="BibianiMineLife" localSheetId="3">#REF!</definedName>
    <definedName name="BibianiMineLife">#REF!</definedName>
    <definedName name="BibianiMiningCostsFixedIn" localSheetId="3">#REF!</definedName>
    <definedName name="BibianiMiningCostsFixedIn">#REF!</definedName>
    <definedName name="BibianiMiningCostsVarIn" localSheetId="3">#REF!</definedName>
    <definedName name="BibianiMiningCostsVarIn">#REF!</definedName>
    <definedName name="BibianiNBVBf" localSheetId="3">#REF!</definedName>
    <definedName name="BibianiNBVBf">#REF!</definedName>
    <definedName name="BibianiNBVCf" localSheetId="3">#REF!</definedName>
    <definedName name="BibianiNBVCf">#REF!</definedName>
    <definedName name="BibianiNetAssets" localSheetId="3">#REF!</definedName>
    <definedName name="BibianiNetAssets">#REF!</definedName>
    <definedName name="BibianiOpCostPayables" localSheetId="3">#REF!</definedName>
    <definedName name="BibianiOpCostPayables">#REF!</definedName>
    <definedName name="BibianiOpeningCashIn" localSheetId="3">#REF!</definedName>
    <definedName name="BibianiOpeningCashIn">#REF!</definedName>
    <definedName name="BibianiOpeningEquityIn" localSheetId="3">#REF!</definedName>
    <definedName name="BibianiOpeningEquityIn">#REF!</definedName>
    <definedName name="BibianiOpeningExternalDebtIn" localSheetId="3">#REF!</definedName>
    <definedName name="BibianiOpeningExternalDebtIn">#REF!</definedName>
    <definedName name="BibianiOpeningInterCoBalIn" localSheetId="3">#REF!</definedName>
    <definedName name="BibianiOpeningInterCoBalIn">#REF!</definedName>
    <definedName name="BibianiOpeningLTDIn" localSheetId="3">#REF!</definedName>
    <definedName name="BibianiOpeningLTDIn">#REF!</definedName>
    <definedName name="BibianiOpeningNBVIn" localSheetId="3">#REF!</definedName>
    <definedName name="BibianiOpeningNBVIn">#REF!</definedName>
    <definedName name="BibianiOpeningPayablesIn" localSheetId="3">#REF!</definedName>
    <definedName name="BibianiOpeningPayablesIn">#REF!</definedName>
    <definedName name="BibianiOpeningProvsionsIn" localSheetId="3">#REF!</definedName>
    <definedName name="BibianiOpeningProvsionsIn">#REF!</definedName>
    <definedName name="BibianiOpeningReceivablesIn" localSheetId="3">#REF!</definedName>
    <definedName name="BibianiOpeningReceivablesIn">#REF!</definedName>
    <definedName name="BibianiOpeningStockIn" localSheetId="3">#REF!</definedName>
    <definedName name="BibianiOpeningStockIn">#REF!</definedName>
    <definedName name="BibianiOperatingCosts" localSheetId="3">#REF!</definedName>
    <definedName name="BibianiOperatingCosts">#REF!</definedName>
    <definedName name="BibianiOperatingCostsPaid" localSheetId="3">#REF!</definedName>
    <definedName name="BibianiOperatingCostsPaid">#REF!</definedName>
    <definedName name="BibianiOreMiled" localSheetId="3">#REF!</definedName>
    <definedName name="BibianiOreMiled">#REF!</definedName>
    <definedName name="BibianiOreMined" localSheetId="3">#REF!</definedName>
    <definedName name="BibianiOreMined">#REF!</definedName>
    <definedName name="BibianiOreMinedIn" localSheetId="3">#REF!</definedName>
    <definedName name="BibianiOreMinedIn">#REF!</definedName>
    <definedName name="BibianiOtherCostIn" localSheetId="3">#REF!</definedName>
    <definedName name="BibianiOtherCostIn">#REF!</definedName>
    <definedName name="BibianiOtherCostPayables" localSheetId="3">#REF!</definedName>
    <definedName name="BibianiOtherCostPayables">#REF!</definedName>
    <definedName name="BibianiOtherCostsPaid" localSheetId="3">#REF!</definedName>
    <definedName name="BibianiOtherCostsPaid">#REF!</definedName>
    <definedName name="BibianiOtherIncome" localSheetId="3">#REF!</definedName>
    <definedName name="BibianiOtherIncome">#REF!</definedName>
    <definedName name="BibianiOtherIncomeReceived" localSheetId="3">#REF!</definedName>
    <definedName name="BibianiOtherIncomeReceived">#REF!</definedName>
    <definedName name="BibianiOtherPayablesDays" localSheetId="3">#REF!</definedName>
    <definedName name="BibianiOtherPayablesDays">#REF!</definedName>
    <definedName name="BibianiOtherPayablesIn" localSheetId="3">#REF!</definedName>
    <definedName name="BibianiOtherPayablesIn">#REF!</definedName>
    <definedName name="BibianiOtherReceivables" localSheetId="3">#REF!</definedName>
    <definedName name="BibianiOtherReceivables">#REF!</definedName>
    <definedName name="BibianiPayablesDaysIn" localSheetId="3">#REF!</definedName>
    <definedName name="BibianiPayablesDaysIn">#REF!</definedName>
    <definedName name="BibianiPayablesIn" localSheetId="3">#REF!</definedName>
    <definedName name="BibianiPayablesIn">#REF!</definedName>
    <definedName name="BibianiProcessCostFixedIn" localSheetId="3">#REF!</definedName>
    <definedName name="BibianiProcessCostFixedIn">#REF!</definedName>
    <definedName name="BibianiProcessCostVarIn" localSheetId="3">#REF!</definedName>
    <definedName name="BibianiProcessCostVarIn">#REF!</definedName>
    <definedName name="BibianiQuarterTaxPaid" localSheetId="3">#REF!</definedName>
    <definedName name="BibianiQuarterTaxPaid">#REF!</definedName>
    <definedName name="BibianiReceivableDaysIn" localSheetId="3">#REF!</definedName>
    <definedName name="BibianiReceivableDaysIn">#REF!</definedName>
    <definedName name="BibianiRecoveredGold" localSheetId="3">#REF!</definedName>
    <definedName name="BibianiRecoveredGold">#REF!</definedName>
    <definedName name="BibianiRecovery" localSheetId="3">#REF!</definedName>
    <definedName name="BibianiRecovery">#REF!</definedName>
    <definedName name="BibianiRefiningChargeIn" localSheetId="3">#REF!</definedName>
    <definedName name="BibianiRefiningChargeIn">#REF!</definedName>
    <definedName name="BibianiRefiningCharges" localSheetId="3">#REF!</definedName>
    <definedName name="BibianiRefiningCharges">#REF!</definedName>
    <definedName name="BibianiRevenueReceivables" localSheetId="3">#REF!</definedName>
    <definedName name="BibianiRevenueReceivables">#REF!</definedName>
    <definedName name="BibianiRevenueReceivablesIn" localSheetId="3">#REF!</definedName>
    <definedName name="BibianiRevenueReceivablesIn">#REF!</definedName>
    <definedName name="BibianiRevenueReceived" localSheetId="3">#REF!</definedName>
    <definedName name="BibianiRevenueReceived">#REF!</definedName>
    <definedName name="BibianiRevenueSpot" localSheetId="3">#REF!</definedName>
    <definedName name="BibianiRevenueSpot">#REF!</definedName>
    <definedName name="BibianiRotaltyPaid" localSheetId="3">#REF!</definedName>
    <definedName name="BibianiRotaltyPaid">#REF!</definedName>
    <definedName name="BibianiRoyaltyDue" localSheetId="3">#REF!</definedName>
    <definedName name="BibianiRoyaltyDue">#REF!</definedName>
    <definedName name="BibianiRoyaltyPayableDaysIn" localSheetId="3">#REF!</definedName>
    <definedName name="BibianiRoyaltyPayableDaysIn">#REF!</definedName>
    <definedName name="BibianiRoyaltyPayables" localSheetId="3">#REF!</definedName>
    <definedName name="BibianiRoyaltyPayables">#REF!</definedName>
    <definedName name="BibianiRoyaltyPayablesIn" localSheetId="3">#REF!</definedName>
    <definedName name="BibianiRoyaltyPayablesIn">#REF!</definedName>
    <definedName name="BibianiShareholdersFunds" localSheetId="3">#REF!</definedName>
    <definedName name="BibianiShareholdersFunds">#REF!</definedName>
    <definedName name="BibianiStockMetalMined" localSheetId="3">#REF!</definedName>
    <definedName name="BibianiStockMetalMined">#REF!</definedName>
    <definedName name="BibianiStockOreMined" localSheetId="3">#REF!</definedName>
    <definedName name="BibianiStockOreMined">#REF!</definedName>
    <definedName name="BibianiStockpileMinedMetalIn" localSheetId="3">#REF!</definedName>
    <definedName name="BibianiStockpileMinedMetalIn">#REF!</definedName>
    <definedName name="BibianiStockpileOreMinedIn" localSheetId="3">#REF!</definedName>
    <definedName name="BibianiStockpileOreMinedIn">#REF!</definedName>
    <definedName name="BibianiTailsMetalIn" localSheetId="3">#REF!</definedName>
    <definedName name="BibianiTailsMetalIn">#REF!</definedName>
    <definedName name="BibianiTailsMetalMined" localSheetId="3">#REF!</definedName>
    <definedName name="BibianiTailsMetalMined">#REF!</definedName>
    <definedName name="BibianiTailsMined" localSheetId="3">#REF!</definedName>
    <definedName name="BibianiTailsMined">#REF!</definedName>
    <definedName name="BibianiTailsMinedIn" localSheetId="3">#REF!</definedName>
    <definedName name="BibianiTailsMinedIn">#REF!</definedName>
    <definedName name="BibianiTaxDepreciation" localSheetId="3">#REF!</definedName>
    <definedName name="BibianiTaxDepreciation">#REF!</definedName>
    <definedName name="BibianiTaxDepreciationClass1In" localSheetId="3">#REF!</definedName>
    <definedName name="BibianiTaxDepreciationClass1In">#REF!</definedName>
    <definedName name="BibianiTaxDepreciationClass2In" localSheetId="3">#REF!</definedName>
    <definedName name="BibianiTaxDepreciationClass2In">#REF!</definedName>
    <definedName name="BibianiTaxDepreciationClass3In" localSheetId="3">#REF!</definedName>
    <definedName name="BibianiTaxDepreciationClass3In">#REF!</definedName>
    <definedName name="BibianiTaxDue" localSheetId="3">#REF!</definedName>
    <definedName name="BibianiTaxDue">#REF!</definedName>
    <definedName name="BibianiTaxIGRCostIn" localSheetId="3">#REF!</definedName>
    <definedName name="BibianiTaxIGRCostIn">#REF!</definedName>
    <definedName name="BibianiTaxOpeningLosses" localSheetId="3">#REF!</definedName>
    <definedName name="BibianiTaxOpeningLosses">#REF!</definedName>
    <definedName name="BibianiTaxOpeningNBV" localSheetId="3">#REF!</definedName>
    <definedName name="BibianiTaxOpeningNBV">#REF!</definedName>
    <definedName name="BibianiTaxPayables" localSheetId="3">#REF!</definedName>
    <definedName name="BibianiTaxPayables">#REF!</definedName>
    <definedName name="BibianiTaxPayablesIn" localSheetId="3">#REF!</definedName>
    <definedName name="BibianiTaxPayablesIn">#REF!</definedName>
    <definedName name="BibianiTaxRateIn" localSheetId="3">#REF!</definedName>
    <definedName name="BibianiTaxRateIn">#REF!</definedName>
    <definedName name="BibianiTaxRoyalty1In" localSheetId="3">#REF!</definedName>
    <definedName name="BibianiTaxRoyalty1In">#REF!</definedName>
    <definedName name="BibianiTaxRoyalty3In" localSheetId="3">#REF!</definedName>
    <definedName name="BibianiTaxRoyalty3In">#REF!</definedName>
    <definedName name="BibianiUGMetalMined" localSheetId="3">#REF!</definedName>
    <definedName name="BibianiUGMetalMined">#REF!</definedName>
    <definedName name="BibianiUGMinedMetalIn" localSheetId="3">#REF!</definedName>
    <definedName name="BibianiUGMinedMetalIn">#REF!</definedName>
    <definedName name="BibianiUGMiningCostsVarIn" localSheetId="3">#REF!</definedName>
    <definedName name="BibianiUGMiningCostsVarIn">#REF!</definedName>
    <definedName name="BibianiUGOreMined" localSheetId="3">#REF!</definedName>
    <definedName name="BibianiUGOreMined">#REF!</definedName>
    <definedName name="BibianiUGOreMinedIn" localSheetId="3">#REF!</definedName>
    <definedName name="BibianiUGOreMinedIn">#REF!</definedName>
    <definedName name="BibianiWasteCostsVarIn" localSheetId="3">#REF!</definedName>
    <definedName name="BibianiWasteCostsVarIn">#REF!</definedName>
    <definedName name="BibianiWastedMined" localSheetId="3">#REF!</definedName>
    <definedName name="BibianiWastedMined">#REF!</definedName>
    <definedName name="BibianiWastedMinedIn" localSheetId="3">#REF!</definedName>
    <definedName name="BibianiWastedMinedIn">#REF!</definedName>
    <definedName name="BibinaiOpeningEarningsIn" localSheetId="3">#REF!</definedName>
    <definedName name="BibinaiOpeningEarningsIn">#REF!</definedName>
    <definedName name="BibinaiRevenue" localSheetId="3">#REF!</definedName>
    <definedName name="BibinaiRevenue">#REF!</definedName>
    <definedName name="BibinaiTaxPaid" localSheetId="3">#REF!</definedName>
    <definedName name="BibinaiTaxPaid">#REF!</definedName>
    <definedName name="BibinaiTaxRoyalty2In" localSheetId="3">#REF!</definedName>
    <definedName name="BibinaiTaxRoyalty2In">#REF!</definedName>
    <definedName name="Calendar_Year" localSheetId="3">#REF!</definedName>
    <definedName name="Calendar_Year">#REF!</definedName>
    <definedName name="Cash_flows" localSheetId="3">[9]CF!#REF!</definedName>
    <definedName name="Cash_flows">[9]CF!#REF!</definedName>
    <definedName name="Caustic_Soda" localSheetId="3">'[5]Esc Rates'!#REF!</definedName>
    <definedName name="Caustic_Soda">'[5]Esc Rates'!#REF!</definedName>
    <definedName name="CF_AccruedExpenses" localSheetId="3">#REF!</definedName>
    <definedName name="CF_AccruedExpenses">#REF!</definedName>
    <definedName name="CF_Cash" localSheetId="3">#REF!</definedName>
    <definedName name="CF_Cash">#REF!</definedName>
    <definedName name="CF_CurrentLTDebit" localSheetId="3">#REF!</definedName>
    <definedName name="CF_CurrentLTDebit">#REF!</definedName>
    <definedName name="CF_DeferredTax" localSheetId="3">#REF!</definedName>
    <definedName name="CF_DeferredTax">#REF!</definedName>
    <definedName name="CF_Dividends" localSheetId="3">#REF!</definedName>
    <definedName name="CF_Dividends">#REF!</definedName>
    <definedName name="CF_Intangibles" localSheetId="3">#REF!</definedName>
    <definedName name="CF_Intangibles">#REF!</definedName>
    <definedName name="CF_Inventories" localSheetId="3">#REF!</definedName>
    <definedName name="CF_Inventories">#REF!</definedName>
    <definedName name="CF_Investments" localSheetId="3">#REF!</definedName>
    <definedName name="CF_Investments">#REF!</definedName>
    <definedName name="CF_LTDebt" localSheetId="3">#REF!</definedName>
    <definedName name="CF_LTDebt">#REF!</definedName>
    <definedName name="CF_NetIncome" localSheetId="3">#REF!</definedName>
    <definedName name="CF_NetIncome">#REF!</definedName>
    <definedName name="CF_Payables" localSheetId="3">#REF!</definedName>
    <definedName name="CF_Payables">#REF!</definedName>
    <definedName name="CF_PrepaidExpenses" localSheetId="3">#REF!</definedName>
    <definedName name="CF_PrepaidExpenses">#REF!</definedName>
    <definedName name="CF_Property" localSheetId="3">#REF!</definedName>
    <definedName name="CF_Property">#REF!</definedName>
    <definedName name="CF_Receivables" localSheetId="3">#REF!</definedName>
    <definedName name="CF_Receivables">#REF!</definedName>
    <definedName name="CF_Shares" localSheetId="3">#REF!</definedName>
    <definedName name="CF_Shares">#REF!</definedName>
    <definedName name="CF_Taxation" localSheetId="3">#REF!</definedName>
    <definedName name="CF_Taxation">#REF!</definedName>
    <definedName name="CFADS" localSheetId="3">#REF!</definedName>
    <definedName name="CFADS">#REF!</definedName>
    <definedName name="closing2011">[6]Rates!$C$6</definedName>
    <definedName name="ConsolidatedGAGGoodwillDepreciationIn" localSheetId="3">#REF!</definedName>
    <definedName name="ConsolidatedGAGGoodwillDepreciationIn">#REF!</definedName>
    <definedName name="ConsolidatedGoodwillDepreciationIn" localSheetId="3">#REF!</definedName>
    <definedName name="ConsolidatedGoodwillDepreciationIn">#REF!</definedName>
    <definedName name="ConsolidationDeferredHedgeIn" localSheetId="3">#REF!</definedName>
    <definedName name="ConsolidationDeferredHedgeIn">#REF!</definedName>
    <definedName name="CONT">'[10]Escalated Budget'!$B$1895</definedName>
    <definedName name="ConversionOunceKilo" localSheetId="3">#REF!</definedName>
    <definedName name="ConversionOunceKilo">#REF!</definedName>
    <definedName name="CY_Cash_Div_Dec" localSheetId="3">'[11]Income Statement'!#REF!</definedName>
    <definedName name="CY_Cash_Div_Dec">'[11]Income Statement'!#REF!</definedName>
    <definedName name="CY_CASH_DIVIDENDS_DECLARED__per_common_share" localSheetId="3">'[11]Income Statement'!#REF!</definedName>
    <definedName name="CY_CASH_DIVIDENDS_DECLARED__per_common_share">'[11]Income Statement'!#REF!</definedName>
    <definedName name="CY_Earnings_per_share" localSheetId="3">[11]Ratios!#REF!</definedName>
    <definedName name="CY_Earnings_per_share">[11]Ratios!#REF!</definedName>
    <definedName name="CY_LT_Debt" localSheetId="3">'[11]Balance Sheet'!#REF!</definedName>
    <definedName name="CY_LT_Debt">'[11]Balance Sheet'!#REF!</definedName>
    <definedName name="CY_Market_Value_of_Equity" localSheetId="3">'[11]Income Statement'!#REF!</definedName>
    <definedName name="CY_Market_Value_of_Equity">'[11]Income Statement'!#REF!</definedName>
    <definedName name="CY_PBT_and_ExtraGain_RUR" localSheetId="3">#REF!</definedName>
    <definedName name="CY_PBT_and_ExtraGain_RUR">#REF!</definedName>
    <definedName name="CY_PBT_and_ExtraGain_USD">'[12]BS &amp; IS'!$B$100</definedName>
    <definedName name="CY_Tangible_Net_Worth" localSheetId="3">'[11]Income Statement'!#REF!</definedName>
    <definedName name="CY_Tangible_Net_Worth">'[11]Income Statement'!#REF!</definedName>
    <definedName name="CY_Weighted_Average" localSheetId="3">'[11]Income Statement'!#REF!</definedName>
    <definedName name="CY_Weighted_Average">'[11]Income Statement'!#REF!</definedName>
    <definedName name="CY_Working_Capital" localSheetId="3">'[11]Income Statement'!#REF!</definedName>
    <definedName name="CY_Working_Capital">'[11]Income Statement'!#REF!</definedName>
    <definedName name="Data" localSheetId="3">#REF!</definedName>
    <definedName name="Data">#REF!</definedName>
    <definedName name="_xlnm.Database" localSheetId="3">#REF!</definedName>
    <definedName name="_xlnm.Database">#REF!</definedName>
    <definedName name="DaysInPeriod" localSheetId="3">#REF!</definedName>
    <definedName name="DaysInPeriod">#REF!</definedName>
    <definedName name="DaysInYear" localSheetId="3">#REF!</definedName>
    <definedName name="DaysInYear">#REF!</definedName>
    <definedName name="DEPT_CODE">[5]besc!$A$1:$A$65536</definedName>
    <definedName name="Development" localSheetId="3">#REF!</definedName>
    <definedName name="Development">#REF!</definedName>
    <definedName name="Difference" localSheetId="3">#REF!</definedName>
    <definedName name="Difference">#REF!</definedName>
    <definedName name="Disaggregations" localSheetId="3">#REF!</definedName>
    <definedName name="Disaggregations">#REF!</definedName>
    <definedName name="DISCIPLINE_CODE" localSheetId="3">#REF!</definedName>
    <definedName name="DISCIPLINE_CODE">#REF!</definedName>
    <definedName name="DSCR" localSheetId="3">#REF!</definedName>
    <definedName name="DSCR">#REF!</definedName>
    <definedName name="DSRAFundingIn" localSheetId="3">#REF!</definedName>
    <definedName name="DSRAFundingIn">#REF!</definedName>
    <definedName name="ELE_CODE">[5]besc!$E$1:$E$65536</definedName>
    <definedName name="End_Bal" localSheetId="3">#REF!</definedName>
    <definedName name="End_Bal">#REF!</definedName>
    <definedName name="EndOfFinancialYear" localSheetId="3">#REF!</definedName>
    <definedName name="EndOfFinancialYear">#REF!</definedName>
    <definedName name="ex_rate">'[13]свод_$'!$B$11</definedName>
    <definedName name="excess_count">'[14]SA Procedures'!$C$32</definedName>
    <definedName name="Expected_balance" localSheetId="3">#REF!</definedName>
    <definedName name="Expected_balance">#REF!</definedName>
    <definedName name="Extra_Pay" localSheetId="3">#REF!</definedName>
    <definedName name="Extra_Pay">#REF!</definedName>
    <definedName name="FredaCapexMaintenanceIn" localSheetId="3">#REF!</definedName>
    <definedName name="FredaCapexMaintenanceIn">#REF!</definedName>
    <definedName name="FredaCapexProjectIn" localSheetId="3">#REF!</definedName>
    <definedName name="FredaCapexProjectIn">#REF!</definedName>
    <definedName name="FredaCapexTotal" localSheetId="3">#REF!</definedName>
    <definedName name="FredaCapexTotal">#REF!</definedName>
    <definedName name="FredaClosureCostIn" localSheetId="3">#REF!</definedName>
    <definedName name="FredaClosureCostIn">#REF!</definedName>
    <definedName name="FredaCorpChargeIn" localSheetId="3">#REF!</definedName>
    <definedName name="FredaCorpChargeIn">#REF!</definedName>
    <definedName name="FredaDepreciation" localSheetId="3">#REF!</definedName>
    <definedName name="FredaDepreciation">#REF!</definedName>
    <definedName name="FredaDirectCosts" localSheetId="3">#REF!</definedName>
    <definedName name="FredaDirectCosts">#REF!</definedName>
    <definedName name="FredaDirectCostsPaid" localSheetId="3">#REF!</definedName>
    <definedName name="FredaDirectCostsPaid">#REF!</definedName>
    <definedName name="FredaExceptionalCostIn" localSheetId="3">#REF!</definedName>
    <definedName name="FredaExceptionalCostIn">#REF!</definedName>
    <definedName name="FredaExchangeRate" localSheetId="3">#REF!</definedName>
    <definedName name="FredaExchangeRate">#REF!</definedName>
    <definedName name="FredaExplorationCostIn" localSheetId="3">#REF!</definedName>
    <definedName name="FredaExplorationCostIn">#REF!</definedName>
    <definedName name="FredaExternalDebtBf" localSheetId="3">#REF!</definedName>
    <definedName name="FredaExternalDebtBf">#REF!</definedName>
    <definedName name="FredaExternalDebtCf" localSheetId="3">#REF!</definedName>
    <definedName name="FredaExternalDebtCf">#REF!</definedName>
    <definedName name="FredaExternalDebtCloseOutPayment" localSheetId="3">#REF!</definedName>
    <definedName name="FredaExternalDebtCloseOutPayment">#REF!</definedName>
    <definedName name="FredaExternalDebtMarginIn" localSheetId="3">#REF!</definedName>
    <definedName name="FredaExternalDebtMarginIn">#REF!</definedName>
    <definedName name="FredaExternalDebtOpeningBalIn" localSheetId="3">#REF!</definedName>
    <definedName name="FredaExternalDebtOpeningBalIn">#REF!</definedName>
    <definedName name="FredaExternalDrawdown" localSheetId="3">#REF!</definedName>
    <definedName name="FredaExternalDrawdown">#REF!</definedName>
    <definedName name="FredaExternalFinalPayment" localSheetId="3">#REF!</definedName>
    <definedName name="FredaExternalFinalPayment">#REF!</definedName>
    <definedName name="FredaExternalInterestDue" localSheetId="3">#REF!</definedName>
    <definedName name="FredaExternalInterestDue">#REF!</definedName>
    <definedName name="FredaExternalInterestPaid" localSheetId="3">#REF!</definedName>
    <definedName name="FredaExternalInterestPaid">#REF!</definedName>
    <definedName name="FredaExternalInterestRate" localSheetId="3">#REF!</definedName>
    <definedName name="FredaExternalInterestRate">#REF!</definedName>
    <definedName name="FredaExternalRepayment" localSheetId="3">#REF!</definedName>
    <definedName name="FredaExternalRepayment">#REF!</definedName>
    <definedName name="FredaFlexCapexIn" localSheetId="3">#REF!</definedName>
    <definedName name="FredaFlexCapexIn">#REF!</definedName>
    <definedName name="FredaFlexGradeIn" localSheetId="3">#REF!</definedName>
    <definedName name="FredaFlexGradeIn">#REF!</definedName>
    <definedName name="FredaFlexOpexIn" localSheetId="3">#REF!</definedName>
    <definedName name="FredaFlexOpexIn">#REF!</definedName>
    <definedName name="FredaFlexOreIn" localSheetId="3">#REF!</definedName>
    <definedName name="FredaFlexOreIn">#REF!</definedName>
    <definedName name="FredaFlexRecoveryIn" localSheetId="3">#REF!</definedName>
    <definedName name="FredaFlexRecoveryIn">#REF!</definedName>
    <definedName name="FredaFlexWasteIn" localSheetId="3">#REF!</definedName>
    <definedName name="FredaFlexWasteIn">#REF!</definedName>
    <definedName name="FredaG_ACostIn" localSheetId="3">#REF!</definedName>
    <definedName name="FredaG_ACostIn">#REF!</definedName>
    <definedName name="FredaGoldSalesOunces" localSheetId="3">#REF!</definedName>
    <definedName name="FredaGoldSalesOunces">#REF!</definedName>
    <definedName name="FredaInterCoBf" localSheetId="3">#REF!</definedName>
    <definedName name="FredaInterCoBf">#REF!</definedName>
    <definedName name="FredaInterCoCf" localSheetId="3">#REF!</definedName>
    <definedName name="FredaInterCoCf">#REF!</definedName>
    <definedName name="FredaInterCoDebtMarginIn" localSheetId="3">#REF!</definedName>
    <definedName name="FredaInterCoDebtMarginIn">#REF!</definedName>
    <definedName name="FredaIntercoDebtOpeningBalIn" localSheetId="3">#REF!</definedName>
    <definedName name="FredaIntercoDebtOpeningBalIn">#REF!</definedName>
    <definedName name="FredaInterCoDebtRepaymentIn" localSheetId="3">#REF!</definedName>
    <definedName name="FredaInterCoDebtRepaymentIn">#REF!</definedName>
    <definedName name="FredaInterCoDrawdown" localSheetId="3">#REF!</definedName>
    <definedName name="FredaInterCoDrawdown">#REF!</definedName>
    <definedName name="FredaInterCoInterest" localSheetId="3">#REF!</definedName>
    <definedName name="FredaInterCoInterest">#REF!</definedName>
    <definedName name="FredaInterCoRepayment" localSheetId="3">#REF!</definedName>
    <definedName name="FredaInterCoRepayment">#REF!</definedName>
    <definedName name="FredaInterestOnCashBalances" localSheetId="3">#REF!</definedName>
    <definedName name="FredaInterestOnCashBalances">#REF!</definedName>
    <definedName name="FredaMetalMilled" localSheetId="3">#REF!</definedName>
    <definedName name="FredaMetalMilled">#REF!</definedName>
    <definedName name="FredaMetalMined" localSheetId="3">#REF!</definedName>
    <definedName name="FredaMetalMined">#REF!</definedName>
    <definedName name="FredaMetRecoveryIn" localSheetId="3">#REF!</definedName>
    <definedName name="FredaMetRecoveryIn">#REF!</definedName>
    <definedName name="FredaMinedMetalIn" localSheetId="3">#REF!</definedName>
    <definedName name="FredaMinedMetalIn">#REF!</definedName>
    <definedName name="FredaMineLife" localSheetId="3">#REF!</definedName>
    <definedName name="FredaMineLife">#REF!</definedName>
    <definedName name="FredaMiningCostsFixedIn" localSheetId="3">#REF!</definedName>
    <definedName name="FredaMiningCostsFixedIn">#REF!</definedName>
    <definedName name="FredaMiningCostsVarIn" localSheetId="3">#REF!</definedName>
    <definedName name="FredaMiningCostsVarIn">#REF!</definedName>
    <definedName name="FredaNBVBf" localSheetId="3">#REF!</definedName>
    <definedName name="FredaNBVBf">#REF!</definedName>
    <definedName name="FredaNBVCf" localSheetId="3">#REF!</definedName>
    <definedName name="FredaNBVCf">#REF!</definedName>
    <definedName name="FredaNetAssets" localSheetId="3">#REF!</definedName>
    <definedName name="FredaNetAssets">#REF!</definedName>
    <definedName name="FredaOpCostPayables" localSheetId="3">#REF!</definedName>
    <definedName name="FredaOpCostPayables">#REF!</definedName>
    <definedName name="FredaOpCostPayablesIn" localSheetId="3">#REF!</definedName>
    <definedName name="FredaOpCostPayablesIn">#REF!</definedName>
    <definedName name="FredaOpeningCashIn" localSheetId="3">#REF!</definedName>
    <definedName name="FredaOpeningCashIn">#REF!</definedName>
    <definedName name="FredaOpeningEarningsIn" localSheetId="3">#REF!</definedName>
    <definedName name="FredaOpeningEarningsIn">#REF!</definedName>
    <definedName name="FredaOpeningEquityIn" localSheetId="3">#REF!</definedName>
    <definedName name="FredaOpeningEquityIn">#REF!</definedName>
    <definedName name="FredaOpeningExternalDebtIn" localSheetId="3">#REF!</definedName>
    <definedName name="FredaOpeningExternalDebtIn">#REF!</definedName>
    <definedName name="FredaOpeningInterCoBalIn" localSheetId="3">#REF!</definedName>
    <definedName name="FredaOpeningInterCoBalIn">#REF!</definedName>
    <definedName name="FredaOPeningLTDIn" localSheetId="3">#REF!</definedName>
    <definedName name="FredaOPeningLTDIn">#REF!</definedName>
    <definedName name="FredaOPeningNBVIn" localSheetId="3">#REF!</definedName>
    <definedName name="FredaOPeningNBVIn">#REF!</definedName>
    <definedName name="FredaOpeningPayablesIn" localSheetId="3">#REF!</definedName>
    <definedName name="FredaOpeningPayablesIn">#REF!</definedName>
    <definedName name="FredaOpeningProvisionsIn" localSheetId="3">#REF!</definedName>
    <definedName name="FredaOpeningProvisionsIn">#REF!</definedName>
    <definedName name="FredaOpeningReceivablesIn" localSheetId="3">#REF!</definedName>
    <definedName name="FredaOpeningReceivablesIn">#REF!</definedName>
    <definedName name="FredaOpeningStockIn" localSheetId="3">#REF!</definedName>
    <definedName name="FredaOpeningStockIn">#REF!</definedName>
    <definedName name="FredaOperatingCosts" localSheetId="3">#REF!</definedName>
    <definedName name="FredaOperatingCosts">#REF!</definedName>
    <definedName name="FredaOperatingCostsPaid" localSheetId="3">#REF!</definedName>
    <definedName name="FredaOperatingCostsPaid">#REF!</definedName>
    <definedName name="FredaOreMilled" localSheetId="3">#REF!</definedName>
    <definedName name="FredaOreMilled">#REF!</definedName>
    <definedName name="FredaOreMined" localSheetId="3">#REF!</definedName>
    <definedName name="FredaOreMined">#REF!</definedName>
    <definedName name="FredaOreMinedIn" localSheetId="3">#REF!</definedName>
    <definedName name="FredaOreMinedIn">#REF!</definedName>
    <definedName name="FredaOtherCostIn" localSheetId="3">#REF!</definedName>
    <definedName name="FredaOtherCostIn">#REF!</definedName>
    <definedName name="FredaOtherCostPayableDays" localSheetId="3">#REF!</definedName>
    <definedName name="FredaOtherCostPayableDays">#REF!</definedName>
    <definedName name="FredaOtherCostPayables" localSheetId="3">#REF!</definedName>
    <definedName name="FredaOtherCostPayables">#REF!</definedName>
    <definedName name="FredaOtherCostPayablesIn" localSheetId="3">#REF!</definedName>
    <definedName name="FredaOtherCostPayablesIn">#REF!</definedName>
    <definedName name="FredaOtherCostsPaid" localSheetId="3">#REF!</definedName>
    <definedName name="FredaOtherCostsPaid">#REF!</definedName>
    <definedName name="FredaOtherIncome" localSheetId="3">#REF!</definedName>
    <definedName name="FredaOtherIncome">#REF!</definedName>
    <definedName name="FredaOtherIncomeReceived" localSheetId="3">#REF!</definedName>
    <definedName name="FredaOtherIncomeReceived">#REF!</definedName>
    <definedName name="FredaOtherReceivables" localSheetId="3">#REF!</definedName>
    <definedName name="FredaOtherReceivables">#REF!</definedName>
    <definedName name="FredaPayablesDaysIn" localSheetId="3">#REF!</definedName>
    <definedName name="FredaPayablesDaysIn">#REF!</definedName>
    <definedName name="FredaProcessCostFixedIn" localSheetId="3">#REF!</definedName>
    <definedName name="FredaProcessCostFixedIn">#REF!</definedName>
    <definedName name="FredaProcessCostVarIn" localSheetId="3">#REF!</definedName>
    <definedName name="FredaProcessCostVarIn">#REF!</definedName>
    <definedName name="FredaQuarterTaxPaid" localSheetId="3">#REF!</definedName>
    <definedName name="FredaQuarterTaxPaid">#REF!</definedName>
    <definedName name="FredaReceivableDaysIn" localSheetId="3">#REF!</definedName>
    <definedName name="FredaReceivableDaysIn">#REF!</definedName>
    <definedName name="FredaReceivableRevenueIn" localSheetId="3">#REF!</definedName>
    <definedName name="FredaReceivableRevenueIn">#REF!</definedName>
    <definedName name="FredaRecoveredGold" localSheetId="3">#REF!</definedName>
    <definedName name="FredaRecoveredGold">#REF!</definedName>
    <definedName name="FredaRecovery" localSheetId="3">#REF!</definedName>
    <definedName name="FredaRecovery">#REF!</definedName>
    <definedName name="FredaRefiningChargeIn" localSheetId="3">#REF!</definedName>
    <definedName name="FredaRefiningChargeIn">#REF!</definedName>
    <definedName name="FredaRefiningCharges" localSheetId="3">#REF!</definedName>
    <definedName name="FredaRefiningCharges">#REF!</definedName>
    <definedName name="FredaRevenue" localSheetId="3">#REF!</definedName>
    <definedName name="FredaRevenue">#REF!</definedName>
    <definedName name="FredaRevenueReceivables" localSheetId="3">#REF!</definedName>
    <definedName name="FredaRevenueReceivables">#REF!</definedName>
    <definedName name="FredaRevenueReceived" localSheetId="3">#REF!</definedName>
    <definedName name="FredaRevenueReceived">#REF!</definedName>
    <definedName name="FredaRevenueSpot" localSheetId="3">#REF!</definedName>
    <definedName name="FredaRevenueSpot">#REF!</definedName>
    <definedName name="FredaRoyaltyDue" localSheetId="3">#REF!</definedName>
    <definedName name="FredaRoyaltyDue">#REF!</definedName>
    <definedName name="FredaRoyaltyPaid" localSheetId="3">#REF!</definedName>
    <definedName name="FredaRoyaltyPaid">#REF!</definedName>
    <definedName name="FredaRoyaltyPayable" localSheetId="3">#REF!</definedName>
    <definedName name="FredaRoyaltyPayable">#REF!</definedName>
    <definedName name="FredaRoyaltyPayableDays" localSheetId="3">#REF!</definedName>
    <definedName name="FredaRoyaltyPayableDays">#REF!</definedName>
    <definedName name="FredaRoyaltyPayablesIn" localSheetId="3">#REF!</definedName>
    <definedName name="FredaRoyaltyPayablesIn">#REF!</definedName>
    <definedName name="FredaShareholdersFunds" localSheetId="3">#REF!</definedName>
    <definedName name="FredaShareholdersFunds">#REF!</definedName>
    <definedName name="FredaStockpileMetalIn" localSheetId="3">#REF!</definedName>
    <definedName name="FredaStockpileMetalIn">#REF!</definedName>
    <definedName name="FredaStockpileMetalMined" localSheetId="3">#REF!</definedName>
    <definedName name="FredaStockpileMetalMined">#REF!</definedName>
    <definedName name="FredaStockpileMined" localSheetId="3">#REF!</definedName>
    <definedName name="FredaStockpileMined">#REF!</definedName>
    <definedName name="FredaStockpileMinedIn" localSheetId="3">#REF!</definedName>
    <definedName name="FredaStockpileMinedIn">#REF!</definedName>
    <definedName name="FredaTaxCapitalAllowanceIn" localSheetId="3">#REF!</definedName>
    <definedName name="FredaTaxCapitalAllowanceIn">#REF!</definedName>
    <definedName name="FredaTaxDepreciationClass1In" localSheetId="3">#REF!</definedName>
    <definedName name="FredaTaxDepreciationClass1In">#REF!</definedName>
    <definedName name="FredaTaxDepreciationClass2In" localSheetId="3">#REF!</definedName>
    <definedName name="FredaTaxDepreciationClass2In">#REF!</definedName>
    <definedName name="FredaTaxDepreciationClass3In" localSheetId="3">#REF!</definedName>
    <definedName name="FredaTaxDepreciationClass3In">#REF!</definedName>
    <definedName name="FredaTaxDue" localSheetId="3">#REF!</definedName>
    <definedName name="FredaTaxDue">#REF!</definedName>
    <definedName name="FredaTaxExchangeRate" localSheetId="3">#REF!</definedName>
    <definedName name="FredaTaxExchangeRate">#REF!</definedName>
    <definedName name="FredaTaxOpeningCAIn" localSheetId="3">#REF!</definedName>
    <definedName name="FredaTaxOpeningCAIn">#REF!</definedName>
    <definedName name="FredaTaxOpeningLossess" localSheetId="3">#REF!</definedName>
    <definedName name="FredaTaxOpeningLossess">#REF!</definedName>
    <definedName name="FredaTaxOpeningNBV" localSheetId="3">#REF!</definedName>
    <definedName name="FredaTaxOpeningNBV">#REF!</definedName>
    <definedName name="FredaTaxPaid" localSheetId="3">#REF!</definedName>
    <definedName name="FredaTaxPaid">#REF!</definedName>
    <definedName name="FredaTaxPayable" localSheetId="3">#REF!</definedName>
    <definedName name="FredaTaxPayable">#REF!</definedName>
    <definedName name="FredaTaxPayablesIn" localSheetId="3">#REF!</definedName>
    <definedName name="FredaTaxPayablesIn">#REF!</definedName>
    <definedName name="FredaTaxRateIn" localSheetId="3">#REF!</definedName>
    <definedName name="FredaTaxRateIn">#REF!</definedName>
    <definedName name="FredaTaxRoyalty1In" localSheetId="3">#REF!</definedName>
    <definedName name="FredaTaxRoyalty1In">#REF!</definedName>
    <definedName name="FredaTaxRoyalty2In" localSheetId="3">#REF!</definedName>
    <definedName name="FredaTaxRoyalty2In">#REF!</definedName>
    <definedName name="FredaTaxRoyalty3In" localSheetId="3">#REF!</definedName>
    <definedName name="FredaTaxRoyalty3In">#REF!</definedName>
    <definedName name="FredaWasteMined" localSheetId="3">#REF!</definedName>
    <definedName name="FredaWasteMined">#REF!</definedName>
    <definedName name="FredaWasteMinedIn" localSheetId="3">#REF!</definedName>
    <definedName name="FredaWasteMinedIn">#REF!</definedName>
    <definedName name="Full_Print" localSheetId="3">#REF!</definedName>
    <definedName name="Full_Print">#REF!</definedName>
    <definedName name="gb_1">'[7]Расчет-выпуск'!$F$28</definedName>
    <definedName name="gb_2" localSheetId="3">[8]Проект2002!#REF!</definedName>
    <definedName name="gb_2">[8]Проект2002!#REF!</definedName>
    <definedName name="gb_3" localSheetId="3">[8]Проект2002!#REF!</definedName>
    <definedName name="gb_3">[8]Проект2002!#REF!</definedName>
    <definedName name="gd_1">'[7]Расчет-выпуск'!$F$61</definedName>
    <definedName name="gd_2" localSheetId="3">[8]Проект2002!#REF!</definedName>
    <definedName name="gd_2">[8]Проект2002!#REF!</definedName>
    <definedName name="gd_3" localSheetId="3">[8]Проект2002!#REF!</definedName>
    <definedName name="gd_3">[8]Проект2002!#REF!</definedName>
    <definedName name="GeitaAshantiInterest" localSheetId="3">#REF!</definedName>
    <definedName name="GeitaAshantiInterest">#REF!</definedName>
    <definedName name="GeitaCapexMaintenanceIn" localSheetId="3">#REF!</definedName>
    <definedName name="GeitaCapexMaintenanceIn">#REF!</definedName>
    <definedName name="GeitaCapexProjectIn" localSheetId="3">#REF!</definedName>
    <definedName name="GeitaCapexProjectIn">#REF!</definedName>
    <definedName name="GeitaCapexTotal" localSheetId="3">#REF!</definedName>
    <definedName name="GeitaCapexTotal">#REF!</definedName>
    <definedName name="GeitaCapitalAllowanceIn" localSheetId="3">#REF!</definedName>
    <definedName name="GeitaCapitalAllowanceIn">#REF!</definedName>
    <definedName name="GeitaCapitalAllowancesOpeningBalIn" localSheetId="3">#REF!</definedName>
    <definedName name="GeitaCapitalAllowancesOpeningBalIn">#REF!</definedName>
    <definedName name="GeitaCashflowtoAshanti" localSheetId="3">#REF!</definedName>
    <definedName name="GeitaCashflowtoAshanti">#REF!</definedName>
    <definedName name="GeitaCFADS" localSheetId="3">#REF!</definedName>
    <definedName name="GeitaCFADS">#REF!</definedName>
    <definedName name="GeitaClosureCostIn" localSheetId="3">#REF!</definedName>
    <definedName name="GeitaClosureCostIn">#REF!</definedName>
    <definedName name="GeitaCorpChargeIn" localSheetId="3">#REF!</definedName>
    <definedName name="GeitaCorpChargeIn">#REF!</definedName>
    <definedName name="GeitaDepreciation" localSheetId="3">#REF!</definedName>
    <definedName name="GeitaDepreciation">#REF!</definedName>
    <definedName name="GeitaDirectCosts" localSheetId="3">#REF!</definedName>
    <definedName name="GeitaDirectCosts">#REF!</definedName>
    <definedName name="GeitaDirectCostsPaid" localSheetId="3">#REF!</definedName>
    <definedName name="GeitaDirectCostsPaid">#REF!</definedName>
    <definedName name="GeitaExceptionalCostIn" localSheetId="3">#REF!</definedName>
    <definedName name="GeitaExceptionalCostIn">#REF!</definedName>
    <definedName name="GeitaExplorationCostIn" localSheetId="3">#REF!</definedName>
    <definedName name="GeitaExplorationCostIn">#REF!</definedName>
    <definedName name="GeitaExternalDebtBf" localSheetId="3">#REF!</definedName>
    <definedName name="GeitaExternalDebtBf">#REF!</definedName>
    <definedName name="GeitaExternalDebtCf" localSheetId="3">#REF!</definedName>
    <definedName name="GeitaExternalDebtCf">#REF!</definedName>
    <definedName name="GeitaExternalDebtMarginIn" localSheetId="3">#REF!</definedName>
    <definedName name="GeitaExternalDebtMarginIn">#REF!</definedName>
    <definedName name="GeitaExternalDebtOpeningBalIn" localSheetId="3">#REF!</definedName>
    <definedName name="GeitaExternalDebtOpeningBalIn">#REF!</definedName>
    <definedName name="GeitaExternalDebtPRIIn" localSheetId="3">#REF!</definedName>
    <definedName name="GeitaExternalDebtPRIIn">#REF!</definedName>
    <definedName name="GeitaExternalDebtRepaymentIn" localSheetId="3">#REF!</definedName>
    <definedName name="GeitaExternalDebtRepaymentIn">#REF!</definedName>
    <definedName name="GeitaExternalDrawdown" localSheetId="3">#REF!</definedName>
    <definedName name="GeitaExternalDrawdown">#REF!</definedName>
    <definedName name="GeitaExternalInterestDue" localSheetId="3">#REF!</definedName>
    <definedName name="GeitaExternalInterestDue">#REF!</definedName>
    <definedName name="GeitaExternalInterestPaid" localSheetId="3">#REF!</definedName>
    <definedName name="GeitaExternalInterestPaid">#REF!</definedName>
    <definedName name="GeitaExternalInterestRate" localSheetId="3">#REF!</definedName>
    <definedName name="GeitaExternalInterestRate">#REF!</definedName>
    <definedName name="GeitaExternalRepayment" localSheetId="3">#REF!</definedName>
    <definedName name="GeitaExternalRepayment">#REF!</definedName>
    <definedName name="GeitaFlexCapexIn" localSheetId="3">#REF!</definedName>
    <definedName name="GeitaFlexCapexIn">#REF!</definedName>
    <definedName name="GeitaFlexGradeIn" localSheetId="3">#REF!</definedName>
    <definedName name="GeitaFlexGradeIn">#REF!</definedName>
    <definedName name="GeitaFlexOpexIn" localSheetId="3">#REF!</definedName>
    <definedName name="GeitaFlexOpexIn">#REF!</definedName>
    <definedName name="GeitaFlexOreIn" localSheetId="3">#REF!</definedName>
    <definedName name="GeitaFlexOreIn">#REF!</definedName>
    <definedName name="GeitaFlexRecoveryIn" localSheetId="3">#REF!</definedName>
    <definedName name="GeitaFlexRecoveryIn">#REF!</definedName>
    <definedName name="GeitaFlexWasteIn" localSheetId="3">#REF!</definedName>
    <definedName name="GeitaFlexWasteIn">#REF!</definedName>
    <definedName name="GeitaG_ACostIn" localSheetId="3">#REF!</definedName>
    <definedName name="GeitaG_ACostIn">#REF!</definedName>
    <definedName name="GeitaGoldSalesOunces" localSheetId="3">#REF!</definedName>
    <definedName name="GeitaGoldSalesOunces">#REF!</definedName>
    <definedName name="GeitaHedgeBookCashflowToModel" localSheetId="3">#REF!</definedName>
    <definedName name="GeitaHedgeBookCashflowToModel">#REF!</definedName>
    <definedName name="GeitaInterCoBf" localSheetId="3">#REF!</definedName>
    <definedName name="GeitaInterCoBf">#REF!</definedName>
    <definedName name="GeitaInterCoCf" localSheetId="3">#REF!</definedName>
    <definedName name="GeitaInterCoCf">#REF!</definedName>
    <definedName name="GeitaInterCoDebtMarginIn" localSheetId="3">#REF!</definedName>
    <definedName name="GeitaInterCoDebtMarginIn">#REF!</definedName>
    <definedName name="GeitaInterCoDebtOpeningBalIn" localSheetId="3">#REF!</definedName>
    <definedName name="GeitaInterCoDebtOpeningBalIn">#REF!</definedName>
    <definedName name="GeitaInterCoDebtRepaymentIn" localSheetId="3">#REF!</definedName>
    <definedName name="GeitaInterCoDebtRepaymentIn">#REF!</definedName>
    <definedName name="GeitaInterCoDrawdown" localSheetId="3">#REF!</definedName>
    <definedName name="GeitaInterCoDrawdown">#REF!</definedName>
    <definedName name="GeitaInterCoRepayment" localSheetId="3">#REF!</definedName>
    <definedName name="GeitaInterCoRepayment">#REF!</definedName>
    <definedName name="GeitaInterestOnCashBalances" localSheetId="3">#REF!</definedName>
    <definedName name="GeitaInterestOnCashBalances">#REF!</definedName>
    <definedName name="GeitaLoanLifePeriod" localSheetId="3">#REF!</definedName>
    <definedName name="GeitaLoanLifePeriod">#REF!</definedName>
    <definedName name="GeitaLoanLifePrepaymentSweepIn" localSheetId="3">#REF!</definedName>
    <definedName name="GeitaLoanLifePrepaymentSweepIn">#REF!</definedName>
    <definedName name="GeitaLoanPRIDue" localSheetId="3">#REF!</definedName>
    <definedName name="GeitaLoanPRIDue">#REF!</definedName>
    <definedName name="GeitaLoanPRIPaid" localSheetId="3">#REF!</definedName>
    <definedName name="GeitaLoanPRIPaid">#REF!</definedName>
    <definedName name="GeitaMarginOnCashBalances" localSheetId="3">#REF!</definedName>
    <definedName name="GeitaMarginOnCashBalances">#REF!</definedName>
    <definedName name="GeitaMaxCashBalanceIn" localSheetId="3">#REF!</definedName>
    <definedName name="GeitaMaxCashBalanceIn">#REF!</definedName>
    <definedName name="GeitaMaxSweepPrepaymentIn" localSheetId="3">#REF!</definedName>
    <definedName name="GeitaMaxSweepPrepaymentIn">#REF!</definedName>
    <definedName name="GeitaMetalMilled" localSheetId="3">#REF!</definedName>
    <definedName name="GeitaMetalMilled">#REF!</definedName>
    <definedName name="GeitaMetalMined" localSheetId="3">#REF!</definedName>
    <definedName name="GeitaMetalMined">#REF!</definedName>
    <definedName name="GeitaMetInventoryRecoveryIn" localSheetId="3">#REF!</definedName>
    <definedName name="GeitaMetInventoryRecoveryIn">#REF!</definedName>
    <definedName name="GeitaMetRecoveryIn" localSheetId="3">#REF!</definedName>
    <definedName name="GeitaMetRecoveryIn">#REF!</definedName>
    <definedName name="GeitaMilledMetalIn" localSheetId="3">#REF!</definedName>
    <definedName name="GeitaMilledMetalIn">#REF!</definedName>
    <definedName name="GeitaMinedMetalIn" localSheetId="3">#REF!</definedName>
    <definedName name="GeitaMinedMetalIn">#REF!</definedName>
    <definedName name="GeitaMineLife" localSheetId="3">#REF!</definedName>
    <definedName name="GeitaMineLife">#REF!</definedName>
    <definedName name="GeitaMiningCostsFixedIn" localSheetId="3">#REF!</definedName>
    <definedName name="GeitaMiningCostsFixedIn">#REF!</definedName>
    <definedName name="GeitaMiningCostsVarIn" localSheetId="3">#REF!</definedName>
    <definedName name="GeitaMiningCostsVarIn">#REF!</definedName>
    <definedName name="GeitaNBVBf" localSheetId="3">#REF!</definedName>
    <definedName name="GeitaNBVBf">#REF!</definedName>
    <definedName name="GeitaNBVCf" localSheetId="3">#REF!</definedName>
    <definedName name="GeitaNBVCf">#REF!</definedName>
    <definedName name="GeitaNetAssets" localSheetId="3">#REF!</definedName>
    <definedName name="GeitaNetAssets">#REF!</definedName>
    <definedName name="GeitaOpCostPayables" localSheetId="3">#REF!</definedName>
    <definedName name="GeitaOpCostPayables">#REF!</definedName>
    <definedName name="GeitaOpCostPayablesIn" localSheetId="3">#REF!</definedName>
    <definedName name="GeitaOpCostPayablesIn">#REF!</definedName>
    <definedName name="GeitaOpeningCashIn" localSheetId="3">#REF!</definedName>
    <definedName name="GeitaOpeningCashIn">#REF!</definedName>
    <definedName name="GeitaOpeningEarningsIn" localSheetId="3">#REF!</definedName>
    <definedName name="GeitaOpeningEarningsIn">#REF!</definedName>
    <definedName name="GeitaOpeningEquityIn" localSheetId="3">#REF!</definedName>
    <definedName name="GeitaOpeningEquityIn">#REF!</definedName>
    <definedName name="GeitaOpeningExternalDebtIn" localSheetId="3">#REF!</definedName>
    <definedName name="GeitaOpeningExternalDebtIn">#REF!</definedName>
    <definedName name="GeitaOpeningInterCoBalIn" localSheetId="3">#REF!</definedName>
    <definedName name="GeitaOpeningInterCoBalIn">#REF!</definedName>
    <definedName name="GeitaOpeningLTDIn" localSheetId="3">#REF!</definedName>
    <definedName name="GeitaOpeningLTDIn">#REF!</definedName>
    <definedName name="GeitaOpeningNBVIn" localSheetId="3">#REF!</definedName>
    <definedName name="GeitaOpeningNBVIn">#REF!</definedName>
    <definedName name="GeitaOpeningPayablesIn" localSheetId="3">#REF!</definedName>
    <definedName name="GeitaOpeningPayablesIn">#REF!</definedName>
    <definedName name="GeitaOpeningProvisionsIn" localSheetId="3">#REF!</definedName>
    <definedName name="GeitaOpeningProvisionsIn">#REF!</definedName>
    <definedName name="GeitaOpeningReceivablesIn" localSheetId="3">#REF!</definedName>
    <definedName name="GeitaOpeningReceivablesIn">#REF!</definedName>
    <definedName name="GeitaOpeningStockIn" localSheetId="3">#REF!</definedName>
    <definedName name="GeitaOpeningStockIn">#REF!</definedName>
    <definedName name="GeitaOperatingCosts" localSheetId="3">#REF!</definedName>
    <definedName name="GeitaOperatingCosts">#REF!</definedName>
    <definedName name="GeitaOperatingCostsPaid" localSheetId="3">#REF!</definedName>
    <definedName name="GeitaOperatingCostsPaid">#REF!</definedName>
    <definedName name="GeitaOreMilled" localSheetId="3">#REF!</definedName>
    <definedName name="GeitaOreMilled">#REF!</definedName>
    <definedName name="GeitaOreMilledIn" localSheetId="3">#REF!</definedName>
    <definedName name="GeitaOreMilledIn">#REF!</definedName>
    <definedName name="GeitaOreMined" localSheetId="3">#REF!</definedName>
    <definedName name="GeitaOreMined">#REF!</definedName>
    <definedName name="GeitaOreMinedIn" localSheetId="3">#REF!</definedName>
    <definedName name="GeitaOreMinedIn">#REF!</definedName>
    <definedName name="GeitaOtherCostIn" localSheetId="3">#REF!</definedName>
    <definedName name="GeitaOtherCostIn">#REF!</definedName>
    <definedName name="GeitaOtherCostPayableDays" localSheetId="3">#REF!</definedName>
    <definedName name="GeitaOtherCostPayableDays">#REF!</definedName>
    <definedName name="GeitaOtherCostPayables" localSheetId="3">#REF!</definedName>
    <definedName name="GeitaOtherCostPayables">#REF!</definedName>
    <definedName name="GeitaOtherCostPayablesIn" localSheetId="3">#REF!</definedName>
    <definedName name="GeitaOtherCostPayablesIn">#REF!</definedName>
    <definedName name="GeitaOtherCostsPaid" localSheetId="3">#REF!</definedName>
    <definedName name="GeitaOtherCostsPaid">#REF!</definedName>
    <definedName name="GeitaOtherIncome" localSheetId="3">#REF!</definedName>
    <definedName name="GeitaOtherIncome">#REF!</definedName>
    <definedName name="GeitaOtherIncomeReceived" localSheetId="3">#REF!</definedName>
    <definedName name="GeitaOtherIncomeReceived">#REF!</definedName>
    <definedName name="GeitaOtherReceivables" localSheetId="3">#REF!</definedName>
    <definedName name="GeitaOtherReceivables">#REF!</definedName>
    <definedName name="GeitaPayablesDaysIn" localSheetId="3">#REF!</definedName>
    <definedName name="GeitaPayablesDaysIn">#REF!</definedName>
    <definedName name="GeitaPrePaymentMade" localSheetId="3">#REF!</definedName>
    <definedName name="GeitaPrePaymentMade">#REF!</definedName>
    <definedName name="GeitaPRIRate" localSheetId="3">#REF!</definedName>
    <definedName name="GeitaPRIRate">#REF!</definedName>
    <definedName name="GeitaProcessCostFixedIn" localSheetId="3">#REF!</definedName>
    <definedName name="GeitaProcessCostFixedIn">#REF!</definedName>
    <definedName name="GeitaProcessCostVarIn" localSheetId="3">#REF!</definedName>
    <definedName name="GeitaProcessCostVarIn">#REF!</definedName>
    <definedName name="GeitaQuarterTaxPaid" localSheetId="3">#REF!</definedName>
    <definedName name="GeitaQuarterTaxPaid">#REF!</definedName>
    <definedName name="GeitaReceivableDaysIn" localSheetId="3">#REF!</definedName>
    <definedName name="GeitaReceivableDaysIn">#REF!</definedName>
    <definedName name="GeitaRecoveredGold" localSheetId="3">#REF!</definedName>
    <definedName name="GeitaRecoveredGold">#REF!</definedName>
    <definedName name="GeitaRecovery" localSheetId="3">#REF!</definedName>
    <definedName name="GeitaRecovery">#REF!</definedName>
    <definedName name="GeitaRefiningChargeIn" localSheetId="3">#REF!</definedName>
    <definedName name="GeitaRefiningChargeIn">#REF!</definedName>
    <definedName name="GeitaRefiningCharges" localSheetId="3">#REF!</definedName>
    <definedName name="GeitaRefiningCharges">#REF!</definedName>
    <definedName name="GeitaRevenue" localSheetId="3">#REF!</definedName>
    <definedName name="GeitaRevenue">#REF!</definedName>
    <definedName name="GeitaRevenueReceivableIn" localSheetId="3">#REF!</definedName>
    <definedName name="GeitaRevenueReceivableIn">#REF!</definedName>
    <definedName name="GeitaRevenueReceivables" localSheetId="3">#REF!</definedName>
    <definedName name="GeitaRevenueReceivables">#REF!</definedName>
    <definedName name="GeitaRevenueReceived" localSheetId="3">#REF!</definedName>
    <definedName name="GeitaRevenueReceived">#REF!</definedName>
    <definedName name="GeitaRevenueSpot" localSheetId="3">#REF!</definedName>
    <definedName name="GeitaRevenueSpot">#REF!</definedName>
    <definedName name="GeitaRoyaltyDue" localSheetId="3">#REF!</definedName>
    <definedName name="GeitaRoyaltyDue">#REF!</definedName>
    <definedName name="GeitaRoyaltyPaid" localSheetId="3">#REF!</definedName>
    <definedName name="GeitaRoyaltyPaid">#REF!</definedName>
    <definedName name="GeitaRoyaltyPayable" localSheetId="3">#REF!</definedName>
    <definedName name="GeitaRoyaltyPayable">#REF!</definedName>
    <definedName name="GeitaRoyaltyPayableDays" localSheetId="3">#REF!</definedName>
    <definedName name="GeitaRoyaltyPayableDays">#REF!</definedName>
    <definedName name="GeitaRoyaltyPayablesIn" localSheetId="3">#REF!</definedName>
    <definedName name="GeitaRoyaltyPayablesIn">#REF!</definedName>
    <definedName name="GeitaScheduledRepaymentDue" localSheetId="3">#REF!</definedName>
    <definedName name="GeitaScheduledRepaymentDue">#REF!</definedName>
    <definedName name="GeitaScheduledRepaymentMade" localSheetId="3">#REF!</definedName>
    <definedName name="GeitaScheduledRepaymentMade">#REF!</definedName>
    <definedName name="GeitaShareholdersFunds" localSheetId="3">#REF!</definedName>
    <definedName name="GeitaShareholdersFunds">#REF!</definedName>
    <definedName name="GeitaSponsorAdminFeeIn" localSheetId="3">#REF!</definedName>
    <definedName name="GeitaSponsorAdminFeeIn">#REF!</definedName>
    <definedName name="GeitaTaxDepreciationClass1In" localSheetId="3">#REF!</definedName>
    <definedName name="GeitaTaxDepreciationClass1In">#REF!</definedName>
    <definedName name="GeitaTaxDepreciationClass2In" localSheetId="3">#REF!</definedName>
    <definedName name="GeitaTaxDepreciationClass2In">#REF!</definedName>
    <definedName name="GeitaTaxDepreciationClass3In" localSheetId="3">#REF!</definedName>
    <definedName name="GeitaTaxDepreciationClass3In">#REF!</definedName>
    <definedName name="GeitaTaxDue" localSheetId="3">#REF!</definedName>
    <definedName name="GeitaTaxDue">#REF!</definedName>
    <definedName name="GeitaTaxOpeningLosses" localSheetId="3">#REF!</definedName>
    <definedName name="GeitaTaxOpeningLosses">#REF!</definedName>
    <definedName name="GeitaTaxPaid" localSheetId="3">#REF!</definedName>
    <definedName name="GeitaTaxPaid">#REF!</definedName>
    <definedName name="GeitaTaxPayable" localSheetId="3">#REF!</definedName>
    <definedName name="GeitaTaxPayable">#REF!</definedName>
    <definedName name="GeitaTaxPayablesIn" localSheetId="3">#REF!</definedName>
    <definedName name="GeitaTaxPayablesIn">#REF!</definedName>
    <definedName name="GeitaTaxRateIn" localSheetId="3">#REF!</definedName>
    <definedName name="GeitaTaxRateIn">#REF!</definedName>
    <definedName name="GeitaTaxRoyalty1In" localSheetId="3">#REF!</definedName>
    <definedName name="GeitaTaxRoyalty1In">#REF!</definedName>
    <definedName name="GeitaTaxRoyalty2In" localSheetId="3">#REF!</definedName>
    <definedName name="GeitaTaxRoyalty2In">#REF!</definedName>
    <definedName name="GeitaTaxRoyalty3In" localSheetId="3">#REF!</definedName>
    <definedName name="GeitaTaxRoyalty3In">#REF!</definedName>
    <definedName name="GeitaTxOpeningNBV" localSheetId="3">#REF!</definedName>
    <definedName name="GeitaTxOpeningNBV">#REF!</definedName>
    <definedName name="GeitaWasteCostsVarIn" localSheetId="3">#REF!</definedName>
    <definedName name="GeitaWasteCostsVarIn">#REF!</definedName>
    <definedName name="GeitaWasteMined" localSheetId="3">#REF!</definedName>
    <definedName name="GeitaWasteMined">#REF!</definedName>
    <definedName name="GeitaWasteMinedIn" localSheetId="3">#REF!</definedName>
    <definedName name="GeitaWasteMinedIn">#REF!</definedName>
    <definedName name="GeitaWithholdingTaxPayable" localSheetId="3">#REF!</definedName>
    <definedName name="GeitaWithholdingTaxPayable">#REF!</definedName>
    <definedName name="GeitaWithholdingTaxRateIn" localSheetId="3">#REF!</definedName>
    <definedName name="GeitaWithholdingTaxRateIn">#REF!</definedName>
    <definedName name="gr_1">'[7]Расчет-выпуск'!$F$27</definedName>
    <definedName name="gr_2" localSheetId="3">[8]Проект2002!#REF!</definedName>
    <definedName name="gr_2">[8]Проект2002!#REF!</definedName>
    <definedName name="gr_3" localSheetId="3">[8]Проект2002!#REF!</definedName>
    <definedName name="gr_3">[8]Проект2002!#REF!</definedName>
    <definedName name="gs" localSheetId="3">#REF!</definedName>
    <definedName name="gs">#REF!</definedName>
    <definedName name="Header_Row" localSheetId="3">ROW(#REF!)</definedName>
    <definedName name="Header_Row">ROW(#REF!)</definedName>
    <definedName name="HedgeBookATSCosts" localSheetId="3">#REF!</definedName>
    <definedName name="HedgeBookATSCosts">#REF!</definedName>
    <definedName name="HedgeBookCFADS" localSheetId="3">#REF!</definedName>
    <definedName name="HedgeBookCFADS">#REF!</definedName>
    <definedName name="HedgeBookFlex" localSheetId="3">#REF!</definedName>
    <definedName name="HedgeBookFlex">#REF!</definedName>
    <definedName name="HedgeCoTreasuryFlex" localSheetId="3">#REF!</definedName>
    <definedName name="HedgeCoTreasuryFlex">#REF!</definedName>
    <definedName name="HTML_CodePage" hidden="1">1251</definedName>
    <definedName name="HTML_Control" hidden="1">{"'РП (2)'!$A$5:$S$150"}</definedName>
    <definedName name="HTML_Description" hidden="1">""</definedName>
    <definedName name="HTML_Email" hidden="1">""</definedName>
    <definedName name="HTML_Header" hidden="1">"кРАП"</definedName>
    <definedName name="HTML_LastUpdate" hidden="1">"03.06.99"</definedName>
    <definedName name="HTML_LineAfter" hidden="1">FALSE</definedName>
    <definedName name="HTML_LineBefore" hidden="1">FALSE</definedName>
    <definedName name="HTML_Name" hidden="1">"Вячеслав Г. Колчин"</definedName>
    <definedName name="HTML_OBDlg2" hidden="1">TRUE</definedName>
    <definedName name="HTML_OBDlg4" hidden="1">TRUE</definedName>
    <definedName name="HTML_OS" hidden="1">0</definedName>
    <definedName name="HTML_PathFile" hidden="1">"C:\1S\AworkSIBAL\ФИНПЛАН\Платежи-поступления\MyHTML.htm"</definedName>
    <definedName name="HTML_Title" hidden="1">"План платежей 0699"</definedName>
    <definedName name="Hydrochloric_Acid" localSheetId="3">'[5]Esc Rates'!#REF!</definedName>
    <definedName name="Hydrochloric_Acid">'[5]Esc Rates'!#REF!</definedName>
    <definedName name="IdauMinedMetalIn" localSheetId="3">#REF!</definedName>
    <definedName name="IdauMinedMetalIn">#REF!</definedName>
    <definedName name="IdauRoyaltyPayable" localSheetId="3">#REF!</definedName>
    <definedName name="IdauRoyaltyPayable">#REF!</definedName>
    <definedName name="IduaCapexMaintenanceIn" localSheetId="3">#REF!</definedName>
    <definedName name="IduaCapexMaintenanceIn">#REF!</definedName>
    <definedName name="IduaCapexProjectIn" localSheetId="3">#REF!</definedName>
    <definedName name="IduaCapexProjectIn">#REF!</definedName>
    <definedName name="IduaCapexTotal" localSheetId="3">#REF!</definedName>
    <definedName name="IduaCapexTotal">#REF!</definedName>
    <definedName name="IduaCILProcessMetalIn" localSheetId="3">#REF!</definedName>
    <definedName name="IduaCILProcessMetalIn">#REF!</definedName>
    <definedName name="IduaCILProcessTonnesIn" localSheetId="3">#REF!</definedName>
    <definedName name="IduaCILProcessTonnesIn">#REF!</definedName>
    <definedName name="IduaClosureCostIn" localSheetId="3">#REF!</definedName>
    <definedName name="IduaClosureCostIn">#REF!</definedName>
    <definedName name="IduaCorpChargeIn" localSheetId="3">#REF!</definedName>
    <definedName name="IduaCorpChargeIn">#REF!</definedName>
    <definedName name="IduaDepreciation" localSheetId="3">#REF!</definedName>
    <definedName name="IduaDepreciation">#REF!</definedName>
    <definedName name="IduaDirectCosts" localSheetId="3">#REF!</definedName>
    <definedName name="IduaDirectCosts">#REF!</definedName>
    <definedName name="IduaDirectCostsPaid" localSheetId="3">#REF!</definedName>
    <definedName name="IduaDirectCostsPaid">#REF!</definedName>
    <definedName name="IduaExceptionalCostIn" localSheetId="3">#REF!</definedName>
    <definedName name="IduaExceptionalCostIn">#REF!</definedName>
    <definedName name="IduaExplorationCostIn" localSheetId="3">#REF!</definedName>
    <definedName name="IduaExplorationCostIn">#REF!</definedName>
    <definedName name="IduaExternalDebtBf" localSheetId="3">#REF!</definedName>
    <definedName name="IduaExternalDebtBf">#REF!</definedName>
    <definedName name="IduaExternalDebtCf" localSheetId="3">#REF!</definedName>
    <definedName name="IduaExternalDebtCf">#REF!</definedName>
    <definedName name="IduaExternalDebtMarginIn" localSheetId="3">#REF!</definedName>
    <definedName name="IduaExternalDebtMarginIn">#REF!</definedName>
    <definedName name="IduaExternalDebtOpeningBalIn" localSheetId="3">#REF!</definedName>
    <definedName name="IduaExternalDebtOpeningBalIn">#REF!</definedName>
    <definedName name="IduaExternalDebtRepaymentProfile" localSheetId="3">#REF!</definedName>
    <definedName name="IduaExternalDebtRepaymentProfile">#REF!</definedName>
    <definedName name="IduaExternalDrawdown" localSheetId="3">#REF!</definedName>
    <definedName name="IduaExternalDrawdown">#REF!</definedName>
    <definedName name="IduaExternalInterestDue" localSheetId="3">#REF!</definedName>
    <definedName name="IduaExternalInterestDue">#REF!</definedName>
    <definedName name="IduaExternalInterestPaid" localSheetId="3">#REF!</definedName>
    <definedName name="IduaExternalInterestPaid">#REF!</definedName>
    <definedName name="IduaExternalInterestTRate" localSheetId="3">#REF!</definedName>
    <definedName name="IduaExternalInterestTRate">#REF!</definedName>
    <definedName name="IduaExternalRepayment" localSheetId="3">#REF!</definedName>
    <definedName name="IduaExternalRepayment">#REF!</definedName>
    <definedName name="IduaFlexCapexIn" localSheetId="3">#REF!</definedName>
    <definedName name="IduaFlexCapexIn">#REF!</definedName>
    <definedName name="IduaFlexGradeIn" localSheetId="3">#REF!</definedName>
    <definedName name="IduaFlexGradeIn">#REF!</definedName>
    <definedName name="IduaFlexOpexIn" localSheetId="3">#REF!</definedName>
    <definedName name="IduaFlexOpexIn">#REF!</definedName>
    <definedName name="IduaFlexOreIn" localSheetId="3">#REF!</definedName>
    <definedName name="IduaFlexOreIn">#REF!</definedName>
    <definedName name="IduaFlexRecoveryIn" localSheetId="3">#REF!</definedName>
    <definedName name="IduaFlexRecoveryIn">#REF!</definedName>
    <definedName name="IduaFlexWasteIn" localSheetId="3">#REF!</definedName>
    <definedName name="IduaFlexWasteIn">#REF!</definedName>
    <definedName name="IduaG_ACostIn" localSheetId="3">#REF!</definedName>
    <definedName name="IduaG_ACostIn">#REF!</definedName>
    <definedName name="IduaGAGSeniorPaymentsIn" localSheetId="3">#REF!</definedName>
    <definedName name="IduaGAGSeniorPaymentsIn">#REF!</definedName>
    <definedName name="IduaGoldSalesOunces" localSheetId="3">#REF!</definedName>
    <definedName name="IduaGoldSalesOunces">#REF!</definedName>
    <definedName name="IduaHeapLeachMetal" localSheetId="3">#REF!</definedName>
    <definedName name="IduaHeapLeachMetal">#REF!</definedName>
    <definedName name="IduaHeapLeachRecovery" localSheetId="3">#REF!</definedName>
    <definedName name="IduaHeapLeachRecovery">#REF!</definedName>
    <definedName name="IduaHeapLeachTonnes" localSheetId="3">#REF!</definedName>
    <definedName name="IduaHeapLeachTonnes">#REF!</definedName>
    <definedName name="IduaHLProcessCostVarIn" localSheetId="3">#REF!</definedName>
    <definedName name="IduaHLProcessCostVarIn">#REF!</definedName>
    <definedName name="IduaHLProcessMetalIn" localSheetId="3">#REF!</definedName>
    <definedName name="IduaHLProcessMetalIn">#REF!</definedName>
    <definedName name="IduaHLProcessTonnesIn" localSheetId="3">#REF!</definedName>
    <definedName name="IduaHLProcessTonnesIn">#REF!</definedName>
    <definedName name="IduaHLRecoveryIn" localSheetId="3">#REF!</definedName>
    <definedName name="IduaHLRecoveryIn">#REF!</definedName>
    <definedName name="IduaInterCoBf" localSheetId="3">#REF!</definedName>
    <definedName name="IduaInterCoBf">#REF!</definedName>
    <definedName name="IduaInterCoCf" localSheetId="3">#REF!</definedName>
    <definedName name="IduaInterCoCf">#REF!</definedName>
    <definedName name="IduaInterCoDebtMarginIn" localSheetId="3">#REF!</definedName>
    <definedName name="IduaInterCoDebtMarginIn">#REF!</definedName>
    <definedName name="IduaInterCoDebtOpeningBalIn" localSheetId="3">#REF!</definedName>
    <definedName name="IduaInterCoDebtOpeningBalIn">#REF!</definedName>
    <definedName name="IduaInterCoDebtRepaymentIn" localSheetId="3">#REF!</definedName>
    <definedName name="IduaInterCoDebtRepaymentIn">#REF!</definedName>
    <definedName name="IduaInterCoDrawdown" localSheetId="3">#REF!</definedName>
    <definedName name="IduaInterCoDrawdown">#REF!</definedName>
    <definedName name="IduaInterCoInterest" localSheetId="3">#REF!</definedName>
    <definedName name="IduaInterCoInterest">#REF!</definedName>
    <definedName name="IduaInterCoRepayment" localSheetId="3">#REF!</definedName>
    <definedName name="IduaInterCoRepayment">#REF!</definedName>
    <definedName name="IduaInterestOnCashBalances" localSheetId="3">#REF!</definedName>
    <definedName name="IduaInterestOnCashBalances">#REF!</definedName>
    <definedName name="IduaMetalMilled" localSheetId="3">#REF!</definedName>
    <definedName name="IduaMetalMilled">#REF!</definedName>
    <definedName name="IduaMetalMined" localSheetId="3">#REF!</definedName>
    <definedName name="IduaMetalMined">#REF!</definedName>
    <definedName name="IduaMetrecoveryIn" localSheetId="3">#REF!</definedName>
    <definedName name="IduaMetrecoveryIn">#REF!</definedName>
    <definedName name="IduaMiningCostsFixedIn" localSheetId="3">#REF!</definedName>
    <definedName name="IduaMiningCostsFixedIn">#REF!</definedName>
    <definedName name="IduaMiningCostsVarIn" localSheetId="3">#REF!</definedName>
    <definedName name="IduaMiningCostsVarIn">#REF!</definedName>
    <definedName name="IduaNBVBf" localSheetId="3">#REF!</definedName>
    <definedName name="IduaNBVBf">#REF!</definedName>
    <definedName name="IduaNBVCf" localSheetId="3">#REF!</definedName>
    <definedName name="IduaNBVCf">#REF!</definedName>
    <definedName name="IduaNetAssets" localSheetId="3">#REF!</definedName>
    <definedName name="IduaNetAssets">#REF!</definedName>
    <definedName name="IduaOpCostPayables" localSheetId="3">#REF!</definedName>
    <definedName name="IduaOpCostPayables">#REF!</definedName>
    <definedName name="IduaOpCostPayablesIn" localSheetId="3">#REF!</definedName>
    <definedName name="IduaOpCostPayablesIn">#REF!</definedName>
    <definedName name="IduaOpeningCashIn" localSheetId="3">#REF!</definedName>
    <definedName name="IduaOpeningCashIn">#REF!</definedName>
    <definedName name="IduaOpeningEarningsIn" localSheetId="3">#REF!</definedName>
    <definedName name="IduaOpeningEarningsIn">#REF!</definedName>
    <definedName name="IduaOpeningEquityIn" localSheetId="3">#REF!</definedName>
    <definedName name="IduaOpeningEquityIn">#REF!</definedName>
    <definedName name="IduaOpeningExternalDebtIn" localSheetId="3">#REF!</definedName>
    <definedName name="IduaOpeningExternalDebtIn">#REF!</definedName>
    <definedName name="IduaOpeningInterCoBalIn" localSheetId="3">#REF!</definedName>
    <definedName name="IduaOpeningInterCoBalIn">#REF!</definedName>
    <definedName name="IduaOpeningLTDIn" localSheetId="3">#REF!</definedName>
    <definedName name="IduaOpeningLTDIn">#REF!</definedName>
    <definedName name="IduaOpeningNBVIn" localSheetId="3">#REF!</definedName>
    <definedName name="IduaOpeningNBVIn">#REF!</definedName>
    <definedName name="IduaOpeningPayablesIn" localSheetId="3">#REF!</definedName>
    <definedName name="IduaOpeningPayablesIn">#REF!</definedName>
    <definedName name="IduaOpeningProvisionsIn" localSheetId="3">#REF!</definedName>
    <definedName name="IduaOpeningProvisionsIn">#REF!</definedName>
    <definedName name="IduaOpeningReceivablesIn" localSheetId="3">#REF!</definedName>
    <definedName name="IduaOpeningReceivablesIn">#REF!</definedName>
    <definedName name="IduaOpeningStockIn" localSheetId="3">#REF!</definedName>
    <definedName name="IduaOpeningStockIn">#REF!</definedName>
    <definedName name="IduaOperatingCosts" localSheetId="3">#REF!</definedName>
    <definedName name="IduaOperatingCosts">#REF!</definedName>
    <definedName name="IduaOperatingCostsPaid" localSheetId="3">#REF!</definedName>
    <definedName name="IduaOperatingCostsPaid">#REF!</definedName>
    <definedName name="IduaOreMilled" localSheetId="3">#REF!</definedName>
    <definedName name="IduaOreMilled">#REF!</definedName>
    <definedName name="IduaOreMined" localSheetId="3">#REF!</definedName>
    <definedName name="IduaOreMined">#REF!</definedName>
    <definedName name="IduaOreMinedIn" localSheetId="3">#REF!</definedName>
    <definedName name="IduaOreMinedIn">#REF!</definedName>
    <definedName name="IduaOtherCostIn" localSheetId="3">#REF!</definedName>
    <definedName name="IduaOtherCostIn">#REF!</definedName>
    <definedName name="IduaOtherCostPayables" localSheetId="3">#REF!</definedName>
    <definedName name="IduaOtherCostPayables">#REF!</definedName>
    <definedName name="IduaOtherCostPayablesDays" localSheetId="3">#REF!</definedName>
    <definedName name="IduaOtherCostPayablesDays">#REF!</definedName>
    <definedName name="IduaOtherCostPayablesIn" localSheetId="3">#REF!</definedName>
    <definedName name="IduaOtherCostPayablesIn">#REF!</definedName>
    <definedName name="IduaOtherCostsPaid" localSheetId="3">#REF!</definedName>
    <definedName name="IduaOtherCostsPaid">#REF!</definedName>
    <definedName name="IduaOtherIncome" localSheetId="3">#REF!</definedName>
    <definedName name="IduaOtherIncome">#REF!</definedName>
    <definedName name="IduaOtherIncomeReceived" localSheetId="3">#REF!</definedName>
    <definedName name="IduaOtherIncomeReceived">#REF!</definedName>
    <definedName name="IduaOtherReceivables" localSheetId="3">#REF!</definedName>
    <definedName name="IduaOtherReceivables">#REF!</definedName>
    <definedName name="IduaPayablesDaysIn" localSheetId="3">#REF!</definedName>
    <definedName name="IduaPayablesDaysIn">#REF!</definedName>
    <definedName name="IduaPioneerPaymentsIn" localSheetId="3">#REF!</definedName>
    <definedName name="IduaPioneerPaymentsIn">#REF!</definedName>
    <definedName name="IduapriemMineLife" localSheetId="3">#REF!</definedName>
    <definedName name="IduapriemMineLife">#REF!</definedName>
    <definedName name="IduaProcessCostFixedIn" localSheetId="3">#REF!</definedName>
    <definedName name="IduaProcessCostFixedIn">#REF!</definedName>
    <definedName name="IduaProcessCostVarIn" localSheetId="3">#REF!</definedName>
    <definedName name="IduaProcessCostVarIn">#REF!</definedName>
    <definedName name="IduaQuarterTaxPaid" localSheetId="3">#REF!</definedName>
    <definedName name="IduaQuarterTaxPaid">#REF!</definedName>
    <definedName name="IduaReceivableDaysIn" localSheetId="3">#REF!</definedName>
    <definedName name="IduaReceivableDaysIn">#REF!</definedName>
    <definedName name="IduaRecoveredGold" localSheetId="3">#REF!</definedName>
    <definedName name="IduaRecoveredGold">#REF!</definedName>
    <definedName name="IduaRecovery" localSheetId="3">#REF!</definedName>
    <definedName name="IduaRecovery">#REF!</definedName>
    <definedName name="IduaRefiningChargeIn" localSheetId="3">#REF!</definedName>
    <definedName name="IduaRefiningChargeIn">#REF!</definedName>
    <definedName name="IduaRefiningCharges" localSheetId="3">#REF!</definedName>
    <definedName name="IduaRefiningCharges">#REF!</definedName>
    <definedName name="IduaRevenue" localSheetId="3">#REF!</definedName>
    <definedName name="IduaRevenue">#REF!</definedName>
    <definedName name="IduaRevenueReceivables" localSheetId="3">#REF!</definedName>
    <definedName name="IduaRevenueReceivables">#REF!</definedName>
    <definedName name="IduaRevenueReceived" localSheetId="3">#REF!</definedName>
    <definedName name="IduaRevenueReceived">#REF!</definedName>
    <definedName name="IduaRevenueRecievableIn" localSheetId="3">#REF!</definedName>
    <definedName name="IduaRevenueRecievableIn">#REF!</definedName>
    <definedName name="IduaRevenueSpot" localSheetId="3">#REF!</definedName>
    <definedName name="IduaRevenueSpot">#REF!</definedName>
    <definedName name="IduaRoyaltyDue" localSheetId="3">#REF!</definedName>
    <definedName name="IduaRoyaltyDue">#REF!</definedName>
    <definedName name="IduaRoyaltyPaid" localSheetId="3">#REF!</definedName>
    <definedName name="IduaRoyaltyPaid">#REF!</definedName>
    <definedName name="IduaRoyaltyPayableDaysIn" localSheetId="3">#REF!</definedName>
    <definedName name="IduaRoyaltyPayableDaysIn">#REF!</definedName>
    <definedName name="IduaRoyaltyPayableIn" localSheetId="3">#REF!</definedName>
    <definedName name="IduaRoyaltyPayableIn">#REF!</definedName>
    <definedName name="IduaSEBSeniorPaymentsIn" localSheetId="3">#REF!</definedName>
    <definedName name="IduaSEBSeniorPaymentsIn">#REF!</definedName>
    <definedName name="IduaShareholdersFunds" localSheetId="3">#REF!</definedName>
    <definedName name="IduaShareholdersFunds">#REF!</definedName>
    <definedName name="IduaSubordinatedPaymentsIn" localSheetId="3">#REF!</definedName>
    <definedName name="IduaSubordinatedPaymentsIn">#REF!</definedName>
    <definedName name="IduaTaxDepreciation" localSheetId="3">#REF!</definedName>
    <definedName name="IduaTaxDepreciation">#REF!</definedName>
    <definedName name="IduaTaxDepreciationClass1In" localSheetId="3">#REF!</definedName>
    <definedName name="IduaTaxDepreciationClass1In">#REF!</definedName>
    <definedName name="IduaTaxDepreciationClass2In" localSheetId="3">#REF!</definedName>
    <definedName name="IduaTaxDepreciationClass2In">#REF!</definedName>
    <definedName name="IduaTaxDepreciationClass3In" localSheetId="3">#REF!</definedName>
    <definedName name="IduaTaxDepreciationClass3In">#REF!</definedName>
    <definedName name="IduaTaxDue" localSheetId="3">#REF!</definedName>
    <definedName name="IduaTaxDue">#REF!</definedName>
    <definedName name="IduaTaxOpeningLosses" localSheetId="3">#REF!</definedName>
    <definedName name="IduaTaxOpeningLosses">#REF!</definedName>
    <definedName name="IduaTaxOpeningNBV" localSheetId="3">#REF!</definedName>
    <definedName name="IduaTaxOpeningNBV">#REF!</definedName>
    <definedName name="IduaTaxPaid" localSheetId="3">#REF!</definedName>
    <definedName name="IduaTaxPaid">#REF!</definedName>
    <definedName name="IduaTaxPayables" localSheetId="3">#REF!</definedName>
    <definedName name="IduaTaxPayables">#REF!</definedName>
    <definedName name="IduaTaxPayablesIn" localSheetId="3">#REF!</definedName>
    <definedName name="IduaTaxPayablesIn">#REF!</definedName>
    <definedName name="IduaTaxRateIn" localSheetId="3">#REF!</definedName>
    <definedName name="IduaTaxRateIn">#REF!</definedName>
    <definedName name="IduaTaxRoyalty1In" localSheetId="3">#REF!</definedName>
    <definedName name="IduaTaxRoyalty1In">#REF!</definedName>
    <definedName name="IduaTaxRoyalty2In" localSheetId="3">#REF!</definedName>
    <definedName name="IduaTaxRoyalty2In">#REF!</definedName>
    <definedName name="IduaTaxRoyalty3In" localSheetId="3">#REF!</definedName>
    <definedName name="IduaTaxRoyalty3In">#REF!</definedName>
    <definedName name="IduaWasteCostsVarIn" localSheetId="3">#REF!</definedName>
    <definedName name="IduaWasteCostsVarIn">#REF!</definedName>
    <definedName name="IduaWasteMined" localSheetId="3">#REF!</definedName>
    <definedName name="IduaWasteMined">#REF!</definedName>
    <definedName name="IduaWasteMinedIn" localSheetId="3">#REF!</definedName>
    <definedName name="IduaWasteMinedIn">#REF!</definedName>
    <definedName name="INS" localSheetId="3">'[10]Escalated Budget'!#REF!</definedName>
    <definedName name="INS">'[10]Escalated Budget'!#REF!</definedName>
    <definedName name="Int" localSheetId="3">#REF!</definedName>
    <definedName name="Int">#REF!</definedName>
    <definedName name="Interest_Rate" localSheetId="3">#REF!</definedName>
    <definedName name="Interest_Rate">#REF!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40788.8197800926</definedName>
    <definedName name="IQ_NTM" hidden="1">6000</definedName>
    <definedName name="IQ_TODAY" hidden="1">0</definedName>
    <definedName name="IQ_WEEK" hidden="1">50000</definedName>
    <definedName name="IQ_YTD" hidden="1">3000</definedName>
    <definedName name="IQ_YTDMONTH" hidden="1">130000</definedName>
    <definedName name="kBNT" hidden="1">{"'РП (2)'!$A$5:$S$150"}</definedName>
    <definedName name="kypc" localSheetId="3">'[15]реестр отгрузка'!#REF!</definedName>
    <definedName name="kypc">'[15]реестр отгрузка'!#REF!</definedName>
    <definedName name="Last_Row" localSheetId="3">IF('Reserves and resources'!Values_Entered,'Reserves and resources'!Header_Row+'Reserves and resources'!Number_of_Payments,'Reserves and resources'!Header_Row)</definedName>
    <definedName name="Last_Row">IF(Values_Entered,Header_Row+Number_of_Payments,Header_Row)</definedName>
    <definedName name="LIBORIn" localSheetId="3">#REF!</definedName>
    <definedName name="LIBORIn">#REF!</definedName>
    <definedName name="LLCR" localSheetId="3">#REF!</definedName>
    <definedName name="LLCR">#REF!</definedName>
    <definedName name="Loan_Amount" localSheetId="3">#REF!</definedName>
    <definedName name="Loan_Amount">#REF!</definedName>
    <definedName name="Loan_Start" localSheetId="3">#REF!</definedName>
    <definedName name="Loan_Start">#REF!</definedName>
    <definedName name="Loan_Years" localSheetId="3">#REF!</definedName>
    <definedName name="Loan_Years">#REF!</definedName>
    <definedName name="LoanCoAviationLoanBalanceIn" localSheetId="3">#REF!</definedName>
    <definedName name="LoanCoAviationLoanBalanceIn">#REF!</definedName>
    <definedName name="LoanCoAviationLoanRepaymentIn" localSheetId="3">#REF!</definedName>
    <definedName name="LoanCoAviationLoanRepaymentIn">#REF!</definedName>
    <definedName name="LoanCoGSMRepaymentIn" localSheetId="3">#REF!</definedName>
    <definedName name="LoanCoGSMRepaymentIn">#REF!</definedName>
    <definedName name="LoanCoKiminMargin" localSheetId="3">#REF!</definedName>
    <definedName name="LoanCoKiminMargin">#REF!</definedName>
    <definedName name="LoanCoKiminOpeningBalance" localSheetId="3">#REF!</definedName>
    <definedName name="LoanCoKiminOpeningBalance">#REF!</definedName>
    <definedName name="LoanCoKiminRepaymentIn" localSheetId="3">#REF!</definedName>
    <definedName name="LoanCoKiminRepaymentIn">#REF!</definedName>
    <definedName name="LoanCoProceedsAccBf" localSheetId="3">#REF!</definedName>
    <definedName name="LoanCoProceedsAccBf">#REF!</definedName>
    <definedName name="LoanCoProceedsAccCf" localSheetId="3">#REF!</definedName>
    <definedName name="LoanCoProceedsAccCf">#REF!</definedName>
    <definedName name="LoanCoRefinancingCostsIn" localSheetId="3">#REF!</definedName>
    <definedName name="LoanCoRefinancingCostsIn">#REF!</definedName>
    <definedName name="LoanCoRestructuringCostsIn" localSheetId="3">#REF!</definedName>
    <definedName name="LoanCoRestructuringCostsIn">#REF!</definedName>
    <definedName name="LoanCoSemiAnnPayment1" localSheetId="3">#REF!</definedName>
    <definedName name="LoanCoSemiAnnPayment1">#REF!</definedName>
    <definedName name="LoanCoSemiAnnPayment2" localSheetId="3">#REF!</definedName>
    <definedName name="LoanCoSemiAnnPayment2">#REF!</definedName>
    <definedName name="LoanCoTermOfLoan" localSheetId="3">#REF!</definedName>
    <definedName name="LoanCoTermOfLoan">#REF!</definedName>
    <definedName name="LoanLifePeriod" localSheetId="3">#REF!</definedName>
    <definedName name="LoanLifePeriod">#REF!</definedName>
    <definedName name="ModelStartDateIn" localSheetId="3">#REF!</definedName>
    <definedName name="ModelStartDateIn">#REF!</definedName>
    <definedName name="ModelStatus" localSheetId="3">#REF!</definedName>
    <definedName name="ModelStatus">#REF!</definedName>
    <definedName name="Monetary_Precision" localSheetId="3">#REF!</definedName>
    <definedName name="Monetary_Precision">#REF!</definedName>
    <definedName name="MONTH_HEADING" localSheetId="3">#REF!</definedName>
    <definedName name="MONTH_HEADING">#REF!</definedName>
    <definedName name="MonthsInPeriod" localSheetId="3">#REF!</definedName>
    <definedName name="MonthsInPeriod">#REF!</definedName>
    <definedName name="MonthsPerPeriodIn" localSheetId="3">#REF!</definedName>
    <definedName name="MonthsPerPeriodIn">#REF!</definedName>
    <definedName name="MonthsPerYearIn" localSheetId="3">#REF!</definedName>
    <definedName name="MonthsPerYearIn">#REF!</definedName>
    <definedName name="NetCashflowFromOperations" localSheetId="3">#REF!</definedName>
    <definedName name="NetCashflowFromOperations">#REF!</definedName>
    <definedName name="Num_Pmt_Per_Year" localSheetId="3">#REF!</definedName>
    <definedName name="Num_Pmt_Per_Year">#REF!</definedName>
    <definedName name="Number_of_Payments" localSheetId="3">MATCH(0.01,'Reserves and resources'!End_Bal,-1)+1</definedName>
    <definedName name="Number_of_Payments">MATCH(0.01,End_Bal,-1)+1</definedName>
    <definedName name="ObuasiCapexMaintenanceIn" localSheetId="3">#REF!</definedName>
    <definedName name="ObuasiCapexMaintenanceIn">#REF!</definedName>
    <definedName name="ObuasiCapexProjectIn" localSheetId="3">#REF!</definedName>
    <definedName name="ObuasiCapexProjectIn">#REF!</definedName>
    <definedName name="ObuasiCapexTotal" localSheetId="3">#REF!</definedName>
    <definedName name="ObuasiCapexTotal">#REF!</definedName>
    <definedName name="ObuasiClosureCostIn" localSheetId="3">#REF!</definedName>
    <definedName name="ObuasiClosureCostIn">#REF!</definedName>
    <definedName name="ObuasiCorpChargeIn" localSheetId="3">#REF!</definedName>
    <definedName name="ObuasiCorpChargeIn">#REF!</definedName>
    <definedName name="ObuasiDepreciation" localSheetId="3">#REF!</definedName>
    <definedName name="ObuasiDepreciation">#REF!</definedName>
    <definedName name="ObuasiDirectCosts" localSheetId="3">#REF!</definedName>
    <definedName name="ObuasiDirectCosts">#REF!</definedName>
    <definedName name="ObuasiDirectCostsPaid" localSheetId="3">#REF!</definedName>
    <definedName name="ObuasiDirectCostsPaid">#REF!</definedName>
    <definedName name="ObuasiExceptionalCostIn" localSheetId="3">#REF!</definedName>
    <definedName name="ObuasiExceptionalCostIn">#REF!</definedName>
    <definedName name="ObuasiExplorationCostIn" localSheetId="3">#REF!</definedName>
    <definedName name="ObuasiExplorationCostIn">#REF!</definedName>
    <definedName name="ObuasiExternalDebtBf" localSheetId="3">#REF!</definedName>
    <definedName name="ObuasiExternalDebtBf">#REF!</definedName>
    <definedName name="ObuasiExternalDebtCf" localSheetId="3">#REF!</definedName>
    <definedName name="ObuasiExternalDebtCf">#REF!</definedName>
    <definedName name="ObuasiExternalDebtMarginIn" localSheetId="3">#REF!</definedName>
    <definedName name="ObuasiExternalDebtMarginIn">#REF!</definedName>
    <definedName name="ObuasiExternalDebtOpeningBalIn" localSheetId="3">#REF!</definedName>
    <definedName name="ObuasiExternalDebtOpeningBalIn">#REF!</definedName>
    <definedName name="ObuasiExternalDebtRepaymentProfileIn" localSheetId="3">#REF!</definedName>
    <definedName name="ObuasiExternalDebtRepaymentProfileIn">#REF!</definedName>
    <definedName name="ObuasiExternalDrawdown" localSheetId="3">#REF!</definedName>
    <definedName name="ObuasiExternalDrawdown">#REF!</definedName>
    <definedName name="ObuasiExternalInterestDue" localSheetId="3">#REF!</definedName>
    <definedName name="ObuasiExternalInterestDue">#REF!</definedName>
    <definedName name="ObuasiExternalInterestPaid" localSheetId="3">#REF!</definedName>
    <definedName name="ObuasiExternalInterestPaid">#REF!</definedName>
    <definedName name="ObuasiExternalInterestRate" localSheetId="3">#REF!</definedName>
    <definedName name="ObuasiExternalInterestRate">#REF!</definedName>
    <definedName name="ObuasiExternalRepayment" localSheetId="3">#REF!</definedName>
    <definedName name="ObuasiExternalRepayment">#REF!</definedName>
    <definedName name="ObuasiFlexCapexIn" localSheetId="3">#REF!</definedName>
    <definedName name="ObuasiFlexCapexIn">#REF!</definedName>
    <definedName name="ObuasiFlexExplorationIn" localSheetId="3">#REF!</definedName>
    <definedName name="ObuasiFlexExplorationIn">#REF!</definedName>
    <definedName name="ObuasiFlexGradeIn" localSheetId="3">#REF!</definedName>
    <definedName name="ObuasiFlexGradeIn">#REF!</definedName>
    <definedName name="ObuasiFlexHeadOfficeIn" localSheetId="3">#REF!</definedName>
    <definedName name="ObuasiFlexHeadOfficeIn">#REF!</definedName>
    <definedName name="ObuasiFlexKiminIn" localSheetId="3">#REF!</definedName>
    <definedName name="ObuasiFlexKiminIn">#REF!</definedName>
    <definedName name="ObuasiFlexOpexIn" localSheetId="3">#REF!</definedName>
    <definedName name="ObuasiFlexOpexIn">#REF!</definedName>
    <definedName name="ObuasiFlexOreIn" localSheetId="3">#REF!</definedName>
    <definedName name="ObuasiFlexOreIn">#REF!</definedName>
    <definedName name="ObuasiFlexRecoveryIn" localSheetId="3">#REF!</definedName>
    <definedName name="ObuasiFlexRecoveryIn">#REF!</definedName>
    <definedName name="ObuasiFlexWasteIn" localSheetId="3">#REF!</definedName>
    <definedName name="ObuasiFlexWasteIn">#REF!</definedName>
    <definedName name="ObuasiG_ACostIn" localSheetId="3">#REF!</definedName>
    <definedName name="ObuasiG_ACostIn">#REF!</definedName>
    <definedName name="ObuasiGoldSalesOunces" localSheetId="3">#REF!</definedName>
    <definedName name="ObuasiGoldSalesOunces">#REF!</definedName>
    <definedName name="ObuasiGroupExploration" localSheetId="3">#REF!</definedName>
    <definedName name="ObuasiGroupExploration">#REF!</definedName>
    <definedName name="ObuasiGroupExplorationCosts" localSheetId="3">#REF!</definedName>
    <definedName name="ObuasiGroupExplorationCosts">#REF!</definedName>
    <definedName name="ObuasiGroupHeadOfficeCostsIn" localSheetId="3">#REF!</definedName>
    <definedName name="ObuasiGroupHeadOfficeCostsIn">#REF!</definedName>
    <definedName name="ObuasiHeadOfficeCost" localSheetId="3">#REF!</definedName>
    <definedName name="ObuasiHeadOfficeCost">#REF!</definedName>
    <definedName name="ObuasiInterCoBf" localSheetId="3">#REF!</definedName>
    <definedName name="ObuasiInterCoBf">#REF!</definedName>
    <definedName name="ObuasiInterCoCf" localSheetId="3">#REF!</definedName>
    <definedName name="ObuasiInterCoCf">#REF!</definedName>
    <definedName name="ObuasiInterCoDebtMarginIn" localSheetId="3">#REF!</definedName>
    <definedName name="ObuasiInterCoDebtMarginIn">#REF!</definedName>
    <definedName name="ObuasiInterCoDebtOpeningBalIn" localSheetId="3">#REF!</definedName>
    <definedName name="ObuasiInterCoDebtOpeningBalIn">#REF!</definedName>
    <definedName name="ObuasiInterCoDebtRepaymentIn" localSheetId="3">#REF!</definedName>
    <definedName name="ObuasiInterCoDebtRepaymentIn">#REF!</definedName>
    <definedName name="ObuasiInterCoDrawdown" localSheetId="3">#REF!</definedName>
    <definedName name="ObuasiInterCoDrawdown">#REF!</definedName>
    <definedName name="ObuasiInterCoInterest" localSheetId="3">#REF!</definedName>
    <definedName name="ObuasiInterCoInterest">#REF!</definedName>
    <definedName name="ObuasiInterCoRepayment" localSheetId="3">#REF!</definedName>
    <definedName name="ObuasiInterCoRepayment">#REF!</definedName>
    <definedName name="ObuasiInterestOnCashBalances" localSheetId="3">#REF!</definedName>
    <definedName name="ObuasiInterestOnCashBalances">#REF!</definedName>
    <definedName name="ObuasiKiminCosts" localSheetId="3">#REF!</definedName>
    <definedName name="ObuasiKiminCosts">#REF!</definedName>
    <definedName name="ObuasiKiminProjectCosts" localSheetId="3">#REF!</definedName>
    <definedName name="ObuasiKiminProjectCosts">#REF!</definedName>
    <definedName name="ObuasiMetalMilled" localSheetId="3">#REF!</definedName>
    <definedName name="ObuasiMetalMilled">#REF!</definedName>
    <definedName name="ObuasiMetalMined" localSheetId="3">#REF!</definedName>
    <definedName name="ObuasiMetalMined">#REF!</definedName>
    <definedName name="ObuasiMetRecoveryIn" localSheetId="3">#REF!</definedName>
    <definedName name="ObuasiMetRecoveryIn">#REF!</definedName>
    <definedName name="ObuasiMinedMetalIn" localSheetId="3">#REF!</definedName>
    <definedName name="ObuasiMinedMetalIn">#REF!</definedName>
    <definedName name="ObuasiMineLife" localSheetId="3">#REF!</definedName>
    <definedName name="ObuasiMineLife">#REF!</definedName>
    <definedName name="ObuasiMiningCostsFixedIn" localSheetId="3">#REF!</definedName>
    <definedName name="ObuasiMiningCostsFixedIn">#REF!</definedName>
    <definedName name="ObuasiMiningCostsVarIn" localSheetId="3">#REF!</definedName>
    <definedName name="ObuasiMiningCostsVarIn">#REF!</definedName>
    <definedName name="ObuasiNBVBf" localSheetId="3">#REF!</definedName>
    <definedName name="ObuasiNBVBf">#REF!</definedName>
    <definedName name="ObuasiNBVCf" localSheetId="3">#REF!</definedName>
    <definedName name="ObuasiNBVCf">#REF!</definedName>
    <definedName name="ObuasiNetAssets" localSheetId="3">#REF!</definedName>
    <definedName name="ObuasiNetAssets">#REF!</definedName>
    <definedName name="ObuasiOpCostPayables" localSheetId="3">#REF!</definedName>
    <definedName name="ObuasiOpCostPayables">#REF!</definedName>
    <definedName name="ObuasiOpCostPayablesIn" localSheetId="3">#REF!</definedName>
    <definedName name="ObuasiOpCostPayablesIn">#REF!</definedName>
    <definedName name="ObuasiOpCostReceivablesIn" localSheetId="3">#REF!</definedName>
    <definedName name="ObuasiOpCostReceivablesIn">#REF!</definedName>
    <definedName name="ObuasiOpCostsPaid" localSheetId="3">#REF!</definedName>
    <definedName name="ObuasiOpCostsPaid">#REF!</definedName>
    <definedName name="ObuasiOpeningCashIn" localSheetId="3">#REF!</definedName>
    <definedName name="ObuasiOpeningCashIn">#REF!</definedName>
    <definedName name="ObuasiOpeningEarningsIn" localSheetId="3">#REF!</definedName>
    <definedName name="ObuasiOpeningEarningsIn">#REF!</definedName>
    <definedName name="ObuasiOpeningEquityIn" localSheetId="3">#REF!</definedName>
    <definedName name="ObuasiOpeningEquityIn">#REF!</definedName>
    <definedName name="ObuasiOpeningExternalDebtIn" localSheetId="3">#REF!</definedName>
    <definedName name="ObuasiOpeningExternalDebtIn">#REF!</definedName>
    <definedName name="ObuasiOpeningInterCoBalIn" localSheetId="3">#REF!</definedName>
    <definedName name="ObuasiOpeningInterCoBalIn">#REF!</definedName>
    <definedName name="ObuasiOpeningLTDIn" localSheetId="3">#REF!</definedName>
    <definedName name="ObuasiOpeningLTDIn">#REF!</definedName>
    <definedName name="ObuasiOpeningNBVIn" localSheetId="3">#REF!</definedName>
    <definedName name="ObuasiOpeningNBVIn">#REF!</definedName>
    <definedName name="ObuasiOpeningPayablesIn" localSheetId="3">#REF!</definedName>
    <definedName name="ObuasiOpeningPayablesIn">#REF!</definedName>
    <definedName name="ObuasiOpeningProvisionsIn" localSheetId="3">#REF!</definedName>
    <definedName name="ObuasiOpeningProvisionsIn">#REF!</definedName>
    <definedName name="ObuasiOpeningReceivablesIn" localSheetId="3">#REF!</definedName>
    <definedName name="ObuasiOpeningReceivablesIn">#REF!</definedName>
    <definedName name="ObuasiOpeningStockIn" localSheetId="3">#REF!</definedName>
    <definedName name="ObuasiOpeningStockIn">#REF!</definedName>
    <definedName name="ObuasiOperatingCosts" localSheetId="3">#REF!</definedName>
    <definedName name="ObuasiOperatingCosts">#REF!</definedName>
    <definedName name="ObuasiOperatingCostsPaid" localSheetId="3">#REF!</definedName>
    <definedName name="ObuasiOperatingCostsPaid">#REF!</definedName>
    <definedName name="ObuasiOreMilled" localSheetId="3">#REF!</definedName>
    <definedName name="ObuasiOreMilled">#REF!</definedName>
    <definedName name="ObuasiOreMined" localSheetId="3">#REF!</definedName>
    <definedName name="ObuasiOreMined">#REF!</definedName>
    <definedName name="ObuasiOreMinedIn" localSheetId="3">#REF!</definedName>
    <definedName name="ObuasiOreMinedIn">#REF!</definedName>
    <definedName name="ObuasiOtherCostIn" localSheetId="3">#REF!</definedName>
    <definedName name="ObuasiOtherCostIn">#REF!</definedName>
    <definedName name="ObuasiOtherCostPayables" localSheetId="3">#REF!</definedName>
    <definedName name="ObuasiOtherCostPayables">#REF!</definedName>
    <definedName name="ObuasiOtherCostsPaid" localSheetId="3">#REF!</definedName>
    <definedName name="ObuasiOtherCostsPaid">#REF!</definedName>
    <definedName name="ObuasiOtherCostsPayablesDaysIn" localSheetId="3">#REF!</definedName>
    <definedName name="ObuasiOtherCostsPayablesDaysIn">#REF!</definedName>
    <definedName name="ObuasiOtherCostsPayablesIn" localSheetId="3">#REF!</definedName>
    <definedName name="ObuasiOtherCostsPayablesIn">#REF!</definedName>
    <definedName name="ObuasiOtherIncome" localSheetId="3">#REF!</definedName>
    <definedName name="ObuasiOtherIncome">#REF!</definedName>
    <definedName name="ObuasiOtherIncomeReceived" localSheetId="3">#REF!</definedName>
    <definedName name="ObuasiOtherIncomeReceived">#REF!</definedName>
    <definedName name="ObuasiOtherReceivables" localSheetId="3">#REF!</definedName>
    <definedName name="ObuasiOtherReceivables">#REF!</definedName>
    <definedName name="ObuasiPayablesDaysIn" localSheetId="3">#REF!</definedName>
    <definedName name="ObuasiPayablesDaysIn">#REF!</definedName>
    <definedName name="ObuasiProcessCostFixedIn" localSheetId="3">#REF!</definedName>
    <definedName name="ObuasiProcessCostFixedIn">#REF!</definedName>
    <definedName name="ObuasiProcessCostVarIn" localSheetId="3">#REF!</definedName>
    <definedName name="ObuasiProcessCostVarIn">#REF!</definedName>
    <definedName name="ObuasiQuarterTaxPaid" localSheetId="3">#REF!</definedName>
    <definedName name="ObuasiQuarterTaxPaid">#REF!</definedName>
    <definedName name="ObuasiReceivableDaysIn" localSheetId="3">#REF!</definedName>
    <definedName name="ObuasiReceivableDaysIn">#REF!</definedName>
    <definedName name="ObuasiRecoveredGold" localSheetId="3">#REF!</definedName>
    <definedName name="ObuasiRecoveredGold">#REF!</definedName>
    <definedName name="ObuasiRecovery" localSheetId="3">#REF!</definedName>
    <definedName name="ObuasiRecovery">#REF!</definedName>
    <definedName name="ObuasiRefiningChargeIn" localSheetId="3">#REF!</definedName>
    <definedName name="ObuasiRefiningChargeIn">#REF!</definedName>
    <definedName name="ObuasiRefiningCharges" localSheetId="3">#REF!</definedName>
    <definedName name="ObuasiRefiningCharges">#REF!</definedName>
    <definedName name="ObuasiRevenue" localSheetId="3">#REF!</definedName>
    <definedName name="ObuasiRevenue">#REF!</definedName>
    <definedName name="ObuasiRevenueReceivableIn" localSheetId="3">#REF!</definedName>
    <definedName name="ObuasiRevenueReceivableIn">#REF!</definedName>
    <definedName name="ObuasiRevenueReceivables" localSheetId="3">#REF!</definedName>
    <definedName name="ObuasiRevenueReceivables">#REF!</definedName>
    <definedName name="ObuasiRevenueReceived" localSheetId="3">#REF!</definedName>
    <definedName name="ObuasiRevenueReceived">#REF!</definedName>
    <definedName name="ObuasiRevenueSpot" localSheetId="3">#REF!</definedName>
    <definedName name="ObuasiRevenueSpot">#REF!</definedName>
    <definedName name="ObuasiRoyaltyDue" localSheetId="3">#REF!</definedName>
    <definedName name="ObuasiRoyaltyDue">#REF!</definedName>
    <definedName name="ObuasiRoyaltyPaid" localSheetId="3">#REF!</definedName>
    <definedName name="ObuasiRoyaltyPaid">#REF!</definedName>
    <definedName name="ObuasiRoyaltyPayables" localSheetId="3">#REF!</definedName>
    <definedName name="ObuasiRoyaltyPayables">#REF!</definedName>
    <definedName name="ObuasiRoyaltyPayablesDaysIn" localSheetId="3">#REF!</definedName>
    <definedName name="ObuasiRoyaltyPayablesDaysIn">#REF!</definedName>
    <definedName name="ObuasiRoyaltyPayablesIn" localSheetId="3">#REF!</definedName>
    <definedName name="ObuasiRoyaltyPayablesIn">#REF!</definedName>
    <definedName name="ObuasiShareholdersFunds" localSheetId="3">#REF!</definedName>
    <definedName name="ObuasiShareholdersFunds">#REF!</definedName>
    <definedName name="ObuasiSurfaceCostsVarIn" localSheetId="3">#REF!</definedName>
    <definedName name="ObuasiSurfaceCostsVarIn">#REF!</definedName>
    <definedName name="ObuasiSurfaceMetalIn" localSheetId="3">#REF!</definedName>
    <definedName name="ObuasiSurfaceMetalIn">#REF!</definedName>
    <definedName name="ObuasiSurfaceMetalMilled" localSheetId="3">#REF!</definedName>
    <definedName name="ObuasiSurfaceMetalMilled">#REF!</definedName>
    <definedName name="ObuasiSurfaceMetalMined" localSheetId="3">#REF!</definedName>
    <definedName name="ObuasiSurfaceMetalMined">#REF!</definedName>
    <definedName name="ObuasiSurfaceMetRecoveryIn" localSheetId="3">#REF!</definedName>
    <definedName name="ObuasiSurfaceMetRecoveryIn">#REF!</definedName>
    <definedName name="ObuasiSurfaceMilled" localSheetId="3">#REF!</definedName>
    <definedName name="ObuasiSurfaceMilled">#REF!</definedName>
    <definedName name="ObuasiSurfaceMined" localSheetId="3">#REF!</definedName>
    <definedName name="ObuasiSurfaceMined">#REF!</definedName>
    <definedName name="ObuasiSurfaceMinedIn" localSheetId="3">#REF!</definedName>
    <definedName name="ObuasiSurfaceMinedIn">#REF!</definedName>
    <definedName name="ObuasiSurfaceProcessCostVarIn" localSheetId="3">#REF!</definedName>
    <definedName name="ObuasiSurfaceProcessCostVarIn">#REF!</definedName>
    <definedName name="ObuasiSurfaceRecovery" localSheetId="3">#REF!</definedName>
    <definedName name="ObuasiSurfaceRecovery">#REF!</definedName>
    <definedName name="ObuasiTailsCostsVarIn" localSheetId="3">#REF!</definedName>
    <definedName name="ObuasiTailsCostsVarIn">#REF!</definedName>
    <definedName name="ObuasiTailsMetalIn" localSheetId="3">#REF!</definedName>
    <definedName name="ObuasiTailsMetalIn">#REF!</definedName>
    <definedName name="ObuasiTailsMetalMilled" localSheetId="3">#REF!</definedName>
    <definedName name="ObuasiTailsMetalMilled">#REF!</definedName>
    <definedName name="ObuasiTailsMetalMined" localSheetId="3">#REF!</definedName>
    <definedName name="ObuasiTailsMetalMined">#REF!</definedName>
    <definedName name="ObuasiTailsMetRecoveryIn" localSheetId="3">#REF!</definedName>
    <definedName name="ObuasiTailsMetRecoveryIn">#REF!</definedName>
    <definedName name="ObuasiTailsMilled" localSheetId="3">#REF!</definedName>
    <definedName name="ObuasiTailsMilled">#REF!</definedName>
    <definedName name="ObuasiTailsMined" localSheetId="3">#REF!</definedName>
    <definedName name="ObuasiTailsMined">#REF!</definedName>
    <definedName name="ObuasiTailsMinedIn" localSheetId="3">#REF!</definedName>
    <definedName name="ObuasiTailsMinedIn">#REF!</definedName>
    <definedName name="ObuasiTailsProcessCostVarIn" localSheetId="3">#REF!</definedName>
    <definedName name="ObuasiTailsProcessCostVarIn">#REF!</definedName>
    <definedName name="ObuasiTailsRecovery" localSheetId="3">#REF!</definedName>
    <definedName name="ObuasiTailsRecovery">#REF!</definedName>
    <definedName name="ObuasiTaxDepreciation" localSheetId="3">#REF!</definedName>
    <definedName name="ObuasiTaxDepreciation">#REF!</definedName>
    <definedName name="ObuasiTaxDepreciationClass1In" localSheetId="3">#REF!</definedName>
    <definedName name="ObuasiTaxDepreciationClass1In">#REF!</definedName>
    <definedName name="ObuasiTaxDepreciationClass2In" localSheetId="3">#REF!</definedName>
    <definedName name="ObuasiTaxDepreciationClass2In">#REF!</definedName>
    <definedName name="ObuasiTaxDepreciationClass3In" localSheetId="3">#REF!</definedName>
    <definedName name="ObuasiTaxDepreciationClass3In">#REF!</definedName>
    <definedName name="ObuasiTaxDue" localSheetId="3">#REF!</definedName>
    <definedName name="ObuasiTaxDue">#REF!</definedName>
    <definedName name="ObuasiTaxOpeningLosses" localSheetId="3">#REF!</definedName>
    <definedName name="ObuasiTaxOpeningLosses">#REF!</definedName>
    <definedName name="ObuasiTaxOpeningNBV" localSheetId="3">#REF!</definedName>
    <definedName name="ObuasiTaxOpeningNBV">#REF!</definedName>
    <definedName name="ObuasiTaxPaid" localSheetId="3">#REF!</definedName>
    <definedName name="ObuasiTaxPaid">#REF!</definedName>
    <definedName name="ObuasiTaxPayables" localSheetId="3">#REF!</definedName>
    <definedName name="ObuasiTaxPayables">#REF!</definedName>
    <definedName name="ObuasiTaxPayablesIn" localSheetId="3">#REF!</definedName>
    <definedName name="ObuasiTaxPayablesIn">#REF!</definedName>
    <definedName name="ObuasiTaxRateIn" localSheetId="3">#REF!</definedName>
    <definedName name="ObuasiTaxRateIn">#REF!</definedName>
    <definedName name="ObuasiTaxRoyalty1In" localSheetId="3">#REF!</definedName>
    <definedName name="ObuasiTaxRoyalty1In">#REF!</definedName>
    <definedName name="ObuasiTaxRoyalty2In" localSheetId="3">#REF!</definedName>
    <definedName name="ObuasiTaxRoyalty2In">#REF!</definedName>
    <definedName name="ObuasiTaxRoyalty3In" localSheetId="3">#REF!</definedName>
    <definedName name="ObuasiTaxRoyalty3In">#REF!</definedName>
    <definedName name="ObuasiWasteMined" localSheetId="3">#REF!</definedName>
    <definedName name="ObuasiWasteMined">#REF!</definedName>
    <definedName name="ObuasiWasteMinedIn" localSheetId="3">#REF!</definedName>
    <definedName name="ObuasiWasteMinedIn">#REF!</definedName>
    <definedName name="ObuasiWasteMiningCostsVarIn" localSheetId="3">#REF!</definedName>
    <definedName name="ObuasiWasteMiningCostsVarIn">#REF!</definedName>
    <definedName name="OP_SEB">[16]Шаблон!$C$42</definedName>
    <definedName name="ore" localSheetId="3">#REF!</definedName>
    <definedName name="ore">#REF!</definedName>
    <definedName name="oz" localSheetId="3">#REF!</definedName>
    <definedName name="oz">#REF!</definedName>
    <definedName name="oz_">'[13]свод_$'!$B$9</definedName>
    <definedName name="Pay_Date" localSheetId="3">#REF!</definedName>
    <definedName name="Pay_Date">#REF!</definedName>
    <definedName name="Pay_Num" localSheetId="3">#REF!</definedName>
    <definedName name="Pay_Num">#REF!</definedName>
    <definedName name="Payment_Date" localSheetId="3">DATE(YEAR('Reserves and resources'!Loan_Start),MONTH('Reserves and resources'!Loan_Start)+Payment_Number,DAY('Reserves and resources'!Loan_Start))</definedName>
    <definedName name="Payment_Date">DATE(YEAR(Loan_Start),MONTH(Loan_Start)+Payment_Number,DAY(Loan_Start))</definedName>
    <definedName name="Period" localSheetId="3">#REF!</definedName>
    <definedName name="Period">#REF!</definedName>
    <definedName name="PeriodEndDate" localSheetId="3">#REF!</definedName>
    <definedName name="PeriodEndDate">#REF!</definedName>
    <definedName name="PeriodNumber" localSheetId="3">#REF!</definedName>
    <definedName name="PeriodNumber">#REF!</definedName>
    <definedName name="PeriodsAfterMineLifeIn" localSheetId="3">#REF!</definedName>
    <definedName name="PeriodsAfterMineLifeIn">#REF!</definedName>
    <definedName name="PeriodsBeforeDrawdown" localSheetId="3">#REF!</definedName>
    <definedName name="PeriodsBeforeDrawdown">#REF!</definedName>
    <definedName name="PeriodsBeforeRepayment" localSheetId="3">#REF!</definedName>
    <definedName name="PeriodsBeforeRepayment">#REF!</definedName>
    <definedName name="PeriodsinYear" localSheetId="3">#REF!</definedName>
    <definedName name="PeriodsinYear">#REF!</definedName>
    <definedName name="PeriodStartDate" localSheetId="3">#REF!</definedName>
    <definedName name="PeriodStartDate">#REF!</definedName>
    <definedName name="PLCR" localSheetId="3">#REF!</definedName>
    <definedName name="PLCR">#REF!</definedName>
    <definedName name="Princ" localSheetId="3">#REF!</definedName>
    <definedName name="Princ">#REF!</definedName>
    <definedName name="_xlnm.Print_Area" localSheetId="7">'Cash cost'!$A$1:$M$32</definedName>
    <definedName name="_xlnm.Print_Area" localSheetId="0">Content!$A$1:$T$28</definedName>
    <definedName name="_xlnm.Print_Area" localSheetId="4">'Fin highlights'!$A$1:$H$20</definedName>
    <definedName name="_xlnm.Print_Area" localSheetId="8">Other!$A$1:$U$31</definedName>
    <definedName name="_xlnm.Print_Area" localSheetId="3">'Reserves and resources'!$A$1:$N$150</definedName>
    <definedName name="_xlnm.Print_Area" localSheetId="5">Revenue!$A$1:$N$13</definedName>
    <definedName name="_xlnm.Print_Area">'[3]Незав.пр-во '!$A:$IV</definedName>
    <definedName name="Print_Area_Reset" localSheetId="3">OFFSET('Reserves and resources'!Full_Print,0,0,'Reserves and resources'!Last_Row)</definedName>
    <definedName name="Print_Area_Reset">OFFSET(Full_Print,0,0,Last_Row)</definedName>
    <definedName name="_xlnm.Print_Titles">[17]ETC!$A$1:$D$65536,[17]ETC!$A$2:$IV$3</definedName>
    <definedName name="PrintTitles" localSheetId="3">#REF!</definedName>
    <definedName name="PrintTitles">#REF!</definedName>
    <definedName name="Production_statistics_Q1_2010___Q2_2015">Content!$C$13</definedName>
    <definedName name="Production_statistics_Q1_2010___Q3_2015">Content!$C$13</definedName>
    <definedName name="Profit_and_loss" localSheetId="3">#REF!</definedName>
    <definedName name="Profit_and_loss">#REF!</definedName>
    <definedName name="PY_Cash_Div_Dec" localSheetId="3">'[11]Income Statement'!#REF!</definedName>
    <definedName name="PY_Cash_Div_Dec">'[11]Income Statement'!#REF!</definedName>
    <definedName name="PY_CASH_DIVIDENDS_DECLARED__per_common_share" localSheetId="3">'[11]Income Statement'!#REF!</definedName>
    <definedName name="PY_CASH_DIVIDENDS_DECLARED__per_common_share">'[11]Income Statement'!#REF!</definedName>
    <definedName name="PY_Earnings_per_share" localSheetId="3">[11]Ratios!#REF!</definedName>
    <definedName name="PY_Earnings_per_share">[11]Ratios!#REF!</definedName>
    <definedName name="PY_LT_Debt" localSheetId="3">'[11]Balance Sheet'!#REF!</definedName>
    <definedName name="PY_LT_Debt">'[11]Balance Sheet'!#REF!</definedName>
    <definedName name="PY_Market_Value_of_Equity" localSheetId="3">'[11]Income Statement'!#REF!</definedName>
    <definedName name="PY_Market_Value_of_Equity">'[11]Income Statement'!#REF!</definedName>
    <definedName name="PY_Tangible_Net_Worth" localSheetId="3">'[11]Income Statement'!#REF!</definedName>
    <definedName name="PY_Tangible_Net_Worth">'[11]Income Statement'!#REF!</definedName>
    <definedName name="PY_Weighted_Average" localSheetId="3">'[11]Income Statement'!#REF!</definedName>
    <definedName name="PY_Weighted_Average">'[11]Income Statement'!#REF!</definedName>
    <definedName name="PY_Working_Capital" localSheetId="3">'[11]Income Statement'!#REF!</definedName>
    <definedName name="PY_Working_Capital">'[11]Income Statement'!#REF!</definedName>
    <definedName name="PY2_Cash_Div_Dec" localSheetId="3">'[11]Income Statement'!#REF!</definedName>
    <definedName name="PY2_Cash_Div_Dec">'[11]Income Statement'!#REF!</definedName>
    <definedName name="PY2_CASH_DIVIDENDS_DECLARED__per_common_share" localSheetId="3">'[11]Income Statement'!#REF!</definedName>
    <definedName name="PY2_CASH_DIVIDENDS_DECLARED__per_common_share">'[11]Income Statement'!#REF!</definedName>
    <definedName name="PY2_Earnings_per_share" localSheetId="3">[11]Ratios!#REF!</definedName>
    <definedName name="PY2_Earnings_per_share">[11]Ratios!#REF!</definedName>
    <definedName name="PY2_LT_Debt" localSheetId="3">'[11]Balance Sheet'!#REF!</definedName>
    <definedName name="PY2_LT_Debt">'[11]Balance Sheet'!#REF!</definedName>
    <definedName name="PY2_Market_Value_of_Equity" localSheetId="3">'[11]Income Statement'!#REF!</definedName>
    <definedName name="PY2_Market_Value_of_Equity">'[11]Income Statement'!#REF!</definedName>
    <definedName name="PY2_Tangible_Net_Worth" localSheetId="3">'[11]Income Statement'!#REF!</definedName>
    <definedName name="PY2_Tangible_Net_Worth">'[11]Income Statement'!#REF!</definedName>
    <definedName name="PY2_Weighted_Average" localSheetId="3">'[11]Income Statement'!#REF!</definedName>
    <definedName name="PY2_Weighted_Average">'[11]Income Statement'!#REF!</definedName>
    <definedName name="PY2_Working_Capital" localSheetId="3">'[11]Income Statement'!#REF!</definedName>
    <definedName name="PY2_Working_Capital">'[11]Income Statement'!#REF!</definedName>
    <definedName name="R_Factor" localSheetId="3">#REF!</definedName>
    <definedName name="R_Factor">#REF!</definedName>
    <definedName name="Ratio">'[13]свод_$'!$B$12</definedName>
    <definedName name="REF">'[10]Escalated Budget'!$B$1894</definedName>
    <definedName name="Residual_difference" localSheetId="3">#REF!</definedName>
    <definedName name="Residual_difference">#REF!</definedName>
    <definedName name="ResTable" localSheetId="3">#REF!</definedName>
    <definedName name="ResTable">#REF!</definedName>
    <definedName name="RevenueSpotPriceIn" localSheetId="3">#REF!</definedName>
    <definedName name="RevenueSpotPriceIn">#REF!</definedName>
    <definedName name="RP" localSheetId="3">#REF!</definedName>
    <definedName name="RP">#REF!</definedName>
    <definedName name="SAD_BK0" localSheetId="3">'[10]Escalated Budget'!#REF!</definedName>
    <definedName name="SAD_BK0">'[10]Escalated Budget'!#REF!</definedName>
    <definedName name="Sched_Pay" localSheetId="3">#REF!</definedName>
    <definedName name="Sched_Pay">#REF!</definedName>
    <definedName name="Scheduled_Extra_Payments" localSheetId="3">#REF!</definedName>
    <definedName name="Scheduled_Extra_Payments">#REF!</definedName>
    <definedName name="Scheduled_Interest_Rate" localSheetId="3">#REF!</definedName>
    <definedName name="Scheduled_Interest_Rate">#REF!</definedName>
    <definedName name="Scheduled_Monthly_Payment" localSheetId="3">#REF!</definedName>
    <definedName name="Scheduled_Monthly_Payment">#REF!</definedName>
    <definedName name="SEB">[16]Шаблон!$C$40</definedName>
    <definedName name="SemiAnnualPaymentDue" localSheetId="3">#REF!</definedName>
    <definedName name="SemiAnnualPaymentDue">#REF!</definedName>
    <definedName name="SeniorDebtBf" localSheetId="3">#REF!</definedName>
    <definedName name="SeniorDebtBf">#REF!</definedName>
    <definedName name="SeniorDebtCf" localSheetId="3">#REF!</definedName>
    <definedName name="SeniorDebtCf">#REF!</definedName>
    <definedName name="SeniorDebtDrawdown" localSheetId="3">#REF!</definedName>
    <definedName name="SeniorDebtDrawdown">#REF!</definedName>
    <definedName name="SeniorDebtInterestDue" localSheetId="3">#REF!</definedName>
    <definedName name="SeniorDebtInterestDue">#REF!</definedName>
    <definedName name="SeniorDebtInterestPaid" localSheetId="3">#REF!</definedName>
    <definedName name="SeniorDebtInterestPaid">#REF!</definedName>
    <definedName name="SeniorDebtInterestRate" localSheetId="3">#REF!</definedName>
    <definedName name="SeniorDebtInterestRate">#REF!</definedName>
    <definedName name="SeniorDebtPrepaymentMade" localSheetId="3">#REF!</definedName>
    <definedName name="SeniorDebtPrepaymentMade">#REF!</definedName>
    <definedName name="SeniorDebtRepaymentMade" localSheetId="3">#REF!</definedName>
    <definedName name="SeniorDebtRepaymentMade">#REF!</definedName>
    <definedName name="SeniorDebtShedRepaymentDue" localSheetId="3">#REF!</definedName>
    <definedName name="SeniorDebtShedRepaymentDue">#REF!</definedName>
    <definedName name="SeniorDebtShedRepaymentPaid" localSheetId="3">#REF!</definedName>
    <definedName name="SeniorDebtShedRepaymentPaid">#REF!</definedName>
    <definedName name="SeniorFacilityAmountIn" localSheetId="3">#REF!</definedName>
    <definedName name="SeniorFacilityAmountIn">#REF!</definedName>
    <definedName name="SeniorFacilityCommitFeeIn" localSheetId="3">#REF!</definedName>
    <definedName name="SeniorFacilityCommitFeeIn">#REF!</definedName>
    <definedName name="SeniorFacilityMarginIn" localSheetId="3">#REF!</definedName>
    <definedName name="SeniorFacilityMarginIn">#REF!</definedName>
    <definedName name="SeniorFacilityRepaymentProfileIn" localSheetId="3">#REF!</definedName>
    <definedName name="SeniorFacilityRepaymentProfileIn">#REF!</definedName>
    <definedName name="SeniorFacilitySweepIn" localSheetId="3">#REF!</definedName>
    <definedName name="SeniorFacilitySweepIn">#REF!</definedName>
    <definedName name="SiguiriCapex1998" localSheetId="3">#REF!</definedName>
    <definedName name="SiguiriCapex1998">#REF!</definedName>
    <definedName name="SiguiriCapex1999" localSheetId="3">#REF!</definedName>
    <definedName name="SiguiriCapex1999">#REF!</definedName>
    <definedName name="SiguiriCapex2000" localSheetId="3">#REF!</definedName>
    <definedName name="SiguiriCapex2000">#REF!</definedName>
    <definedName name="SiguiriCapex2001" localSheetId="3">#REF!</definedName>
    <definedName name="SiguiriCapex2001">#REF!</definedName>
    <definedName name="SiguiriCapexMaintenanceIn" localSheetId="3">#REF!</definedName>
    <definedName name="SiguiriCapexMaintenanceIn">#REF!</definedName>
    <definedName name="SiguiriCapexProjectIn" localSheetId="3">#REF!</definedName>
    <definedName name="SiguiriCapexProjectIn">#REF!</definedName>
    <definedName name="SiguiriCapexTotal" localSheetId="3">#REF!</definedName>
    <definedName name="SiguiriCapexTotal">#REF!</definedName>
    <definedName name="SiguiriCILProcessTonnesIn" localSheetId="3">#REF!</definedName>
    <definedName name="SiguiriCILProcessTonnesIn">#REF!</definedName>
    <definedName name="SiguiriClosureCostIn" localSheetId="3">#REF!</definedName>
    <definedName name="SiguiriClosureCostIn">#REF!</definedName>
    <definedName name="SiguiriCorpChargeIn" localSheetId="3">#REF!</definedName>
    <definedName name="SiguiriCorpChargeIn">#REF!</definedName>
    <definedName name="SiguiriDepreciation" localSheetId="3">#REF!</definedName>
    <definedName name="SiguiriDepreciation">#REF!</definedName>
    <definedName name="SiguiriDirectCosts" localSheetId="3">#REF!</definedName>
    <definedName name="SiguiriDirectCosts">#REF!</definedName>
    <definedName name="SiguiriDirectCostsPaid" localSheetId="3">#REF!</definedName>
    <definedName name="SiguiriDirectCostsPaid">#REF!</definedName>
    <definedName name="SiguiriExcptionalCostIn" localSheetId="3">#REF!</definedName>
    <definedName name="SiguiriExcptionalCostIn">#REF!</definedName>
    <definedName name="SiguiriExplorationCostIn" localSheetId="3">#REF!</definedName>
    <definedName name="SiguiriExplorationCostIn">#REF!</definedName>
    <definedName name="SiguiriExternalDebtBf" localSheetId="3">#REF!</definedName>
    <definedName name="SiguiriExternalDebtBf">#REF!</definedName>
    <definedName name="SiguiriExternalDebtCf" localSheetId="3">#REF!</definedName>
    <definedName name="SiguiriExternalDebtCf">#REF!</definedName>
    <definedName name="SiguiriExternalDebtMarginIn" localSheetId="3">#REF!</definedName>
    <definedName name="SiguiriExternalDebtMarginIn">#REF!</definedName>
    <definedName name="SiguiriExternalDebtOpeningBalIn" localSheetId="3">#REF!</definedName>
    <definedName name="SiguiriExternalDebtOpeningBalIn">#REF!</definedName>
    <definedName name="SiguiriExternalDrawdown" localSheetId="3">#REF!</definedName>
    <definedName name="SiguiriExternalDrawdown">#REF!</definedName>
    <definedName name="SiguiriExternalInterestDue" localSheetId="3">#REF!</definedName>
    <definedName name="SiguiriExternalInterestDue">#REF!</definedName>
    <definedName name="SiguiriExternalInterestPaid" localSheetId="3">#REF!</definedName>
    <definedName name="SiguiriExternalInterestPaid">#REF!</definedName>
    <definedName name="SiguiriExternalInterestRate" localSheetId="3">#REF!</definedName>
    <definedName name="SiguiriExternalInterestRate">#REF!</definedName>
    <definedName name="SiguiriExternalRepayment" localSheetId="3">#REF!</definedName>
    <definedName name="SiguiriExternalRepayment">#REF!</definedName>
    <definedName name="SiguiriFlexCapexIn" localSheetId="3">#REF!</definedName>
    <definedName name="SiguiriFlexCapexIn">#REF!</definedName>
    <definedName name="SiguiriFlexGradeIn" localSheetId="3">#REF!</definedName>
    <definedName name="SiguiriFlexGradeIn">#REF!</definedName>
    <definedName name="SiguiriFlexOpexIn" localSheetId="3">#REF!</definedName>
    <definedName name="SiguiriFlexOpexIn">#REF!</definedName>
    <definedName name="SiguiriFlexOreIn" localSheetId="3">#REF!</definedName>
    <definedName name="SiguiriFlexOreIn">#REF!</definedName>
    <definedName name="SiguiriFlexRecoveryIn" localSheetId="3">#REF!</definedName>
    <definedName name="SiguiriFlexRecoveryIn">#REF!</definedName>
    <definedName name="SiguiriFlexWasteIn" localSheetId="3">#REF!</definedName>
    <definedName name="SiguiriFlexWasteIn">#REF!</definedName>
    <definedName name="SiguiriG_ACostIn" localSheetId="3">#REF!</definedName>
    <definedName name="SiguiriG_ACostIn">#REF!</definedName>
    <definedName name="SiguiriGoldSalesOunces" localSheetId="3">#REF!</definedName>
    <definedName name="SiguiriGoldSalesOunces">#REF!</definedName>
    <definedName name="SiguiriInterCoBf" localSheetId="3">#REF!</definedName>
    <definedName name="SiguiriInterCoBf">#REF!</definedName>
    <definedName name="SiguiriInterCoCf" localSheetId="3">#REF!</definedName>
    <definedName name="SiguiriInterCoCf">#REF!</definedName>
    <definedName name="SiguiriInterCoDebtMarginIn" localSheetId="3">#REF!</definedName>
    <definedName name="SiguiriInterCoDebtMarginIn">#REF!</definedName>
    <definedName name="SiguiriInterCoDebtRepaymentIn" localSheetId="3">#REF!</definedName>
    <definedName name="SiguiriInterCoDebtRepaymentIn">#REF!</definedName>
    <definedName name="SiguiriInterCoDrawdown" localSheetId="3">#REF!</definedName>
    <definedName name="SiguiriInterCoDrawdown">#REF!</definedName>
    <definedName name="SiguiriInterCoInterest" localSheetId="3">#REF!</definedName>
    <definedName name="SiguiriInterCoInterest">#REF!</definedName>
    <definedName name="SiguiriInterCoRepayment" localSheetId="3">#REF!</definedName>
    <definedName name="SiguiriInterCoRepayment">#REF!</definedName>
    <definedName name="SiguiriInterestOnCashBalances" localSheetId="3">#REF!</definedName>
    <definedName name="SiguiriInterestOnCashBalances">#REF!</definedName>
    <definedName name="SiguiriMetalMilled" localSheetId="3">#REF!</definedName>
    <definedName name="SiguiriMetalMilled">#REF!</definedName>
    <definedName name="SiguiriMetalMined" localSheetId="3">#REF!</definedName>
    <definedName name="SiguiriMetalMined">#REF!</definedName>
    <definedName name="SiguiriMetRecoveyIn" localSheetId="3">#REF!</definedName>
    <definedName name="SiguiriMetRecoveyIn">#REF!</definedName>
    <definedName name="SiguiriMinedMetalIn" localSheetId="3">#REF!</definedName>
    <definedName name="SiguiriMinedMetalIn">#REF!</definedName>
    <definedName name="SiguiriMineLife" localSheetId="3">#REF!</definedName>
    <definedName name="SiguiriMineLife">#REF!</definedName>
    <definedName name="SiguiriMiningCostsFixedIn" localSheetId="3">#REF!</definedName>
    <definedName name="SiguiriMiningCostsFixedIn">#REF!</definedName>
    <definedName name="SiguiriMiningCostsVarIn" localSheetId="3">#REF!</definedName>
    <definedName name="SiguiriMiningCostsVarIn">#REF!</definedName>
    <definedName name="SiguiriNBVBf" localSheetId="3">#REF!</definedName>
    <definedName name="SiguiriNBVBf">#REF!</definedName>
    <definedName name="SiguiriNBVCf" localSheetId="3">#REF!</definedName>
    <definedName name="SiguiriNBVCf">#REF!</definedName>
    <definedName name="SiguiriNetAssets" localSheetId="3">#REF!</definedName>
    <definedName name="SiguiriNetAssets">#REF!</definedName>
    <definedName name="SiguiriOpCostPayables" localSheetId="3">#REF!</definedName>
    <definedName name="SiguiriOpCostPayables">#REF!</definedName>
    <definedName name="SiguiriOpCostPayablesIn" localSheetId="3">#REF!</definedName>
    <definedName name="SiguiriOpCostPayablesIn">#REF!</definedName>
    <definedName name="SiguiriOpeningCashIn" localSheetId="3">#REF!</definedName>
    <definedName name="SiguiriOpeningCashIn">#REF!</definedName>
    <definedName name="SiguiriOpeningEarningsIn" localSheetId="3">#REF!</definedName>
    <definedName name="SiguiriOpeningEarningsIn">#REF!</definedName>
    <definedName name="SiguiriOpeningEquityIn" localSheetId="3">#REF!</definedName>
    <definedName name="SiguiriOpeningEquityIn">#REF!</definedName>
    <definedName name="SiguiriOpeningExternalDebtIn" localSheetId="3">#REF!</definedName>
    <definedName name="SiguiriOpeningExternalDebtIn">#REF!</definedName>
    <definedName name="SiguiriOpeningInterCoBalIn" localSheetId="3">#REF!</definedName>
    <definedName name="SiguiriOpeningInterCoBalIn">#REF!</definedName>
    <definedName name="SiguiriOpeningLTDIn" localSheetId="3">#REF!</definedName>
    <definedName name="SiguiriOpeningLTDIn">#REF!</definedName>
    <definedName name="SiguiriOpeningNBVIn" localSheetId="3">#REF!</definedName>
    <definedName name="SiguiriOpeningNBVIn">#REF!</definedName>
    <definedName name="SiguiriOpeningPayablesIn" localSheetId="3">#REF!</definedName>
    <definedName name="SiguiriOpeningPayablesIn">#REF!</definedName>
    <definedName name="SiguiriOpeningProvisionsIn" localSheetId="3">#REF!</definedName>
    <definedName name="SiguiriOpeningProvisionsIn">#REF!</definedName>
    <definedName name="SiguiriOpeningReceivablesIn" localSheetId="3">#REF!</definedName>
    <definedName name="SiguiriOpeningReceivablesIn">#REF!</definedName>
    <definedName name="SiguiriOperatingCosts" localSheetId="3">#REF!</definedName>
    <definedName name="SiguiriOperatingCosts">#REF!</definedName>
    <definedName name="SiguiriOperatingCostsPaid" localSheetId="3">#REF!</definedName>
    <definedName name="SiguiriOperatingCostsPaid">#REF!</definedName>
    <definedName name="SiguiriOreMilled" localSheetId="3">#REF!</definedName>
    <definedName name="SiguiriOreMilled">#REF!</definedName>
    <definedName name="SiguiriOreMined" localSheetId="3">#REF!</definedName>
    <definedName name="SiguiriOreMined">#REF!</definedName>
    <definedName name="SiguiriOreMinedIn" localSheetId="3">#REF!</definedName>
    <definedName name="SiguiriOreMinedIn">#REF!</definedName>
    <definedName name="SiguiriOtherCostIn" localSheetId="3">#REF!</definedName>
    <definedName name="SiguiriOtherCostIn">#REF!</definedName>
    <definedName name="SiguiriOtherCostPayableDays" localSheetId="3">#REF!</definedName>
    <definedName name="SiguiriOtherCostPayableDays">#REF!</definedName>
    <definedName name="SiguiriOtherCostPayables" localSheetId="3">#REF!</definedName>
    <definedName name="SiguiriOtherCostPayables">#REF!</definedName>
    <definedName name="SiguiriOtherCostPayablesIn" localSheetId="3">#REF!</definedName>
    <definedName name="SiguiriOtherCostPayablesIn">#REF!</definedName>
    <definedName name="SiguiriOtherCostsPaid" localSheetId="3">#REF!</definedName>
    <definedName name="SiguiriOtherCostsPaid">#REF!</definedName>
    <definedName name="SiguiriOtherIncome" localSheetId="3">#REF!</definedName>
    <definedName name="SiguiriOtherIncome">#REF!</definedName>
    <definedName name="SiguiriOtherIncomereceived" localSheetId="3">#REF!</definedName>
    <definedName name="SiguiriOtherIncomereceived">#REF!</definedName>
    <definedName name="SiguiriOtherReceivables" localSheetId="3">#REF!</definedName>
    <definedName name="SiguiriOtherReceivables">#REF!</definedName>
    <definedName name="SiguiriPayablesDaysIn" localSheetId="3">#REF!</definedName>
    <definedName name="SiguiriPayablesDaysIn">#REF!</definedName>
    <definedName name="SiguiriProcessCostFixedIn" localSheetId="3">#REF!</definedName>
    <definedName name="SiguiriProcessCostFixedIn">#REF!</definedName>
    <definedName name="SiguiriProcessCostVarIn" localSheetId="3">#REF!</definedName>
    <definedName name="SiguiriProcessCostVarIn">#REF!</definedName>
    <definedName name="SiguiriProcessMetalIn" localSheetId="3">#REF!</definedName>
    <definedName name="SiguiriProcessMetalIn">#REF!</definedName>
    <definedName name="SiguiriProcessTonnesIn" localSheetId="3">#REF!</definedName>
    <definedName name="SiguiriProcessTonnesIn">#REF!</definedName>
    <definedName name="SiguiriQuarterTaxPaid" localSheetId="3">#REF!</definedName>
    <definedName name="SiguiriQuarterTaxPaid">#REF!</definedName>
    <definedName name="SiguiriReceivablesDaysIn" localSheetId="3">#REF!</definedName>
    <definedName name="SiguiriReceivablesDaysIn">#REF!</definedName>
    <definedName name="SiguiriRecoveredGold" localSheetId="3">#REF!</definedName>
    <definedName name="SiguiriRecoveredGold">#REF!</definedName>
    <definedName name="SiguiriRecovery" localSheetId="3">#REF!</definedName>
    <definedName name="SiguiriRecovery">#REF!</definedName>
    <definedName name="SiguirirefiningChargeIn" localSheetId="3">#REF!</definedName>
    <definedName name="SiguirirefiningChargeIn">#REF!</definedName>
    <definedName name="SiguiriRefiningCharges" localSheetId="3">#REF!</definedName>
    <definedName name="SiguiriRefiningCharges">#REF!</definedName>
    <definedName name="SiguiriRevenue" localSheetId="3">#REF!</definedName>
    <definedName name="SiguiriRevenue">#REF!</definedName>
    <definedName name="SiguiriRevenueReceivableIn" localSheetId="3">#REF!</definedName>
    <definedName name="SiguiriRevenueReceivableIn">#REF!</definedName>
    <definedName name="SiguiriRevenueReceivables" localSheetId="3">#REF!</definedName>
    <definedName name="SiguiriRevenueReceivables">#REF!</definedName>
    <definedName name="SiguiriRevenueReceived" localSheetId="3">#REF!</definedName>
    <definedName name="SiguiriRevenueReceived">#REF!</definedName>
    <definedName name="SiguiriRevenueSpot" localSheetId="3">#REF!</definedName>
    <definedName name="SiguiriRevenueSpot">#REF!</definedName>
    <definedName name="SiguiriRoyaltyDue" localSheetId="3">#REF!</definedName>
    <definedName name="SiguiriRoyaltyDue">#REF!</definedName>
    <definedName name="SiguiriRoyaltyPaid" localSheetId="3">#REF!</definedName>
    <definedName name="SiguiriRoyaltyPaid">#REF!</definedName>
    <definedName name="SiguiriRoyaltyPayableDays" localSheetId="3">#REF!</definedName>
    <definedName name="SiguiriRoyaltyPayableDays">#REF!</definedName>
    <definedName name="SiguiriRoyaltyPayableIn" localSheetId="3">#REF!</definedName>
    <definedName name="SiguiriRoyaltyPayableIn">#REF!</definedName>
    <definedName name="SiguiriRoyaltyPayables" localSheetId="3">#REF!</definedName>
    <definedName name="SiguiriRoyaltyPayables">#REF!</definedName>
    <definedName name="SiguiriShareholdersFunds" localSheetId="3">#REF!</definedName>
    <definedName name="SiguiriShareholdersFunds">#REF!</definedName>
    <definedName name="SiguiriTaxDepreciationClass1In" localSheetId="3">#REF!</definedName>
    <definedName name="SiguiriTaxDepreciationClass1In">#REF!</definedName>
    <definedName name="SiguiriTaxDepreciationClass2In" localSheetId="3">#REF!</definedName>
    <definedName name="SiguiriTaxDepreciationClass2In">#REF!</definedName>
    <definedName name="SiguiriTaxDepreciationClass3In" localSheetId="3">#REF!</definedName>
    <definedName name="SiguiriTaxDepreciationClass3In">#REF!</definedName>
    <definedName name="SiguiriTaxDepreciationClass4In" localSheetId="3">#REF!</definedName>
    <definedName name="SiguiriTaxDepreciationClass4In">#REF!</definedName>
    <definedName name="SiguiriTaxDepreciationClass5In" localSheetId="3">#REF!</definedName>
    <definedName name="SiguiriTaxDepreciationClass5In">#REF!</definedName>
    <definedName name="SiguiriTaxDue" localSheetId="3">#REF!</definedName>
    <definedName name="SiguiriTaxDue">#REF!</definedName>
    <definedName name="SiguiriTaxInvestmentAllowance" localSheetId="3">#REF!</definedName>
    <definedName name="SiguiriTaxInvestmentAllowance">#REF!</definedName>
    <definedName name="SiguiriTaxOpeningLosses" localSheetId="3">#REF!</definedName>
    <definedName name="SiguiriTaxOpeningLosses">#REF!</definedName>
    <definedName name="SiguiriTaxOpeningNBV" localSheetId="3">#REF!</definedName>
    <definedName name="SiguiriTaxOpeningNBV">#REF!</definedName>
    <definedName name="SiguiriTaxPaid" localSheetId="3">#REF!</definedName>
    <definedName name="SiguiriTaxPaid">#REF!</definedName>
    <definedName name="SiguiriTaxPayables" localSheetId="3">#REF!</definedName>
    <definedName name="SiguiriTaxPayables">#REF!</definedName>
    <definedName name="SiguiriTaxPayablesIn" localSheetId="3">#REF!</definedName>
    <definedName name="SiguiriTaxPayablesIn">#REF!</definedName>
    <definedName name="SiguiriTaxRateIn" localSheetId="3">#REF!</definedName>
    <definedName name="SiguiriTaxRateIn">#REF!</definedName>
    <definedName name="SiguiriTaxRoyalty1In" localSheetId="3">#REF!</definedName>
    <definedName name="SiguiriTaxRoyalty1In">#REF!</definedName>
    <definedName name="SiguiriTaxRoyalty2In" localSheetId="3">#REF!</definedName>
    <definedName name="SiguiriTaxRoyalty2In">#REF!</definedName>
    <definedName name="SiguiriTaxRoyalty3In" localSheetId="3">#REF!</definedName>
    <definedName name="SiguiriTaxRoyalty3In">#REF!</definedName>
    <definedName name="SiguiriWasteCostsVarIn" localSheetId="3">#REF!</definedName>
    <definedName name="SiguiriWasteCostsVarIn">#REF!</definedName>
    <definedName name="SiguiriWasteMined" localSheetId="3">#REF!</definedName>
    <definedName name="SiguiriWasteMined">#REF!</definedName>
    <definedName name="SiguiriWasteMinedIn" localSheetId="3">#REF!</definedName>
    <definedName name="SiguiriWasteMinedIn">#REF!</definedName>
    <definedName name="SigurirInterCoDebtOpeningBalIn" localSheetId="3">#REF!</definedName>
    <definedName name="SigurirInterCoDebtOpeningBalIn">#REF!</definedName>
    <definedName name="SigurirOpeningStockIn" localSheetId="3">#REF!</definedName>
    <definedName name="SigurirOpeningStockIn">#REF!</definedName>
    <definedName name="Steel_Balls" localSheetId="3">'[5]Esc Rates'!#REF!</definedName>
    <definedName name="Steel_Balls">'[5]Esc Rates'!#REF!</definedName>
    <definedName name="Stope_Y1" localSheetId="3">#REF!</definedName>
    <definedName name="Stope_Y1">#REF!</definedName>
    <definedName name="Stope_Y2" localSheetId="3">#REF!</definedName>
    <definedName name="Stope_Y2">#REF!</definedName>
    <definedName name="Stoping" localSheetId="3">#REF!</definedName>
    <definedName name="Stoping">#REF!</definedName>
    <definedName name="TextRefCopy1" localSheetId="3">#REF!</definedName>
    <definedName name="TextRefCopy1">#REF!</definedName>
    <definedName name="TextRefCopy10" localSheetId="3">#REF!</definedName>
    <definedName name="TextRefCopy10">#REF!</definedName>
    <definedName name="TextRefCopy100" localSheetId="3">#REF!</definedName>
    <definedName name="TextRefCopy100">#REF!</definedName>
    <definedName name="TextRefCopy101" localSheetId="3">#REF!</definedName>
    <definedName name="TextRefCopy101">#REF!</definedName>
    <definedName name="TextRefCopy102" localSheetId="3">#REF!</definedName>
    <definedName name="TextRefCopy102">#REF!</definedName>
    <definedName name="TextRefCopy103" localSheetId="3">#REF!</definedName>
    <definedName name="TextRefCopy103">#REF!</definedName>
    <definedName name="TextRefCopy104" localSheetId="3">#REF!</definedName>
    <definedName name="TextRefCopy104">#REF!</definedName>
    <definedName name="TextRefCopy105" localSheetId="3">#REF!</definedName>
    <definedName name="TextRefCopy105">#REF!</definedName>
    <definedName name="TextRefCopy106" localSheetId="3">#REF!</definedName>
    <definedName name="TextRefCopy106">#REF!</definedName>
    <definedName name="TextRefCopy107" localSheetId="3">#REF!</definedName>
    <definedName name="TextRefCopy107">#REF!</definedName>
    <definedName name="TextRefCopy108" localSheetId="3">#REF!</definedName>
    <definedName name="TextRefCopy108">#REF!</definedName>
    <definedName name="TextRefCopy109" localSheetId="3">[18]VAT!#REF!</definedName>
    <definedName name="TextRefCopy109">[18]VAT!#REF!</definedName>
    <definedName name="TextRefCopy11" localSheetId="3">#REF!</definedName>
    <definedName name="TextRefCopy11">#REF!</definedName>
    <definedName name="TextRefCopy110" localSheetId="3">#REF!</definedName>
    <definedName name="TextRefCopy110">#REF!</definedName>
    <definedName name="TextRefCopy111" localSheetId="3">'[18]Other taxes'!#REF!</definedName>
    <definedName name="TextRefCopy111">'[18]Other taxes'!#REF!</definedName>
    <definedName name="TextRefCopy112" localSheetId="3">#REF!</definedName>
    <definedName name="TextRefCopy112">#REF!</definedName>
    <definedName name="TextRefCopy113" localSheetId="3">#REF!</definedName>
    <definedName name="TextRefCopy113">#REF!</definedName>
    <definedName name="TextRefCopy114" localSheetId="3">#REF!</definedName>
    <definedName name="TextRefCopy114">#REF!</definedName>
    <definedName name="TextRefCopy115" localSheetId="3">'[18]Other taxes'!#REF!</definedName>
    <definedName name="TextRefCopy115">'[18]Other taxes'!#REF!</definedName>
    <definedName name="TextRefCopy116" localSheetId="3">#REF!</definedName>
    <definedName name="TextRefCopy116">#REF!</definedName>
    <definedName name="TextRefCopy117" localSheetId="3">#REF!</definedName>
    <definedName name="TextRefCopy117">#REF!</definedName>
    <definedName name="TextRefCopy118" localSheetId="3">#REF!</definedName>
    <definedName name="TextRefCopy118">#REF!</definedName>
    <definedName name="TextRefCopy12" localSheetId="3">#REF!</definedName>
    <definedName name="TextRefCopy12">#REF!</definedName>
    <definedName name="TextRefCopy121" localSheetId="3">'[18]VAT reconciliation'!#REF!</definedName>
    <definedName name="TextRefCopy121">'[18]VAT reconciliation'!#REF!</definedName>
    <definedName name="TextRefCopy122" localSheetId="3">[18]VAT!#REF!</definedName>
    <definedName name="TextRefCopy122">[18]VAT!#REF!</definedName>
    <definedName name="TextRefCopy123">'[19]BS &amp; IS'!$B$78</definedName>
    <definedName name="TextRefCopy124" localSheetId="3">'[12]Consolid Y2010'!#REF!</definedName>
    <definedName name="TextRefCopy124">'[12]Consolid Y2010'!#REF!</definedName>
    <definedName name="TextRefCopy125" localSheetId="3">#REF!</definedName>
    <definedName name="TextRefCopy125">#REF!</definedName>
    <definedName name="TextRefCopy129" localSheetId="3">'[12]BS &amp; IS'!#REF!</definedName>
    <definedName name="TextRefCopy129">'[12]BS &amp; IS'!#REF!</definedName>
    <definedName name="TextRefCopy13" localSheetId="3">#REF!</definedName>
    <definedName name="TextRefCopy13">#REF!</definedName>
    <definedName name="TextRefCopy130" localSheetId="3">'[12]BS &amp; IS'!#REF!</definedName>
    <definedName name="TextRefCopy130">'[12]BS &amp; IS'!#REF!</definedName>
    <definedName name="TextRefCopy131" localSheetId="3">[18]VAT!#REF!</definedName>
    <definedName name="TextRefCopy131">[18]VAT!#REF!</definedName>
    <definedName name="TextRefCopy132" localSheetId="3">'[18]Other taxes'!#REF!</definedName>
    <definedName name="TextRefCopy132">'[18]Other taxes'!#REF!</definedName>
    <definedName name="TextRefCopy133" localSheetId="3">'[18]Other taxes'!#REF!</definedName>
    <definedName name="TextRefCopy133">'[18]Other taxes'!#REF!</definedName>
    <definedName name="TextRefCopy134" localSheetId="3">#REF!</definedName>
    <definedName name="TextRefCopy134">#REF!</definedName>
    <definedName name="TextRefCopy135" localSheetId="3">#REF!</definedName>
    <definedName name="TextRefCopy135">#REF!</definedName>
    <definedName name="TextRefCopy136" localSheetId="3">#REF!</definedName>
    <definedName name="TextRefCopy136">#REF!</definedName>
    <definedName name="TextRefCopy137" localSheetId="3">#REF!</definedName>
    <definedName name="TextRefCopy137">#REF!</definedName>
    <definedName name="TextRefCopy138" localSheetId="3">#REF!</definedName>
    <definedName name="TextRefCopy138">#REF!</definedName>
    <definedName name="TextRefCopy139" localSheetId="3">#REF!</definedName>
    <definedName name="TextRefCopy139">#REF!</definedName>
    <definedName name="TextRefCopy14" localSheetId="3">#REF!</definedName>
    <definedName name="TextRefCopy14">#REF!</definedName>
    <definedName name="TextRefCopy140" localSheetId="3">#REF!</definedName>
    <definedName name="TextRefCopy140">#REF!</definedName>
    <definedName name="TextRefCopy141" localSheetId="3">#REF!</definedName>
    <definedName name="TextRefCopy141">#REF!</definedName>
    <definedName name="TextRefCopy142" localSheetId="3">#REF!</definedName>
    <definedName name="TextRefCopy142">#REF!</definedName>
    <definedName name="TextRefCopy143" localSheetId="3">#REF!</definedName>
    <definedName name="TextRefCopy143">#REF!</definedName>
    <definedName name="TextRefCopy144" localSheetId="3">#REF!</definedName>
    <definedName name="TextRefCopy144">#REF!</definedName>
    <definedName name="TextRefCopy145" localSheetId="3">#REF!</definedName>
    <definedName name="TextRefCopy145">#REF!</definedName>
    <definedName name="TextRefCopy146" localSheetId="3">#REF!</definedName>
    <definedName name="TextRefCopy146">#REF!</definedName>
    <definedName name="TextRefCopy147" localSheetId="3">#REF!</definedName>
    <definedName name="TextRefCopy147">#REF!</definedName>
    <definedName name="TextRefCopy148" localSheetId="3">#REF!</definedName>
    <definedName name="TextRefCopy148">#REF!</definedName>
    <definedName name="TextRefCopy149" localSheetId="3">#REF!</definedName>
    <definedName name="TextRefCopy149">#REF!</definedName>
    <definedName name="TextRefCopy15" localSheetId="3">#REF!</definedName>
    <definedName name="TextRefCopy15">#REF!</definedName>
    <definedName name="TextRefCopy150" localSheetId="3">#REF!</definedName>
    <definedName name="TextRefCopy150">#REF!</definedName>
    <definedName name="TextRefCopy151" localSheetId="3">#REF!</definedName>
    <definedName name="TextRefCopy151">#REF!</definedName>
    <definedName name="TextRefCopy152" localSheetId="3">#REF!</definedName>
    <definedName name="TextRefCopy152">#REF!</definedName>
    <definedName name="TextRefCopy153" localSheetId="3">#REF!</definedName>
    <definedName name="TextRefCopy153">#REF!</definedName>
    <definedName name="TextRefCopy155" localSheetId="3">#REF!</definedName>
    <definedName name="TextRefCopy155">#REF!</definedName>
    <definedName name="TextRefCopy156" localSheetId="3">[18]VAT!#REF!</definedName>
    <definedName name="TextRefCopy156">[18]VAT!#REF!</definedName>
    <definedName name="TextRefCopy157" localSheetId="3">#REF!</definedName>
    <definedName name="TextRefCopy157">#REF!</definedName>
    <definedName name="TextRefCopy158" localSheetId="3">#REF!</definedName>
    <definedName name="TextRefCopy158">#REF!</definedName>
    <definedName name="TextRefCopy159" localSheetId="3">#REF!</definedName>
    <definedName name="TextRefCopy159">#REF!</definedName>
    <definedName name="TextRefCopy16" localSheetId="3">#REF!</definedName>
    <definedName name="TextRefCopy16">#REF!</definedName>
    <definedName name="TextRefCopy160" localSheetId="3">#REF!</definedName>
    <definedName name="TextRefCopy160">#REF!</definedName>
    <definedName name="TextRefCopy161" localSheetId="3">#REF!</definedName>
    <definedName name="TextRefCopy161">#REF!</definedName>
    <definedName name="TextRefCopy162" localSheetId="3">#REF!</definedName>
    <definedName name="TextRefCopy162">#REF!</definedName>
    <definedName name="TextRefCopy163" localSheetId="3">#REF!</definedName>
    <definedName name="TextRefCopy163">#REF!</definedName>
    <definedName name="TextRefCopy164" localSheetId="3">#REF!</definedName>
    <definedName name="TextRefCopy164">#REF!</definedName>
    <definedName name="TextRefCopy165" localSheetId="3">[18]VAT!#REF!</definedName>
    <definedName name="TextRefCopy165">[18]VAT!#REF!</definedName>
    <definedName name="TextRefCopy166" localSheetId="3">#REF!</definedName>
    <definedName name="TextRefCopy166">#REF!</definedName>
    <definedName name="TextRefCopy167" localSheetId="3">#REF!</definedName>
    <definedName name="TextRefCopy167">#REF!</definedName>
    <definedName name="TextRefCopy168" localSheetId="3">#REF!</definedName>
    <definedName name="TextRefCopy168">#REF!</definedName>
    <definedName name="TextRefCopy169" localSheetId="3">#REF!</definedName>
    <definedName name="TextRefCopy169">#REF!</definedName>
    <definedName name="TextRefCopy17" localSheetId="3">#REF!</definedName>
    <definedName name="TextRefCopy17">#REF!</definedName>
    <definedName name="TextRefCopy170" localSheetId="3">#REF!</definedName>
    <definedName name="TextRefCopy170">#REF!</definedName>
    <definedName name="TextRefCopy171" localSheetId="3">#REF!</definedName>
    <definedName name="TextRefCopy171">#REF!</definedName>
    <definedName name="TextRefCopy172" localSheetId="3">#REF!</definedName>
    <definedName name="TextRefCopy172">#REF!</definedName>
    <definedName name="TextRefCopy173" localSheetId="3">#REF!</definedName>
    <definedName name="TextRefCopy173">#REF!</definedName>
    <definedName name="TextRefCopy174" localSheetId="3">#REF!</definedName>
    <definedName name="TextRefCopy174">#REF!</definedName>
    <definedName name="TextRefCopy175" localSheetId="3">#REF!</definedName>
    <definedName name="TextRefCopy175">#REF!</definedName>
    <definedName name="TextRefCopy176" localSheetId="3">#REF!</definedName>
    <definedName name="TextRefCopy176">#REF!</definedName>
    <definedName name="TextRefCopy177" localSheetId="3">#REF!</definedName>
    <definedName name="TextRefCopy177">#REF!</definedName>
    <definedName name="TextRefCopy178" localSheetId="3">#REF!</definedName>
    <definedName name="TextRefCopy178">#REF!</definedName>
    <definedName name="TextRefCopy179" localSheetId="3">#REF!</definedName>
    <definedName name="TextRefCopy179">#REF!</definedName>
    <definedName name="TextRefCopy18" localSheetId="3">#REF!</definedName>
    <definedName name="TextRefCopy18">#REF!</definedName>
    <definedName name="TextRefCopy180" localSheetId="3">#REF!</definedName>
    <definedName name="TextRefCopy180">#REF!</definedName>
    <definedName name="TextRefCopy181" localSheetId="3">#REF!</definedName>
    <definedName name="TextRefCopy181">#REF!</definedName>
    <definedName name="TextRefCopy182" localSheetId="3">#REF!</definedName>
    <definedName name="TextRefCopy182">#REF!</definedName>
    <definedName name="TextRefCopy183" localSheetId="3">'[20]Б130-1(1)'!#REF!</definedName>
    <definedName name="TextRefCopy183">'[20]Б130-1(1)'!#REF!</definedName>
    <definedName name="TextRefCopy184">'[21]rfwd "Polymetall TD" '!$F$38</definedName>
    <definedName name="TextRefCopy187">'[21]rfwd "Polymetall TD" '!$D$39</definedName>
    <definedName name="TextRefCopy189">'[21]rfwd "Polymetall TD" '!$F$39</definedName>
    <definedName name="TextRefCopy19" localSheetId="3">#REF!</definedName>
    <definedName name="TextRefCopy19">#REF!</definedName>
    <definedName name="TextRefCopy2" localSheetId="3">#REF!</definedName>
    <definedName name="TextRefCopy2">#REF!</definedName>
    <definedName name="TextRefCopy20" localSheetId="3">#REF!</definedName>
    <definedName name="TextRefCopy20">#REF!</definedName>
    <definedName name="TextRefCopy21" localSheetId="3">#REF!</definedName>
    <definedName name="TextRefCopy21">#REF!</definedName>
    <definedName name="TextRefCopy22" localSheetId="3">#REF!</definedName>
    <definedName name="TextRefCopy22">#REF!</definedName>
    <definedName name="TextRefCopy226">'[21]rfwd "Polymetall TD" '!$D$28</definedName>
    <definedName name="TextRefCopy229">'[22]AJE&amp;RJE'!$E$97</definedName>
    <definedName name="TextRefCopy23" localSheetId="3">[18]Tickmarks!#REF!</definedName>
    <definedName name="TextRefCopy23">[18]Tickmarks!#REF!</definedName>
    <definedName name="TextRefCopy230">'[22]AJE&amp;RJE'!$E$88</definedName>
    <definedName name="TextRefCopy231">'[22]AJE&amp;RJE'!$E$72</definedName>
    <definedName name="TextRefCopy232">'[22]AJE&amp;RJE'!$E$80</definedName>
    <definedName name="TextRefCopy233">'[22]AJE&amp;RJE'!$E$106</definedName>
    <definedName name="TextRefCopy235">'[22]AJE&amp;RJE'!$E$131</definedName>
    <definedName name="TextRefCopy239">'[22]AJE&amp;RJE'!$L$65</definedName>
    <definedName name="TextRefCopy24" localSheetId="3">[18]Tickmarks!#REF!</definedName>
    <definedName name="TextRefCopy24">[18]Tickmarks!#REF!</definedName>
    <definedName name="TextRefCopy25" localSheetId="3">[18]Tickmarks!#REF!</definedName>
    <definedName name="TextRefCopy25">[18]Tickmarks!#REF!</definedName>
    <definedName name="TextRefCopy252">'[22]AJE&amp;RJE'!$E$49</definedName>
    <definedName name="TextRefCopy255">'[22]AJE&amp;RJE'!$E$57</definedName>
    <definedName name="TextRefCopy26" localSheetId="3">[18]Tickmarks!#REF!</definedName>
    <definedName name="TextRefCopy26">[18]Tickmarks!#REF!</definedName>
    <definedName name="TextRefCopy265">'[22]AJE&amp;RJE'!$F$115</definedName>
    <definedName name="TextRefCopy27" localSheetId="3">[18]Tickmarks!#REF!</definedName>
    <definedName name="TextRefCopy27">[18]Tickmarks!#REF!</definedName>
    <definedName name="TextRefCopy276">'[22]AJE&amp;RJE'!$F$28</definedName>
    <definedName name="TextRefCopy28" localSheetId="3">[18]Tickmarks!#REF!</definedName>
    <definedName name="TextRefCopy28">[18]Tickmarks!#REF!</definedName>
    <definedName name="TextRefCopy280">'[22]AJE&amp;RJE'!$L$30</definedName>
    <definedName name="TextRefCopy29" localSheetId="3">[18]Tickmarks!#REF!</definedName>
    <definedName name="TextRefCopy29">[18]Tickmarks!#REF!</definedName>
    <definedName name="TextRefCopy3" localSheetId="3">#REF!</definedName>
    <definedName name="TextRefCopy3">#REF!</definedName>
    <definedName name="TextRefCopy30" localSheetId="3">[18]Tickmarks!#REF!</definedName>
    <definedName name="TextRefCopy30">[18]Tickmarks!#REF!</definedName>
    <definedName name="TextRefCopy31" localSheetId="3">#REF!</definedName>
    <definedName name="TextRefCopy31">#REF!</definedName>
    <definedName name="TextRefCopy32" localSheetId="3">#REF!</definedName>
    <definedName name="TextRefCopy32">#REF!</definedName>
    <definedName name="TextRefCopy33" localSheetId="3">#REF!</definedName>
    <definedName name="TextRefCopy33">#REF!</definedName>
    <definedName name="TextRefCopy34" localSheetId="3">#REF!</definedName>
    <definedName name="TextRefCopy34">#REF!</definedName>
    <definedName name="TextRefCopy35" localSheetId="3">#REF!</definedName>
    <definedName name="TextRefCopy35">#REF!</definedName>
    <definedName name="TextRefCopy36" localSheetId="3">#REF!</definedName>
    <definedName name="TextRefCopy36">#REF!</definedName>
    <definedName name="TextRefCopy37" localSheetId="3">#REF!</definedName>
    <definedName name="TextRefCopy37">#REF!</definedName>
    <definedName name="TextRefCopy38" localSheetId="3">#REF!</definedName>
    <definedName name="TextRefCopy38">#REF!</definedName>
    <definedName name="TextRefCopy39" localSheetId="3">#REF!</definedName>
    <definedName name="TextRefCopy39">#REF!</definedName>
    <definedName name="TextRefCopy4" localSheetId="3">#REF!</definedName>
    <definedName name="TextRefCopy4">#REF!</definedName>
    <definedName name="TextRefCopy40" localSheetId="3">#REF!</definedName>
    <definedName name="TextRefCopy40">#REF!</definedName>
    <definedName name="TextRefCopy41" localSheetId="3">#REF!</definedName>
    <definedName name="TextRefCopy41">#REF!</definedName>
    <definedName name="TextRefCopy42" localSheetId="3">#REF!</definedName>
    <definedName name="TextRefCopy42">#REF!</definedName>
    <definedName name="TextRefCopy43" localSheetId="3">#REF!</definedName>
    <definedName name="TextRefCopy43">#REF!</definedName>
    <definedName name="TextRefCopy44" localSheetId="3">#REF!</definedName>
    <definedName name="TextRefCopy44">#REF!</definedName>
    <definedName name="TextRefCopy45" localSheetId="3">#REF!</definedName>
    <definedName name="TextRefCopy45">#REF!</definedName>
    <definedName name="TextRefCopy46" localSheetId="3">#REF!</definedName>
    <definedName name="TextRefCopy46">#REF!</definedName>
    <definedName name="TextRefCopy47" localSheetId="3">#REF!</definedName>
    <definedName name="TextRefCopy47">#REF!</definedName>
    <definedName name="TextRefCopy48" localSheetId="3">#REF!</definedName>
    <definedName name="TextRefCopy48">#REF!</definedName>
    <definedName name="TextRefCopy49" localSheetId="3">[18]Tickmarks!#REF!</definedName>
    <definedName name="TextRefCopy49">[18]Tickmarks!#REF!</definedName>
    <definedName name="TextRefCopy5" localSheetId="3">#REF!</definedName>
    <definedName name="TextRefCopy5">#REF!</definedName>
    <definedName name="TextRefCopy50" localSheetId="3">#REF!</definedName>
    <definedName name="TextRefCopy50">#REF!</definedName>
    <definedName name="TextRefCopy51" localSheetId="3">#REF!</definedName>
    <definedName name="TextRefCopy51">#REF!</definedName>
    <definedName name="TextRefCopy52" localSheetId="3">[18]Tickmarks!#REF!</definedName>
    <definedName name="TextRefCopy52">[18]Tickmarks!#REF!</definedName>
    <definedName name="TextRefCopy53" localSheetId="3">'[18]Other taxes'!#REF!</definedName>
    <definedName name="TextRefCopy53">'[18]Other taxes'!#REF!</definedName>
    <definedName name="TextRefCopy54" localSheetId="3">'[18]Other taxes'!#REF!</definedName>
    <definedName name="TextRefCopy54">'[18]Other taxes'!#REF!</definedName>
    <definedName name="TextRefCopy55" localSheetId="3">'[18]Other taxes'!#REF!</definedName>
    <definedName name="TextRefCopy55">'[18]Other taxes'!#REF!</definedName>
    <definedName name="TextRefCopy56" localSheetId="3">[18]Tickmarks!#REF!</definedName>
    <definedName name="TextRefCopy56">[18]Tickmarks!#REF!</definedName>
    <definedName name="TextRefCopy57" localSheetId="3">'[18]Other taxes'!#REF!</definedName>
    <definedName name="TextRefCopy57">'[18]Other taxes'!#REF!</definedName>
    <definedName name="TextRefCopy58" localSheetId="3">'[18]Other taxes'!#REF!</definedName>
    <definedName name="TextRefCopy58">'[18]Other taxes'!#REF!</definedName>
    <definedName name="TextRefCopy59" localSheetId="3">'[18]VAT reconciliation'!#REF!</definedName>
    <definedName name="TextRefCopy59">'[18]VAT reconciliation'!#REF!</definedName>
    <definedName name="TextRefCopy6" localSheetId="3">#REF!</definedName>
    <definedName name="TextRefCopy6">#REF!</definedName>
    <definedName name="TextRefCopy60" localSheetId="3">#REF!</definedName>
    <definedName name="TextRefCopy60">#REF!</definedName>
    <definedName name="TextRefCopy61" localSheetId="3">'[18]VAT reconciliation'!#REF!</definedName>
    <definedName name="TextRefCopy61">'[18]VAT reconciliation'!#REF!</definedName>
    <definedName name="TextRefCopy62" localSheetId="3">'[18]VAT reconciliation'!#REF!</definedName>
    <definedName name="TextRefCopy62">'[18]VAT reconciliation'!#REF!</definedName>
    <definedName name="TextRefCopy63" localSheetId="3">#REF!</definedName>
    <definedName name="TextRefCopy63">#REF!</definedName>
    <definedName name="TextRefCopy64" localSheetId="3">[18]VAT!#REF!</definedName>
    <definedName name="TextRefCopy64">[18]VAT!#REF!</definedName>
    <definedName name="TextRefCopy65" localSheetId="3">[18]VAT!#REF!</definedName>
    <definedName name="TextRefCopy65">[18]VAT!#REF!</definedName>
    <definedName name="TextRefCopy66" localSheetId="3">[18]VAT!#REF!</definedName>
    <definedName name="TextRefCopy66">[18]VAT!#REF!</definedName>
    <definedName name="TextRefCopy67" localSheetId="3">[18]VAT!#REF!</definedName>
    <definedName name="TextRefCopy67">[18]VAT!#REF!</definedName>
    <definedName name="TextRefCopy68" localSheetId="3">#REF!</definedName>
    <definedName name="TextRefCopy68">#REF!</definedName>
    <definedName name="TextRefCopy69" localSheetId="3">[18]VAT!#REF!</definedName>
    <definedName name="TextRefCopy69">[18]VAT!#REF!</definedName>
    <definedName name="TextRefCopy7" localSheetId="3">#REF!</definedName>
    <definedName name="TextRefCopy7">#REF!</definedName>
    <definedName name="TextRefCopy70" localSheetId="3">#REF!</definedName>
    <definedName name="TextRefCopy70">#REF!</definedName>
    <definedName name="TextRefCopy71" localSheetId="3">[18]VAT!#REF!</definedName>
    <definedName name="TextRefCopy71">[18]VAT!#REF!</definedName>
    <definedName name="TextRefCopy72" localSheetId="3">#REF!</definedName>
    <definedName name="TextRefCopy72">#REF!</definedName>
    <definedName name="TextRefCopy73" localSheetId="3">#REF!</definedName>
    <definedName name="TextRefCopy73">#REF!</definedName>
    <definedName name="TextRefCopy74" localSheetId="3">#REF!</definedName>
    <definedName name="TextRefCopy74">#REF!</definedName>
    <definedName name="TextRefCopy75" localSheetId="3">#REF!</definedName>
    <definedName name="TextRefCopy75">#REF!</definedName>
    <definedName name="TextRefCopy76" localSheetId="3">#REF!</definedName>
    <definedName name="TextRefCopy76">#REF!</definedName>
    <definedName name="TextRefCopy77" localSheetId="3">[18]VAT!#REF!</definedName>
    <definedName name="TextRefCopy77">[18]VAT!#REF!</definedName>
    <definedName name="TextRefCopy78" localSheetId="3">#REF!</definedName>
    <definedName name="TextRefCopy78">#REF!</definedName>
    <definedName name="TextRefCopy79" localSheetId="3">#REF!</definedName>
    <definedName name="TextRefCopy79">#REF!</definedName>
    <definedName name="TextRefCopy8" localSheetId="3">#REF!</definedName>
    <definedName name="TextRefCopy8">#REF!</definedName>
    <definedName name="TextRefCopy80" localSheetId="3">#REF!</definedName>
    <definedName name="TextRefCopy80">#REF!</definedName>
    <definedName name="TextRefCopy81" localSheetId="3">#REF!</definedName>
    <definedName name="TextRefCopy81">#REF!</definedName>
    <definedName name="TextRefCopy82" localSheetId="3">'[18]VAT reconciliation'!#REF!</definedName>
    <definedName name="TextRefCopy82">'[18]VAT reconciliation'!#REF!</definedName>
    <definedName name="TextRefCopy83" localSheetId="3">#REF!</definedName>
    <definedName name="TextRefCopy83">#REF!</definedName>
    <definedName name="TextRefCopy84" localSheetId="3">#REF!</definedName>
    <definedName name="TextRefCopy84">#REF!</definedName>
    <definedName name="TextRefCopy85" localSheetId="3">#REF!</definedName>
    <definedName name="TextRefCopy85">#REF!</definedName>
    <definedName name="TextRefCopy86" localSheetId="3">#REF!</definedName>
    <definedName name="TextRefCopy86">#REF!</definedName>
    <definedName name="TextRefCopy87" localSheetId="3">#REF!</definedName>
    <definedName name="TextRefCopy87">#REF!</definedName>
    <definedName name="TextRefCopy88" localSheetId="3">#REF!</definedName>
    <definedName name="TextRefCopy88">#REF!</definedName>
    <definedName name="TextRefCopy89" localSheetId="3">#REF!</definedName>
    <definedName name="TextRefCopy89">#REF!</definedName>
    <definedName name="TextRefCopy9" localSheetId="3">#REF!</definedName>
    <definedName name="TextRefCopy9">#REF!</definedName>
    <definedName name="TextRefCopy90" localSheetId="3">#REF!</definedName>
    <definedName name="TextRefCopy90">#REF!</definedName>
    <definedName name="TextRefCopy91" localSheetId="3">#REF!</definedName>
    <definedName name="TextRefCopy91">#REF!</definedName>
    <definedName name="TextRefCopy92" localSheetId="3">#REF!</definedName>
    <definedName name="TextRefCopy92">#REF!</definedName>
    <definedName name="TextRefCopy93" localSheetId="3">#REF!</definedName>
    <definedName name="TextRefCopy93">#REF!</definedName>
    <definedName name="TextRefCopy94" localSheetId="3">#REF!</definedName>
    <definedName name="TextRefCopy94">#REF!</definedName>
    <definedName name="TextRefCopy95" localSheetId="3">#REF!</definedName>
    <definedName name="TextRefCopy95">#REF!</definedName>
    <definedName name="TextRefCopy96" localSheetId="3">#REF!</definedName>
    <definedName name="TextRefCopy96">#REF!</definedName>
    <definedName name="TextRefCopy97" localSheetId="3">#REF!</definedName>
    <definedName name="TextRefCopy97">#REF!</definedName>
    <definedName name="TextRefCopy98" localSheetId="3">[18]VAT!#REF!</definedName>
    <definedName name="TextRefCopy98">[18]VAT!#REF!</definedName>
    <definedName name="TextRefCopy99" localSheetId="3">[18]VAT!#REF!</definedName>
    <definedName name="TextRefCopy99">[18]VAT!#REF!</definedName>
    <definedName name="TextRefCopyRangeCount" hidden="1">183</definedName>
    <definedName name="TGTp1yrs" localSheetId="3">#REF!</definedName>
    <definedName name="TGTp1yrs">#REF!</definedName>
    <definedName name="TGTp2yrs" localSheetId="3">#REF!</definedName>
    <definedName name="TGTp2yrs">#REF!</definedName>
    <definedName name="Threshold" localSheetId="3">#REF!</definedName>
    <definedName name="Threshold">#REF!</definedName>
    <definedName name="Total_Interest" localSheetId="3">#REF!</definedName>
    <definedName name="Total_Interest">#REF!</definedName>
    <definedName name="Total_Pay" localSheetId="3">#REF!</definedName>
    <definedName name="Total_Pay">#REF!</definedName>
    <definedName name="Total_Payment" localSheetId="3">Scheduled_Payment+Extra_Payment</definedName>
    <definedName name="Total_Payment">Scheduled_Payment+Extra_Payment</definedName>
    <definedName name="TotPage1" localSheetId="3">#REF!</definedName>
    <definedName name="TotPage1">#REF!</definedName>
    <definedName name="TotPage2" localSheetId="3">#REF!</definedName>
    <definedName name="TotPage2">#REF!</definedName>
    <definedName name="TRANS" localSheetId="3">'[10]Escalated Budget'!#REF!</definedName>
    <definedName name="TRANS">'[10]Escalated Budget'!#REF!</definedName>
    <definedName name="True1">[23]БД!$Q$3,[23]БД!$Q$3:$R$4749,[23]БД!$S$3:$T$4749,[23]БД!$U$3:$V$4749,[23]БД!$W$3:$X$4749,[23]БД!$AG$3:$AH$4749,[23]БД!$AI$3:$AJ$4749,[23]БД!$AO$3:$AO$4749,[23]БД!$AP$3:$AP$4749,[23]БД!$AU$3:$AU$4749,[23]БД!$AV$3:$AV$4749</definedName>
    <definedName name="USD_ZAR" localSheetId="3">#REF!</definedName>
    <definedName name="USD_ZAR">#REF!</definedName>
    <definedName name="values" localSheetId="3">#REF!,#REF!,#REF!</definedName>
    <definedName name="values">#REF!,#REF!,#REF!</definedName>
    <definedName name="Values_Entered" localSheetId="3">IF('Reserves and resources'!Loan_Amount*'Reserves and resources'!Interest_Rate*'Reserves and resources'!Loan_Years*'Reserves and resources'!Loan_Start&gt;0,1,0)</definedName>
    <definedName name="Values_Entered">IF(Loan_Amount*Interest_Rate*Loan_Years*Loan_Start&gt;0,1,0)</definedName>
    <definedName name="Viscosity" localSheetId="3">'[5]Esc Rates'!#REF!</definedName>
    <definedName name="Viscosity">'[5]Esc Rates'!#REF!</definedName>
    <definedName name="w" localSheetId="3" hidden="1">#REF!</definedName>
    <definedName name="w" hidden="1">#REF!</definedName>
    <definedName name="w_1">'[7]Расчет-выпуск'!$F$25</definedName>
    <definedName name="w_2" localSheetId="3">[8]Проект2002!#REF!</definedName>
    <definedName name="w_2">[8]Проект2002!#REF!</definedName>
    <definedName name="w_3" localSheetId="3">[8]Проект2002!#REF!</definedName>
    <definedName name="w_3">[8]Проект2002!#REF!</definedName>
    <definedName name="XRefCopyRangeCount" hidden="1">1</definedName>
    <definedName name="А27" localSheetId="3">#REF!</definedName>
    <definedName name="А27">#REF!</definedName>
    <definedName name="ааааа" hidden="1">{"'РП (2)'!$A$5:$S$150"}</definedName>
    <definedName name="адва">[24]KAR10!$N$28</definedName>
    <definedName name="амортизация" localSheetId="3">#REF!</definedName>
    <definedName name="амортизация">#REF!</definedName>
    <definedName name="амортПК4" localSheetId="3">#REF!</definedName>
    <definedName name="амортПК4">#REF!</definedName>
    <definedName name="апр" localSheetId="3">[8]Проект2002!#REF!</definedName>
    <definedName name="апр">[8]Проект2002!#REF!</definedName>
    <definedName name="араз">[25]KAR10!$N$28</definedName>
    <definedName name="араз_">[26]KAR10!$N$28</definedName>
    <definedName name="араз1">[25]KAR10!$L$28</definedName>
    <definedName name="араз2">[25]KAR10!$M$28</definedName>
    <definedName name="атер">[25]KAR10!$N$29</definedName>
    <definedName name="атер1">[25]KAR10!$L$29</definedName>
    <definedName name="атер2">[25]KAR10!$M$29</definedName>
    <definedName name="атер3">[24]KAR10!$M$29</definedName>
    <definedName name="атерс">[24]KAR10!$L$29</definedName>
    <definedName name="бурение2" localSheetId="3">[27]текучесть!#REF!</definedName>
    <definedName name="бурение2">[27]текучесть!#REF!</definedName>
    <definedName name="бюджет" hidden="1">{"'РП (2)'!$A$5:$S$150"}</definedName>
    <definedName name="Бюджет_ОАО__СУАЛ" localSheetId="3">#REF!</definedName>
    <definedName name="Бюджет_ОАО__СУАЛ">#REF!</definedName>
    <definedName name="ваф" hidden="1">{"'РП (2)'!$A$5:$S$150"}</definedName>
    <definedName name="вв">[28]Факт!$C$12:$H$12</definedName>
    <definedName name="ввпп">'[7]Расчет-выпуск'!$H$58</definedName>
    <definedName name="Вид_затрат" localSheetId="3">#REF!</definedName>
    <definedName name="Вид_затрат">#REF!</definedName>
    <definedName name="Вид_номенклатуры" localSheetId="3">#REF!</definedName>
    <definedName name="Вид_номенклатуры">#REF!</definedName>
    <definedName name="врк1">[28]Факт!$C$13:$H$13</definedName>
    <definedName name="врк3">[28]Факт!$C$14:$H$14</definedName>
    <definedName name="врк6">[28]Факт!$C$15:$H$15</definedName>
    <definedName name="группа">[29]Служебный!$A$2:$A$5</definedName>
    <definedName name="д" localSheetId="3">#REF!</definedName>
    <definedName name="д">#REF!</definedName>
    <definedName name="дбк">[28]Факт!$C$16:$H$16</definedName>
    <definedName name="дв">[28]Факт!$C$17:$H$17</definedName>
    <definedName name="доб" localSheetId="3">#REF!</definedName>
    <definedName name="доб">#REF!</definedName>
    <definedName name="е" localSheetId="3">#REF!</definedName>
    <definedName name="е">#REF!</definedName>
    <definedName name="Ед." localSheetId="3">#REF!</definedName>
    <definedName name="Ед.">#REF!</definedName>
    <definedName name="ед.техника" localSheetId="3">#REF!</definedName>
    <definedName name="ед.техника">#REF!</definedName>
    <definedName name="ждт">[30]Номенклатура!$L$1:$L$65536</definedName>
    <definedName name="иag_1">'[7]Расчет-выпуск'!$F$11</definedName>
    <definedName name="иag_2" localSheetId="3">[8]Проект2002!#REF!</definedName>
    <definedName name="иag_2">[8]Проект2002!#REF!</definedName>
    <definedName name="иag_3" localSheetId="3">[8]Проект2002!#REF!</definedName>
    <definedName name="иag_3">[8]Проект2002!#REF!</definedName>
    <definedName name="иau_1">'[7]Расчет-выпуск'!$F$10</definedName>
    <definedName name="иau_2" localSheetId="3">[8]Проект2002!#REF!</definedName>
    <definedName name="иau_2">[8]Проект2002!#REF!</definedName>
    <definedName name="иau_3" localSheetId="3">[8]Проект2002!#REF!</definedName>
    <definedName name="иau_3">[8]Проект2002!#REF!</definedName>
    <definedName name="й" hidden="1">{"'РП (2)'!$A$5:$S$150"}</definedName>
    <definedName name="ййй" localSheetId="3">IF('Reserves and resources'!Values_Entered,'Reserves and resources'!Header_Row+'Reserves and resources'!Number_of_Payments,'Reserves and resources'!Header_Row)</definedName>
    <definedName name="ййй">IF(Values_Entered,Header_Row+Number_of_Payments,Header_Row)</definedName>
    <definedName name="К">[31]Исходные!$B$1</definedName>
    <definedName name="К3" localSheetId="3">[31]Исходные!#REF!</definedName>
    <definedName name="К3">[31]Исходные!#REF!</definedName>
    <definedName name="К4" localSheetId="3">[31]Исходные!#REF!</definedName>
    <definedName name="К4">[31]Исходные!#REF!</definedName>
    <definedName name="Карьер__Воронцовский___горный_участок_в_т.ч._экскаваторы">[32]Справка!$D$40</definedName>
    <definedName name="кбк">[28]Факт!$C$20:$H$20</definedName>
    <definedName name="кбх">[28]Факт!$C$19:$H$19</definedName>
    <definedName name="кв">[28]Факт!$C$21:$H$21</definedName>
    <definedName name="кв2">[28]Факт!$C$22:$H$22</definedName>
    <definedName name="Кол_во" localSheetId="3">#REF!</definedName>
    <definedName name="Кол_во">#REF!</definedName>
    <definedName name="Количество" localSheetId="3">#REF!</definedName>
    <definedName name="Количество">#REF!</definedName>
    <definedName name="коэф">[30]Номенклатура!$J$1:$J$65536</definedName>
    <definedName name="коэфф_тонны">[33]Макро!$C$21</definedName>
    <definedName name="Кпер">'[7]Расчет-выпуск'!$F$14</definedName>
    <definedName name="КРАСНОЯРСК" hidden="1">{"'РП (2)'!$A$5:$S$150"}</definedName>
    <definedName name="крв">[34]Факт!$C$38:$H$38</definedName>
    <definedName name="крк1">[28]Факт!$C$25:$H$25</definedName>
    <definedName name="крк3">[28]Факт!$C$26:$H$26</definedName>
    <definedName name="крк6">[28]Факт!$C$27:$H$27</definedName>
    <definedName name="крпм">[28]Факт!$C$37:$H$37</definedName>
    <definedName name="кул">[28]Факт!$C$18:$H$18</definedName>
    <definedName name="курс" localSheetId="3">#REF!</definedName>
    <definedName name="курс">#REF!</definedName>
    <definedName name="курс_мес">[35]свод!$B$14</definedName>
    <definedName name="курс_с_начала_года">[35]свод!$B$15</definedName>
    <definedName name="кх">[28]Факт!$C$24:$H$24</definedName>
    <definedName name="лсв">[28]Факт!$C$28:$H$28</definedName>
    <definedName name="лсв2">[28]Факт!$C$29:$H$29</definedName>
    <definedName name="лсул">[28]Факт!$C$30:$H$30</definedName>
    <definedName name="марка">[29]Служебный!$A$50:$A$78</definedName>
    <definedName name="мокр" localSheetId="3">#REF!</definedName>
    <definedName name="мокр">#REF!</definedName>
    <definedName name="н14">[28]Факт!$C$5:$C$51</definedName>
    <definedName name="н15">[28]Факт!$D$5:$D$51</definedName>
    <definedName name="н16">[28]Факт!$E$5:$E$51</definedName>
    <definedName name="н17">[28]Факт!$F$5:$F$51</definedName>
    <definedName name="н18">[28]Факт!$G$5:$G$51</definedName>
    <definedName name="н5">[34]Факт!$G$5:$G$54</definedName>
    <definedName name="Наименование" localSheetId="3">#REF!</definedName>
    <definedName name="Наименование">#REF!</definedName>
    <definedName name="налог" localSheetId="3">#REF!</definedName>
    <definedName name="налог">#REF!</definedName>
    <definedName name="нач1дек">[36]Исходные!$B$3</definedName>
    <definedName name="ндс">[37]const!$C$7</definedName>
    <definedName name="Номер" localSheetId="3">#REF!</definedName>
    <definedName name="Номер">#REF!</definedName>
    <definedName name="об_вл">'[38]Рез-т'!$C$7</definedName>
    <definedName name="Об_окт" localSheetId="3">#REF!</definedName>
    <definedName name="Об_окт">#REF!</definedName>
    <definedName name="Область_печати_ИМ" localSheetId="3">#REF!</definedName>
    <definedName name="Область_печати_ИМ">#REF!</definedName>
    <definedName name="объём">[30]Номенклатура!$H$1:$H$65536</definedName>
    <definedName name="оператор">[29]Служебный!$A$80:$A$89</definedName>
    <definedName name="оплата" localSheetId="3">#REF!</definedName>
    <definedName name="оплата">#REF!</definedName>
    <definedName name="ответств">[29]Служебный!$A$91:$A$112</definedName>
    <definedName name="отчдата">[36]Исходные!$B$1</definedName>
    <definedName name="п_1">'[7]Расчет-выпуск'!$F$57</definedName>
    <definedName name="п_2" localSheetId="3">[8]Проект2002!#REF!</definedName>
    <definedName name="п_2">[8]Проект2002!#REF!</definedName>
    <definedName name="п_3" localSheetId="3">[8]Проект2002!#REF!</definedName>
    <definedName name="п_3">[8]Проект2002!#REF!</definedName>
    <definedName name="п14">[28]План!$C$5:$C$48</definedName>
    <definedName name="п15">[28]План!$D$5:$D$48</definedName>
    <definedName name="п16">[28]План!$E$5:$E$48</definedName>
    <definedName name="п17">[28]План!$F$5:$F$48</definedName>
    <definedName name="п18">[28]План!$G$5:$G$48</definedName>
    <definedName name="па" localSheetId="3">#REF!</definedName>
    <definedName name="па">#REF!</definedName>
    <definedName name="период">[31]Исходные!$B$2</definedName>
    <definedName name="пкрзсу">[28]Факт!$C$31:$H$31</definedName>
    <definedName name="пкрзхрк">[28]Факт!$C$32:$H$32</definedName>
    <definedName name="пкрим">[28]Факт!$C$33:$H$33</definedName>
    <definedName name="пкркг">[28]Факт!$C$34:$H$34</definedName>
    <definedName name="пкрсм">[28]Факт!$C$35:$H$35</definedName>
    <definedName name="пкрст">[28]Факт!$C$36:$H$36</definedName>
    <definedName name="плвбх">[28]План!$C$47:$H$47</definedName>
    <definedName name="плвв">[28]План!$C$48:$H$48</definedName>
    <definedName name="плврк1">[28]План!$C$14:$H$14</definedName>
    <definedName name="плврк6">[28]План!$C$15:$H$15</definedName>
    <definedName name="плвул">[28]План!$C$46:$H$46</definedName>
    <definedName name="плкбк">[28]План!$C$19:$H$19</definedName>
    <definedName name="плкбх">[28]План!$C$18:$H$18</definedName>
    <definedName name="плкв">[28]План!$C$20:$H$20</definedName>
    <definedName name="плкв2">[28]План!$C$21:$H$21</definedName>
    <definedName name="плкк">[28]План!$C$22:$H$22</definedName>
    <definedName name="плкрпм">[28]План!$C$31:$H$31</definedName>
    <definedName name="плкрсм">[28]План!$C$29:$H$29</definedName>
    <definedName name="плкрст">[28]План!$C$30:$H$30</definedName>
    <definedName name="плкт">[28]План!$C$23:$H$23</definedName>
    <definedName name="плкул">[28]План!$C$17:$H$17</definedName>
    <definedName name="плкх">[28]План!$C$24:$H$24</definedName>
    <definedName name="пллсв">[28]План!$C$25:$H$25</definedName>
    <definedName name="пллсв2">[28]План!$C$26:$H$26</definedName>
    <definedName name="пллсул">[28]План!$C$27:$H$27</definedName>
    <definedName name="пллсх">[28]План!$C$28:$H$28</definedName>
    <definedName name="плпв">[28]План!$C$36:$H$36</definedName>
    <definedName name="плпкрзхрк">[28]План!$C$35:$H$35</definedName>
    <definedName name="плпкрпм">[28]План!$C$34:$H$34</definedName>
    <definedName name="плпкрсм">[28]План!$C$32:$H$32</definedName>
    <definedName name="плпкрст">[28]План!$C$33:$H$33</definedName>
    <definedName name="плпрзсу">[28]План!$C$6:$H$6</definedName>
    <definedName name="плпрзхрк">[28]План!$C$5:$H$5</definedName>
    <definedName name="плприм">[28]План!$C$7:$H$7</definedName>
    <definedName name="плпркг">[28]План!$C$8:$H$8</definedName>
    <definedName name="плпрох">[28]План!$C$10:$H$10</definedName>
    <definedName name="плпрпм">[28]План!$C$11:$H$11</definedName>
    <definedName name="плпрсм">[28]План!$C$12:$H$12</definedName>
    <definedName name="плпрст">[28]План!$C$13:$H$13</definedName>
    <definedName name="плэб">[28]План!$C$38:$H$38</definedName>
    <definedName name="плэбк">[28]План!$C$40:$H$40</definedName>
    <definedName name="плэбх">[28]План!$C$39:$H$39</definedName>
    <definedName name="плэв">[28]План!$C$41:$H$41</definedName>
    <definedName name="плэк">[28]План!$C$42:$H$42</definedName>
    <definedName name="плэм">[28]План!$C$43:$H$43</definedName>
    <definedName name="плэт">[28]План!$C$44:$H$44</definedName>
    <definedName name="плэул">[28]План!$C$37:$H$37</definedName>
    <definedName name="плэх">[28]План!$C$45:$H$45</definedName>
    <definedName name="Подразделение_владелец" localSheetId="3">#REF!</definedName>
    <definedName name="Подразделение_владелец">#REF!</definedName>
    <definedName name="пот" localSheetId="3">#REF!</definedName>
    <definedName name="пот">#REF!</definedName>
    <definedName name="Пояснение" localSheetId="3">#REF!</definedName>
    <definedName name="Пояснение">#REF!</definedName>
    <definedName name="прзхрк">[28]Факт!$C$5:$H$5</definedName>
    <definedName name="привет" localSheetId="3">[8]Проект2002!#REF!</definedName>
    <definedName name="привет">[8]Проект2002!#REF!</definedName>
    <definedName name="прим">[28]Факт!$C$6:$H$6</definedName>
    <definedName name="пркг">[28]Факт!$C$7:$H$7</definedName>
    <definedName name="про">'[7]Расчет-выпуск'!$G$27</definedName>
    <definedName name="Производственная_статистика__I_квартал_2010__III_квартал_2015_года">Content!$C$13</definedName>
    <definedName name="прост" localSheetId="3">[1]текучесть!#REF!</definedName>
    <definedName name="прост">[1]текучесть!#REF!</definedName>
    <definedName name="прох">[28]Факт!$C$8:$H$8</definedName>
    <definedName name="Процесс__статья_затрат" localSheetId="3">#REF!</definedName>
    <definedName name="Процесс__статья_затрат">#REF!</definedName>
    <definedName name="прпм">[28]Факт!$C$9:$H$9</definedName>
    <definedName name="прсм">[28]Факт!$C$10:$H$10</definedName>
    <definedName name="прст">[28]Факт!$C$11:$H$11</definedName>
    <definedName name="р_1">'[7]Расчет-выпуск'!$F$58</definedName>
    <definedName name="р_2" localSheetId="3">[8]Проект2002!#REF!</definedName>
    <definedName name="р_2">[8]Проект2002!#REF!</definedName>
    <definedName name="р_3" localSheetId="3">[8]Проект2002!#REF!</definedName>
    <definedName name="р_3">[8]Проект2002!#REF!</definedName>
    <definedName name="раз" localSheetId="3">#REF!</definedName>
    <definedName name="раз">#REF!</definedName>
    <definedName name="размер">[30]Номенклатура!$D$1:$D$65536</definedName>
    <definedName name="разр">[39]Лист1!$A$2:$A$19</definedName>
    <definedName name="разрезы1">[29]Служебный!$A$7:$A$25</definedName>
    <definedName name="разрезы2">[29]Служебный!$A$27:$A$48</definedName>
    <definedName name="рв">[28]Факт!$C$39:$H$39</definedName>
    <definedName name="руда" localSheetId="3">[8]Проект2002!#REF!</definedName>
    <definedName name="руда">[8]Проект2002!#REF!</definedName>
    <definedName name="рул">[28]Факт!$C$38:$H$38</definedName>
    <definedName name="рх">[28]Факт!$C$40:$H$40</definedName>
    <definedName name="с23" localSheetId="3">#REF!</definedName>
    <definedName name="с23">#REF!</definedName>
    <definedName name="с26" localSheetId="3">#REF!</definedName>
    <definedName name="с26">#REF!</definedName>
    <definedName name="СБ" localSheetId="3">#REF!</definedName>
    <definedName name="СБ">#REF!</definedName>
    <definedName name="Справка" localSheetId="3">#REF!</definedName>
    <definedName name="Справка">#REF!</definedName>
    <definedName name="ст1" localSheetId="3">#REF!</definedName>
    <definedName name="ст1">#REF!</definedName>
    <definedName name="ст2" localSheetId="3">#REF!</definedName>
    <definedName name="ст2">#REF!</definedName>
    <definedName name="сталь">[30]Номенклатура!$C$1:$C$65536</definedName>
    <definedName name="Статья" localSheetId="3">#REF!</definedName>
    <definedName name="Статья">#REF!</definedName>
    <definedName name="Стоимость__USD" localSheetId="3">#REF!</definedName>
    <definedName name="Стоимость__USD">#REF!</definedName>
    <definedName name="Стоимость__руб." localSheetId="3">#REF!</definedName>
    <definedName name="Стоимость__руб.">#REF!</definedName>
    <definedName name="сумм" localSheetId="3">#REF!</definedName>
    <definedName name="сумм">#REF!</definedName>
    <definedName name="сч23" localSheetId="3">#REF!</definedName>
    <definedName name="сч23">#REF!</definedName>
    <definedName name="сч26" localSheetId="3">#REF!</definedName>
    <definedName name="сч26">#REF!</definedName>
    <definedName name="сч26_" localSheetId="3">#REF!</definedName>
    <definedName name="сч26_">#REF!</definedName>
    <definedName name="труба">[30]Номенклатура!$N$1:$N$65536</definedName>
    <definedName name="ТУ">[30]Номенклатура!$G$1:$G$65536</definedName>
    <definedName name="удконт1">[25]Контакты!$K$18</definedName>
    <definedName name="удконт2">[25]Контакты!$K$31</definedName>
    <definedName name="удконт3">[25]Контакты!$K$44</definedName>
    <definedName name="унции">[40]Макро!$B$25</definedName>
    <definedName name="Ф1" localSheetId="3">[41]ИТОГОВАЯ!#REF!</definedName>
    <definedName name="Ф1">[41]ИТОГОВАЯ!#REF!</definedName>
    <definedName name="фот" localSheetId="3">[1]текучесть!#REF!</definedName>
    <definedName name="фот">[1]текучесть!#REF!</definedName>
    <definedName name="фц" hidden="1">{"'РП (2)'!$A$5:$S$150"}</definedName>
    <definedName name="цена">[30]Номенклатура!$I$1:$I$65536</definedName>
    <definedName name="ЦФО_получатель" localSheetId="3">#REF!</definedName>
    <definedName name="ЦФО_получатель">#REF!</definedName>
    <definedName name="ш" localSheetId="3">IF('Reserves and resources'!Values_Entered,'Reserves and resources'!Header_Row+'Reserves and resources'!Number_of_Payments,'Reserves and resources'!Header_Row)</definedName>
    <definedName name="ш">IF(Values_Entered,Header_Row+Number_of_Payments,Header_Row)</definedName>
    <definedName name="ывупа">[24]Контакты!$K$18</definedName>
    <definedName name="ыыы" hidden="1">{"'РП (2)'!$A$5:$S$150"}</definedName>
    <definedName name="эб">[28]Факт!$C$42:$H$42</definedName>
    <definedName name="эбк">[28]Факт!$C$44:$H$44</definedName>
    <definedName name="эбх">[28]Факт!$C$43:$H$43</definedName>
    <definedName name="эв">[28]Факт!$C$45:$H$45</definedName>
    <definedName name="эв2">[28]Факт!$C$46:$H$46</definedName>
    <definedName name="эк">[28]Факт!$C$47:$H$47</definedName>
    <definedName name="эм">[28]Факт!$C$48:$H$48</definedName>
    <definedName name="эт">[28]Факт!$C$49:$H$49</definedName>
    <definedName name="эул">[28]Факт!$C$41:$H$41</definedName>
    <definedName name="эф">[28]Факт!$C$50:$H$50</definedName>
    <definedName name="эх">[28]Факт!$C$51:$H$51</definedName>
    <definedName name="я" hidden="1">{"'РП (2)'!$A$5:$S$150"}</definedName>
  </definedNames>
  <calcPr calcId="162913"/>
</workbook>
</file>

<file path=xl/calcChain.xml><?xml version="1.0" encoding="utf-8"?>
<calcChain xmlns="http://schemas.openxmlformats.org/spreadsheetml/2006/main">
  <c r="M6" i="22" l="1"/>
  <c r="M5" i="22"/>
  <c r="D3" i="22" l="1"/>
  <c r="E3" i="22"/>
  <c r="F3" i="22"/>
  <c r="G3" i="22"/>
  <c r="H3" i="22"/>
  <c r="I3" i="22"/>
  <c r="J3" i="22"/>
  <c r="K3" i="22"/>
  <c r="L3" i="22"/>
  <c r="M3" i="22"/>
  <c r="O3" i="22"/>
  <c r="P3" i="22"/>
  <c r="Q3" i="22"/>
  <c r="R3" i="22"/>
  <c r="S3" i="22"/>
  <c r="S8" i="22" l="1"/>
  <c r="B5" i="22" l="1"/>
  <c r="D15" i="9" l="1"/>
  <c r="K6" i="22" l="1"/>
  <c r="K5" i="22"/>
  <c r="I5" i="22" l="1"/>
  <c r="I6" i="22"/>
  <c r="G6" i="22" l="1"/>
  <c r="G5" i="22"/>
  <c r="X27" i="10" l="1"/>
  <c r="M4" i="10"/>
  <c r="E6" i="22"/>
  <c r="E5" i="22"/>
  <c r="L21" i="10"/>
  <c r="L23" i="10"/>
  <c r="L22" i="10"/>
  <c r="L14" i="10"/>
  <c r="L4" i="10"/>
  <c r="W27" i="10"/>
  <c r="K17" i="10"/>
  <c r="B18" i="10"/>
  <c r="K25" i="10"/>
  <c r="K22" i="10"/>
  <c r="K21" i="10"/>
  <c r="K14" i="10"/>
  <c r="K4" i="10"/>
  <c r="U27" i="10"/>
  <c r="V26" i="10"/>
  <c r="V27" i="10" s="1"/>
  <c r="B6" i="22"/>
  <c r="C27" i="9"/>
  <c r="C15" i="9"/>
  <c r="D16" i="9"/>
  <c r="G15" i="9"/>
  <c r="C21" i="9"/>
  <c r="C23" i="9"/>
  <c r="C25" i="9"/>
  <c r="D23" i="9"/>
  <c r="J14" i="10"/>
  <c r="J4" i="10"/>
  <c r="B25" i="10"/>
  <c r="I14" i="10"/>
  <c r="I4" i="10"/>
  <c r="B8" i="22"/>
  <c r="B7" i="22"/>
  <c r="B3" i="22"/>
  <c r="B2" i="22"/>
  <c r="C13" i="9"/>
  <c r="H14" i="10"/>
  <c r="H4" i="10"/>
  <c r="B24" i="10"/>
  <c r="G14" i="10"/>
  <c r="G4" i="10"/>
  <c r="R26" i="10"/>
  <c r="D14" i="10"/>
  <c r="D4" i="10"/>
  <c r="E14" i="10"/>
  <c r="E4" i="10"/>
  <c r="F14" i="10"/>
  <c r="F4" i="10"/>
  <c r="Q27" i="10"/>
  <c r="B27" i="10"/>
  <c r="B26" i="10"/>
  <c r="B23" i="10"/>
  <c r="B22" i="10"/>
  <c r="B21" i="10"/>
  <c r="B20" i="10"/>
  <c r="B19" i="10"/>
  <c r="B17" i="10"/>
  <c r="B16" i="10"/>
  <c r="B14" i="10"/>
  <c r="B12" i="10"/>
  <c r="B10" i="10"/>
  <c r="B8" i="10"/>
  <c r="B7" i="10"/>
  <c r="B2" i="10"/>
  <c r="D27" i="10"/>
  <c r="E27" i="10"/>
  <c r="O27" i="10"/>
  <c r="P27" i="10"/>
  <c r="K26" i="10" l="1"/>
  <c r="L26" i="10"/>
</calcChain>
</file>

<file path=xl/sharedStrings.xml><?xml version="1.0" encoding="utf-8"?>
<sst xmlns="http://schemas.openxmlformats.org/spreadsheetml/2006/main" count="2869" uniqueCount="1433">
  <si>
    <t>Gold, Koz</t>
  </si>
  <si>
    <t>Silver, Moz</t>
  </si>
  <si>
    <t>LTIFR</t>
  </si>
  <si>
    <t>-</t>
  </si>
  <si>
    <t>FY 2011</t>
  </si>
  <si>
    <t>FY 2010</t>
  </si>
  <si>
    <t>MINING</t>
  </si>
  <si>
    <t>Dukat</t>
  </si>
  <si>
    <t>Underground development, m</t>
  </si>
  <si>
    <t>Ore mined, Kt</t>
  </si>
  <si>
    <t>Open-pit</t>
  </si>
  <si>
    <t>Underground</t>
  </si>
  <si>
    <t>PROCESSING</t>
  </si>
  <si>
    <t>Ore processed, Kt</t>
  </si>
  <si>
    <t>Production</t>
  </si>
  <si>
    <t>TOTAL PRODUCTION</t>
  </si>
  <si>
    <t>Ore mined (open-pit), Kt</t>
  </si>
  <si>
    <t>Albazino</t>
  </si>
  <si>
    <t>Safety</t>
  </si>
  <si>
    <t>Ore stacked, Kt</t>
  </si>
  <si>
    <t>Waste mined, Kt</t>
  </si>
  <si>
    <t>Technological recovery</t>
  </si>
  <si>
    <t>Gold in concentrate, Koz</t>
  </si>
  <si>
    <t>Concentrate produced, Kt</t>
  </si>
  <si>
    <t>Gold recovery</t>
  </si>
  <si>
    <t>Gold (in concentrate), Koz</t>
  </si>
  <si>
    <t>Copper (in concentrate), t</t>
  </si>
  <si>
    <t>Group income statement</t>
  </si>
  <si>
    <t>Group balance sheet</t>
  </si>
  <si>
    <t>Group cash flow statement</t>
  </si>
  <si>
    <t>Group production statistics</t>
  </si>
  <si>
    <t>Dukat operations</t>
  </si>
  <si>
    <t>Consolidated highlights</t>
  </si>
  <si>
    <t>Voro</t>
  </si>
  <si>
    <t>Varvara</t>
  </si>
  <si>
    <t>Omolon</t>
  </si>
  <si>
    <t>Gold, g/t</t>
  </si>
  <si>
    <t>Q1 2010</t>
  </si>
  <si>
    <t>Q2 2010</t>
  </si>
  <si>
    <t>Q3 2010</t>
  </si>
  <si>
    <t>Q4 2010</t>
  </si>
  <si>
    <t>Q1 2011</t>
  </si>
  <si>
    <t>Q2 2011</t>
  </si>
  <si>
    <t>Q3 2011</t>
  </si>
  <si>
    <t>Q4 2011</t>
  </si>
  <si>
    <t>Q1 2012</t>
  </si>
  <si>
    <t>Omolon operations</t>
  </si>
  <si>
    <t>Mayskoye</t>
  </si>
  <si>
    <t>Copper, t</t>
  </si>
  <si>
    <t>% change</t>
  </si>
  <si>
    <t>Copper</t>
  </si>
  <si>
    <t>Gold</t>
  </si>
  <si>
    <t>Flotation</t>
  </si>
  <si>
    <t>Leaching</t>
  </si>
  <si>
    <t>Concentrate gold grades, g/t</t>
  </si>
  <si>
    <t>Financial and operating information</t>
  </si>
  <si>
    <t xml:space="preserve">In 2010 and 2011 reconciliation with the actual full year production was accounted in the first quarter of the relevant period </t>
  </si>
  <si>
    <t>Other</t>
  </si>
  <si>
    <t>Copper, Kt</t>
  </si>
  <si>
    <t>Summary</t>
  </si>
  <si>
    <t>Notes:</t>
  </si>
  <si>
    <t>Ore Reserves</t>
  </si>
  <si>
    <t>Silver</t>
  </si>
  <si>
    <t>Total</t>
  </si>
  <si>
    <t>Measured</t>
  </si>
  <si>
    <t>Indicated</t>
  </si>
  <si>
    <t>Measured + Indicated</t>
  </si>
  <si>
    <t>Inferred</t>
  </si>
  <si>
    <t>Measured + Indicated + Inferred</t>
  </si>
  <si>
    <t>Proved</t>
  </si>
  <si>
    <t>Probable</t>
  </si>
  <si>
    <t>Proved + Probable</t>
  </si>
  <si>
    <t>Reserves</t>
  </si>
  <si>
    <t>Silver, Koz</t>
  </si>
  <si>
    <t>GE</t>
  </si>
  <si>
    <t>Total Proved</t>
  </si>
  <si>
    <t>Total Probable</t>
  </si>
  <si>
    <t>Total Proved + Probable</t>
  </si>
  <si>
    <t>Gold grade, g/t</t>
  </si>
  <si>
    <t>Silver grade, g/t</t>
  </si>
  <si>
    <t>GE grade, g/t</t>
  </si>
  <si>
    <t>Copper grade, %</t>
  </si>
  <si>
    <t>Total Measured</t>
  </si>
  <si>
    <t>Total Indicated</t>
  </si>
  <si>
    <t>Total Measured + Indicated</t>
  </si>
  <si>
    <t>Total Inferred</t>
  </si>
  <si>
    <t>Total Measured + Indicated + Inferred</t>
  </si>
  <si>
    <t>Note: the final assays are typically determined at the receiving smelters several months after shipment of each lot of concentrate from the mine site, production reported in relation to the most recent quarter is subject to further reconciliation</t>
  </si>
  <si>
    <t>Financial highlights</t>
  </si>
  <si>
    <t>Revenue structure</t>
  </si>
  <si>
    <t>Cost structure</t>
  </si>
  <si>
    <t>CapEx</t>
  </si>
  <si>
    <t>Income statement</t>
  </si>
  <si>
    <t>Revenue</t>
  </si>
  <si>
    <t>Cost of sales</t>
  </si>
  <si>
    <t>Gross profit</t>
  </si>
  <si>
    <t>General, administrative and selling expenses</t>
  </si>
  <si>
    <t>Other expenses</t>
  </si>
  <si>
    <t>Share of loss of associates and joint ventures</t>
  </si>
  <si>
    <t>Operating profit</t>
  </si>
  <si>
    <t>Change in fair value of derivative financial instruments</t>
  </si>
  <si>
    <t>Change in fair value of contingent consideration liability</t>
  </si>
  <si>
    <t>Finance income</t>
  </si>
  <si>
    <t>Finance costs</t>
  </si>
  <si>
    <t>Income tax expense</t>
  </si>
  <si>
    <t>Profit for the period attributable to:</t>
  </si>
  <si>
    <t>Non-controlling interest</t>
  </si>
  <si>
    <t>Earnings per share (US$)</t>
  </si>
  <si>
    <t>Basic</t>
  </si>
  <si>
    <t>Diluted</t>
  </si>
  <si>
    <t>Balance sheet</t>
  </si>
  <si>
    <t>Assets</t>
  </si>
  <si>
    <t>Property, plant and equipment, net</t>
  </si>
  <si>
    <t>Goodwill</t>
  </si>
  <si>
    <t>Investments in associates and joint ventures</t>
  </si>
  <si>
    <t>Deferred tax asset</t>
  </si>
  <si>
    <t>Total non-current assets</t>
  </si>
  <si>
    <t>Short-term VAT receivable</t>
  </si>
  <si>
    <t>Trade and other receivables</t>
  </si>
  <si>
    <t>Prepayments to suppliers</t>
  </si>
  <si>
    <t>Income tax prepaid</t>
  </si>
  <si>
    <t>Cash and cash equivalents</t>
  </si>
  <si>
    <t>Total current assets</t>
  </si>
  <si>
    <t xml:space="preserve"> </t>
  </si>
  <si>
    <t>Liabilities and shareholders' equity</t>
  </si>
  <si>
    <t>Current borrowings</t>
  </si>
  <si>
    <t>Share purchase obligation under MTO</t>
  </si>
  <si>
    <t>Income tax payable</t>
  </si>
  <si>
    <t>Other taxes payable</t>
  </si>
  <si>
    <t>Total current liabilities</t>
  </si>
  <si>
    <t>Long-term debt</t>
  </si>
  <si>
    <t>Derivatives</t>
  </si>
  <si>
    <t>Contingent consideration liability</t>
  </si>
  <si>
    <t>Deferred tax liability</t>
  </si>
  <si>
    <t>Environmental obligations</t>
  </si>
  <si>
    <t>Other non-current liabilities</t>
  </si>
  <si>
    <t>Total non-current liabilities</t>
  </si>
  <si>
    <t>NET ASSETS</t>
  </si>
  <si>
    <t>Stated capital account</t>
  </si>
  <si>
    <t>Treasury shares in JSC Polymetal</t>
  </si>
  <si>
    <t>Share-based compensation reserve</t>
  </si>
  <si>
    <t>Translation reserve</t>
  </si>
  <si>
    <t>Retained earnings</t>
  </si>
  <si>
    <t>Total equity attributable to the parent</t>
  </si>
  <si>
    <t>Net cash generated by operating activities</t>
  </si>
  <si>
    <t>Cash flows from investing activities</t>
  </si>
  <si>
    <t>Purchases of property, plant and equipment</t>
  </si>
  <si>
    <t>Loans provided to third parties</t>
  </si>
  <si>
    <t>Contingent consideration payment</t>
  </si>
  <si>
    <t>Net cash used in investing activities</t>
  </si>
  <si>
    <t>Cash flows from financing activities</t>
  </si>
  <si>
    <t>Borrowings obtained</t>
  </si>
  <si>
    <t>Repayments of borrowings</t>
  </si>
  <si>
    <t>Proceeds from issuance of shares of the Company</t>
  </si>
  <si>
    <t>Purchase of treasury shares in the Company</t>
  </si>
  <si>
    <t>Net cash generated by financing activities</t>
  </si>
  <si>
    <t>Effect of foreign exchange rate changes on cash and cash equivalents</t>
  </si>
  <si>
    <t>Cash and cash equivalents at the end of the year</t>
  </si>
  <si>
    <t>Total metal sales</t>
  </si>
  <si>
    <t>Sales within the Russian Federation</t>
  </si>
  <si>
    <t>Sales to Europe</t>
  </si>
  <si>
    <t>Sales to Kazakhstan</t>
  </si>
  <si>
    <t>Gold (thousand ounces)</t>
  </si>
  <si>
    <t>Silver (thousand ounces)</t>
  </si>
  <si>
    <t>Cash operating costs</t>
  </si>
  <si>
    <t>Purchase of ore from third parties</t>
  </si>
  <si>
    <t>Mining tax</t>
  </si>
  <si>
    <t>Total cash operating costs</t>
  </si>
  <si>
    <t>Rehabilitation expenses</t>
  </si>
  <si>
    <t>Total costs of production</t>
  </si>
  <si>
    <t>Increase in metal inventories</t>
  </si>
  <si>
    <t>Mining costs</t>
  </si>
  <si>
    <t>Consumables and spare parts</t>
  </si>
  <si>
    <t>Services</t>
  </si>
  <si>
    <t>Labour</t>
  </si>
  <si>
    <t>Taxes, other than income tax</t>
  </si>
  <si>
    <t>Smelting costs</t>
  </si>
  <si>
    <t>SG&amp;A</t>
  </si>
  <si>
    <t>Share based compensation</t>
  </si>
  <si>
    <t>Depreciation</t>
  </si>
  <si>
    <t xml:space="preserve">Other </t>
  </si>
  <si>
    <t xml:space="preserve"> Taxes, other than income tax </t>
  </si>
  <si>
    <t xml:space="preserve"> Listing expenses </t>
  </si>
  <si>
    <t xml:space="preserve"> Exploration expenses </t>
  </si>
  <si>
    <t xml:space="preserve"> Omolon plant pre-commissioning expenses </t>
  </si>
  <si>
    <t xml:space="preserve"> Social payments </t>
  </si>
  <si>
    <t xml:space="preserve"> Housing and communal services </t>
  </si>
  <si>
    <t xml:space="preserve"> Loss on disposal of property, plant and equipment </t>
  </si>
  <si>
    <t xml:space="preserve"> Bad debt allowance </t>
  </si>
  <si>
    <t xml:space="preserve"> Other expenses </t>
  </si>
  <si>
    <t>Amursk-Albazino</t>
  </si>
  <si>
    <t>Corporate and other</t>
  </si>
  <si>
    <t>Share-based compensation</t>
  </si>
  <si>
    <t>Adjustments for:</t>
  </si>
  <si>
    <t>Loss on disposal of property, plant and equipment</t>
  </si>
  <si>
    <t>Change in allowance for doubtful debts</t>
  </si>
  <si>
    <t>Loss from equity method investments</t>
  </si>
  <si>
    <t>Change in fair value of derivatives</t>
  </si>
  <si>
    <t>Other non-cash expenses</t>
  </si>
  <si>
    <t>Movements in working capital</t>
  </si>
  <si>
    <t>Increase in inventories</t>
  </si>
  <si>
    <t>Cash generated from operations</t>
  </si>
  <si>
    <t>Interest paid</t>
  </si>
  <si>
    <t>Income tax paid</t>
  </si>
  <si>
    <t>Dilutive effect of share appreciation plan</t>
  </si>
  <si>
    <t>Weighted average number of outstanding common shares after dilution</t>
  </si>
  <si>
    <t>Cash flow statement</t>
  </si>
  <si>
    <t>Equity shareholders of the Parent</t>
  </si>
  <si>
    <t>TOTAL ASSETS</t>
  </si>
  <si>
    <t>TOTAL LIABILITIES</t>
  </si>
  <si>
    <t>Cash from operations</t>
  </si>
  <si>
    <t>Revenue, US$m</t>
  </si>
  <si>
    <t>Adjusted EBITDA margin, %</t>
  </si>
  <si>
    <t>Net debt, US$m</t>
  </si>
  <si>
    <t>Net debt/Adjusted EBITDA</t>
  </si>
  <si>
    <t>Operating cash flow before changes in working capital, US$m</t>
  </si>
  <si>
    <t>Operating cash flow, US$m</t>
  </si>
  <si>
    <t>Revenue by segment</t>
  </si>
  <si>
    <t>Reconciliation of Adjusted EBITDA</t>
  </si>
  <si>
    <t>Finance cost (net)</t>
  </si>
  <si>
    <t>Depreciation and depletion</t>
  </si>
  <si>
    <t>EBITDA</t>
  </si>
  <si>
    <t>Listing expenses</t>
  </si>
  <si>
    <t>Change in fair value of contingent liability</t>
  </si>
  <si>
    <t>Rehabilitation costs</t>
  </si>
  <si>
    <t>Gain on disposal of subsidiary/bargain purchase gain</t>
  </si>
  <si>
    <t>Adjusted EBITDA</t>
  </si>
  <si>
    <t>Adjusted EBITDA margin</t>
  </si>
  <si>
    <t>Adjusted EBITDA by segment</t>
  </si>
  <si>
    <t>Corporate and other and intersegment operations</t>
  </si>
  <si>
    <t>Amursk/Albazino</t>
  </si>
  <si>
    <t>Corporate</t>
  </si>
  <si>
    <t>Capitalised interest</t>
  </si>
  <si>
    <t>Capital expenditure</t>
  </si>
  <si>
    <t>Net debt</t>
  </si>
  <si>
    <t>Short-term debt and current portion of long-term debt</t>
  </si>
  <si>
    <t>Finance lease liabilities</t>
  </si>
  <si>
    <t>Gross debt</t>
  </si>
  <si>
    <t>Less: cash and cash equivalents</t>
  </si>
  <si>
    <t>Net debt / adjusted EBITDA</t>
  </si>
  <si>
    <t>$US th.</t>
  </si>
  <si>
    <t>Gold sold, koz</t>
  </si>
  <si>
    <t>Silver sold, koz</t>
  </si>
  <si>
    <t>Gold equivalent sold, koz</t>
  </si>
  <si>
    <t>Silver equivalent sold, koz</t>
  </si>
  <si>
    <t>Gold revenue</t>
  </si>
  <si>
    <t>Copper revenue</t>
  </si>
  <si>
    <t>Total cash costs, $US th.</t>
  </si>
  <si>
    <t>Implied assumptions</t>
  </si>
  <si>
    <t>Silver revenue</t>
  </si>
  <si>
    <t>(US$ thousand)</t>
  </si>
  <si>
    <t>Average price (US$ per oz/t)</t>
  </si>
  <si>
    <t>Cash costs reconciliation</t>
  </si>
  <si>
    <t>Cash cost (co-product)</t>
  </si>
  <si>
    <t>Copper sold, t</t>
  </si>
  <si>
    <t>Cost of sales (excl D&amp;A, reh and write-off), US$ th.</t>
  </si>
  <si>
    <t>Selling, general &amp; administrative expenses (excl D&amp;A), US$ th.</t>
  </si>
  <si>
    <t>Headcount</t>
  </si>
  <si>
    <t>Wght. average number</t>
  </si>
  <si>
    <t>(US$m)</t>
  </si>
  <si>
    <t>Likewise, % changes can be equal to zero when absolute amounts differ due to the same reason. This note applies to all the tables in this release</t>
  </si>
  <si>
    <r>
      <t>Adjusted EBITDA</t>
    </r>
    <r>
      <rPr>
        <sz val="10"/>
        <rFont val="Arial"/>
        <family val="2"/>
        <charset val="204"/>
      </rPr>
      <t>, US$m</t>
    </r>
  </si>
  <si>
    <t>Total cost of sales</t>
  </si>
  <si>
    <t xml:space="preserve">Cash cost </t>
  </si>
  <si>
    <t xml:space="preserve">Production statistics </t>
  </si>
  <si>
    <t>Gold production by mine, Koz</t>
  </si>
  <si>
    <t>Silver production by mine, Moz</t>
  </si>
  <si>
    <t xml:space="preserve">(1) % changes can be different from zero even when absolute numbers are unchanged because of rounding. </t>
  </si>
  <si>
    <t>Gold equivalent production by mine, GE Koz</t>
  </si>
  <si>
    <t>These notes apply to all the tables:</t>
  </si>
  <si>
    <t xml:space="preserve">     Likewise, % changes can be equal to zero when absolute numbers differ due to the same reason</t>
  </si>
  <si>
    <t>(2) Total values may be subject to the effect of rounding</t>
  </si>
  <si>
    <t>(5) Heap leach recoveries are meaningful for full year only due to seasonality factor</t>
  </si>
  <si>
    <t>Y-o-Y, %</t>
  </si>
  <si>
    <t xml:space="preserve">(1) % changes can be different from zero even when absolute amounts are unchanged because of rounding. </t>
  </si>
  <si>
    <t>(1) Total values may be subject to the effect of rounding</t>
  </si>
  <si>
    <t>Total cash costs per ounce of gold/silver eq., $US</t>
  </si>
  <si>
    <t>TOTAL EQUITY</t>
  </si>
  <si>
    <t>Q2 2012</t>
  </si>
  <si>
    <t>Amursk POX</t>
  </si>
  <si>
    <t>Concentrate processed, Kt</t>
  </si>
  <si>
    <t>Gold produced, Koz</t>
  </si>
  <si>
    <t>NA</t>
  </si>
  <si>
    <t>Short term deposit</t>
  </si>
  <si>
    <t>Language/ Язык</t>
  </si>
  <si>
    <t>Предприятия Дуката</t>
  </si>
  <si>
    <t>Албазино</t>
  </si>
  <si>
    <t>Майское</t>
  </si>
  <si>
    <t>Q3 2012</t>
  </si>
  <si>
    <t xml:space="preserve">Mineral Resources </t>
  </si>
  <si>
    <t>MTO/squeeze-out obligation</t>
  </si>
  <si>
    <t>Consolidated financial statements (IFRS)</t>
  </si>
  <si>
    <t>Gain on acquisition of remaining interest in joint venture</t>
  </si>
  <si>
    <t xml:space="preserve">Non-current loans </t>
  </si>
  <si>
    <t>unaudited</t>
  </si>
  <si>
    <t>audited</t>
  </si>
  <si>
    <t>MTO and squeeze-out obligation repayment</t>
  </si>
  <si>
    <t>Dividends paid</t>
  </si>
  <si>
    <t>Net (decrease)/ increase in cash and cash equivalents</t>
  </si>
  <si>
    <t>Cash and cash equivalents at the beginning of the period</t>
  </si>
  <si>
    <t>Payments in respect of finance lease obligations</t>
  </si>
  <si>
    <t>Other sales</t>
  </si>
  <si>
    <t xml:space="preserve"> Additional mining taxes resulting from Supreme Arbitration Court decision </t>
  </si>
  <si>
    <t>Revenue by region</t>
  </si>
  <si>
    <t>GE grade processed, g/t</t>
  </si>
  <si>
    <t>Note: Total capital expenditure including amounts payable at the end of the period. Total values may be subject to the effect of rounding</t>
  </si>
  <si>
    <t>TOTAL RESOURCES</t>
  </si>
  <si>
    <t>Stand-alone mines</t>
  </si>
  <si>
    <t>Reserves and resources by hubs</t>
  </si>
  <si>
    <t>TOTAL RESERVES</t>
  </si>
  <si>
    <t>Производственная статистика</t>
  </si>
  <si>
    <t>Консолидированные результаты</t>
  </si>
  <si>
    <t>Финансовые результаты</t>
  </si>
  <si>
    <t>Балансовый отчет Группы</t>
  </si>
  <si>
    <t xml:space="preserve">Отчет Группы о прибылях и убытках </t>
  </si>
  <si>
    <t>Отчет Группы о движении денежных средств</t>
  </si>
  <si>
    <t>Структура затрат</t>
  </si>
  <si>
    <t>Денежные затраты</t>
  </si>
  <si>
    <t>Капитальные затраты</t>
  </si>
  <si>
    <t>Прочее</t>
  </si>
  <si>
    <t>Охрана труда</t>
  </si>
  <si>
    <t>Персонал</t>
  </si>
  <si>
    <t>Производственная статистика Группы</t>
  </si>
  <si>
    <t>Вскрыша, тыс. тонн</t>
  </si>
  <si>
    <t>Добыча руды, тыс. тонн</t>
  </si>
  <si>
    <t>Подземные горные работы</t>
  </si>
  <si>
    <t>Содержание серебра в перерабатываемой руде, г/т</t>
  </si>
  <si>
    <t>ИТОГО ПРОИЗВОДСТВО</t>
  </si>
  <si>
    <t>Золото, тыс. унций</t>
  </si>
  <si>
    <t>Медь, тонн</t>
  </si>
  <si>
    <t>Примечания ко всем таблицам:</t>
  </si>
  <si>
    <t xml:space="preserve">(1) % изменения могут отличаться от нуля при неизменных абсолютных значениях из-за округлений. </t>
  </si>
  <si>
    <t xml:space="preserve">Также, % изменения могут быть равны нулю, когда абсолютные значения отличаются, по той же причине. </t>
  </si>
  <si>
    <t>(2) Абсолютные значения могут быть округлены</t>
  </si>
  <si>
    <t>(4) Технологическое извлечение учитывает золото и серебро, содержащееся в НЗП (концентрат, цементат, и т.д.)</t>
  </si>
  <si>
    <t>(5) Извлечение для фабрики кучного выщелачивания рассчитывается только за полный год в связи с фактором сезонности</t>
  </si>
  <si>
    <t>Производство золота в разбивке по предприятиям, тыс. унций</t>
  </si>
  <si>
    <t>Воронцовское</t>
  </si>
  <si>
    <t>Варваринское</t>
  </si>
  <si>
    <t>Предприятия Омолона</t>
  </si>
  <si>
    <t>ДОБЫЧА</t>
  </si>
  <si>
    <t>Дукат</t>
  </si>
  <si>
    <t>Горнопроходческие работы, м</t>
  </si>
  <si>
    <t>Открытые горные работы</t>
  </si>
  <si>
    <t>Золото, г/т</t>
  </si>
  <si>
    <t>Серебро, г/т</t>
  </si>
  <si>
    <t>Гольцовое</t>
  </si>
  <si>
    <t>ПЕРЕРАБОТКА</t>
  </si>
  <si>
    <t>Переработка руды, тыс. тонн</t>
  </si>
  <si>
    <t>Содержание металлов в руде</t>
  </si>
  <si>
    <t>Производство</t>
  </si>
  <si>
    <t>Лунное</t>
  </si>
  <si>
    <t>Авлаякан</t>
  </si>
  <si>
    <t>Добыча руды (ОГР), тыс. тонн</t>
  </si>
  <si>
    <t>Содержание золота в руде, г/т</t>
  </si>
  <si>
    <t>Отсыпка руды, тыс. тонн</t>
  </si>
  <si>
    <t>Производство золота, тыс. унций</t>
  </si>
  <si>
    <t>Медь</t>
  </si>
  <si>
    <t>Флотация</t>
  </si>
  <si>
    <t>Золото</t>
  </si>
  <si>
    <t>Золото (в концентрате), тыс. унций</t>
  </si>
  <si>
    <t>Медь ( в концентрате), тонн</t>
  </si>
  <si>
    <t>Золото (в Доре), тыс. унций</t>
  </si>
  <si>
    <t>Цианирование</t>
  </si>
  <si>
    <t xml:space="preserve">Примечание: финальное опробование обычно проводится на аффинажных заводах через несколько месяцев после отправки каждой партии концентрата с месторождения, а данные по производству за последний квартал в дальнейшем уточняются. </t>
  </si>
  <si>
    <t>Биркачан</t>
  </si>
  <si>
    <t>Производство концентрата, тыс. тонн</t>
  </si>
  <si>
    <t>Содержание золота в концентрате г/т</t>
  </si>
  <si>
    <t>Золото в концентрате, тыс. унций</t>
  </si>
  <si>
    <t>Амурский ГМК</t>
  </si>
  <si>
    <t>Переработка концентрата, тыс. тонн</t>
  </si>
  <si>
    <t>Сведения о запасах и ресурсах</t>
  </si>
  <si>
    <t>Минеральные ресурсы</t>
  </si>
  <si>
    <t>Оцененные</t>
  </si>
  <si>
    <t>Выявленные</t>
  </si>
  <si>
    <t>Оцененные+Выявленные</t>
  </si>
  <si>
    <t>Предполагаемые</t>
  </si>
  <si>
    <t>Рудные запасы</t>
  </si>
  <si>
    <t>Доказанные</t>
  </si>
  <si>
    <t>Вероятные</t>
  </si>
  <si>
    <t>Примечания:</t>
  </si>
  <si>
    <t>Серебро</t>
  </si>
  <si>
    <t>Итого</t>
  </si>
  <si>
    <t>Арылах</t>
  </si>
  <si>
    <t>Рентабельность по скорректированной EBITDA, %</t>
  </si>
  <si>
    <t>Чистый долг/скорректированная EBITDA</t>
  </si>
  <si>
    <t>Также, % изменения могут быть равны нулю, когда абсолютные значения отличаются, по той же причине. Данное примечание относится ко всем приведенным в настоящем релизе таблицам</t>
  </si>
  <si>
    <t>Расчет скорректированной EBITDA</t>
  </si>
  <si>
    <t>Процентные расходы (чистые)</t>
  </si>
  <si>
    <t>Износ и истощение</t>
  </si>
  <si>
    <t>Расходы на листинг</t>
  </si>
  <si>
    <t>Затраты на рекультивацию</t>
  </si>
  <si>
    <t>Изменение в справедливой стоимости производных финансовых инструментов</t>
  </si>
  <si>
    <t>Скорректированная EBITDA</t>
  </si>
  <si>
    <t>Рентабельность по скорректированной EBITDA</t>
  </si>
  <si>
    <t>Скорректированная EBITDA по предприятиям</t>
  </si>
  <si>
    <t>Омолон</t>
  </si>
  <si>
    <t>Амурский хаб (включая Албазино и Майское)</t>
  </si>
  <si>
    <t>Чистый долг</t>
  </si>
  <si>
    <t xml:space="preserve">Краткосрочная задолженность и текущая долгосрочная задолженность </t>
  </si>
  <si>
    <t>Обязательства по финансовой аренде</t>
  </si>
  <si>
    <t>Долгосрочная задолженность</t>
  </si>
  <si>
    <t>Деривативы</t>
  </si>
  <si>
    <t>Общая задолженность</t>
  </si>
  <si>
    <t>Выручка</t>
  </si>
  <si>
    <t>Золото (тыс. унций)</t>
  </si>
  <si>
    <t>Серебро (тыс. унций)</t>
  </si>
  <si>
    <t>Медь (тонн)</t>
  </si>
  <si>
    <t>Выручка  по предприятиям</t>
  </si>
  <si>
    <t>Выручка по регионам</t>
  </si>
  <si>
    <t>(тыс. долл. США)</t>
  </si>
  <si>
    <t>Продажи в Европу</t>
  </si>
  <si>
    <t>Продажи в Казахстан</t>
  </si>
  <si>
    <t>Итого продажи металла</t>
  </si>
  <si>
    <t>Прочая реализация</t>
  </si>
  <si>
    <t>Себестоимость реализации</t>
  </si>
  <si>
    <t>Денежные операционные расходы</t>
  </si>
  <si>
    <t>Приобретение руды у третьих сторон</t>
  </si>
  <si>
    <t>Налог на добычу полезных ископаемых</t>
  </si>
  <si>
    <t>Итого денежные операционные расходы</t>
  </si>
  <si>
    <t>Расходы на рекультивацию</t>
  </si>
  <si>
    <t>Итого издержки производства</t>
  </si>
  <si>
    <t>Увеличение запасов металлопродукции</t>
  </si>
  <si>
    <t xml:space="preserve">Снижение стоимости материально-производственных запасов до возможной чистой стоимости реализации </t>
  </si>
  <si>
    <t>Итого себестоимость реализации</t>
  </si>
  <si>
    <t>Расходы на добычу</t>
  </si>
  <si>
    <t>Расходные материалы и запасные части</t>
  </si>
  <si>
    <t>Услуги</t>
  </si>
  <si>
    <t>Заработная плата</t>
  </si>
  <si>
    <t>Налоги (кроме налога на прибыль)</t>
  </si>
  <si>
    <t>Прочие расходы</t>
  </si>
  <si>
    <t>Расходы на переработку</t>
  </si>
  <si>
    <t>Общие, административные и коммерческие расходы</t>
  </si>
  <si>
    <t>Оплата труда</t>
  </si>
  <si>
    <t>Опционная программа</t>
  </si>
  <si>
    <t>Амортизация</t>
  </si>
  <si>
    <t xml:space="preserve">Прочее </t>
  </si>
  <si>
    <t>Доначисление НДПИ по решению Высшего Арбитражного Суда</t>
  </si>
  <si>
    <t>Затраты на запуск Омолонской ЗИФ</t>
  </si>
  <si>
    <t>Социальные выплаты</t>
  </si>
  <si>
    <t>Убыток от выбытия основных средств</t>
  </si>
  <si>
    <t>Резерв по сомнительной задолженности</t>
  </si>
  <si>
    <t>Себестоимость реализации (за исключением износа и амортизации, затрат на рекультивацию и списание основных активов) US$ тыс.</t>
  </si>
  <si>
    <t>Общие, административные и коммерческие расходы (за исключением износа и амортизации) US$ тыс.</t>
  </si>
  <si>
    <t>Золото реализации, тыс. унций</t>
  </si>
  <si>
    <t>Серебро реализации, тыс. унций</t>
  </si>
  <si>
    <t>Медь реализации, тонн</t>
  </si>
  <si>
    <t>тыс. долл. США</t>
  </si>
  <si>
    <t>Выручка от реализации золота</t>
  </si>
  <si>
    <t>Выручка от реализации серебра</t>
  </si>
  <si>
    <t>Выручка от реализации меди</t>
  </si>
  <si>
    <t>Средняя цена реализации золота, $US/унцию</t>
  </si>
  <si>
    <t>Средняя цена реализации серебра, $US/унцию</t>
  </si>
  <si>
    <t>Средняя цена реализации меди, $US/тонну</t>
  </si>
  <si>
    <t>Co-product accounting</t>
  </si>
  <si>
    <t>Учет сопутствующих продуктов</t>
  </si>
  <si>
    <t>(1) Абсолютные значения могут быть округлены</t>
  </si>
  <si>
    <t>Амурск/Албазино</t>
  </si>
  <si>
    <t>Общекорпоративные</t>
  </si>
  <si>
    <t>Exploration (capitalised expenses)</t>
  </si>
  <si>
    <t>Примечание: Общие капитальные затраты, включая кредиторскую задолженность на конец периода. Суммарные значения могут быть округлены</t>
  </si>
  <si>
    <t>Охрана труда и промышленная безопасность</t>
  </si>
  <si>
    <t>Численность персонала</t>
  </si>
  <si>
    <t>Среднесписочная численность</t>
  </si>
  <si>
    <t>Амурск-Албазино</t>
  </si>
  <si>
    <t>Структура выручки</t>
  </si>
  <si>
    <t>Капитализированные проценты</t>
  </si>
  <si>
    <t>Геологоразведка (капитализированные затраты)</t>
  </si>
  <si>
    <t>Администрация и прочие</t>
  </si>
  <si>
    <t>Q4 2012</t>
  </si>
  <si>
    <t>FY 2012</t>
  </si>
  <si>
    <t>Ore mined (open pit), Kt</t>
  </si>
  <si>
    <t>Озерный</t>
  </si>
  <si>
    <t>Цоколь Кубака</t>
  </si>
  <si>
    <t>Lead grade, %</t>
  </si>
  <si>
    <t>Lead, Kt</t>
  </si>
  <si>
    <t>Медь, %</t>
  </si>
  <si>
    <t>Свинец, %</t>
  </si>
  <si>
    <t>Цинк, %</t>
  </si>
  <si>
    <t>Ольча</t>
  </si>
  <si>
    <t xml:space="preserve">Source: Consolidated audited IFRS financial statements for the years ended 31 December 2012, 2011 and 2010, Consolidated reviewed IFRS financial statements for the 6 months ended 30 June 2012 and 2011 </t>
  </si>
  <si>
    <t>Reserves and resources</t>
  </si>
  <si>
    <t>Резервы и ресурсы</t>
  </si>
  <si>
    <t>Q1 2013</t>
  </si>
  <si>
    <t>Dividends payable</t>
  </si>
  <si>
    <t>Non-current inventories</t>
  </si>
  <si>
    <t>Current inventories</t>
  </si>
  <si>
    <t>Accounts payable and accrued liabilities</t>
  </si>
  <si>
    <t>(US$ million)</t>
  </si>
  <si>
    <t>Sales to other countries</t>
  </si>
  <si>
    <t>Продажи в прочие страны</t>
  </si>
  <si>
    <t>Cash cost</t>
  </si>
  <si>
    <t>Денежные затраты за I полугодие</t>
  </si>
  <si>
    <t>Cash cost 1H</t>
  </si>
  <si>
    <t>SGA</t>
  </si>
  <si>
    <t>CAPEX w/o exploration</t>
  </si>
  <si>
    <t>Exploration incl in CAPEX</t>
  </si>
  <si>
    <t>Other OPEX</t>
  </si>
  <si>
    <t>All-in costs, $US th.</t>
  </si>
  <si>
    <t>Q2 2013</t>
  </si>
  <si>
    <t>Impairment of non-current assets</t>
  </si>
  <si>
    <t>Impairment of investment in associate</t>
  </si>
  <si>
    <t>Environmental obligation</t>
  </si>
  <si>
    <t>Convertible loan repaid by (advanced to) Polygon Gold</t>
  </si>
  <si>
    <t>Interest received</t>
  </si>
  <si>
    <t>Purchase of ore from related parties</t>
  </si>
  <si>
    <t>Приобретение руды у взаимозависимых сторон</t>
  </si>
  <si>
    <t>Чистый долг / скорректированная EBITDA</t>
  </si>
  <si>
    <t>Консолидированная финансовая отчетность</t>
  </si>
  <si>
    <t>Консолидированный отчет о прибылях и убытках</t>
  </si>
  <si>
    <t>Операционная прибыль</t>
  </si>
  <si>
    <t xml:space="preserve">Выручка </t>
  </si>
  <si>
    <t xml:space="preserve">Себестоимость реализации </t>
  </si>
  <si>
    <t xml:space="preserve">Валовая прибыль </t>
  </si>
  <si>
    <t xml:space="preserve">Общехозяйственные, коммерческие и административные расходы </t>
  </si>
  <si>
    <t xml:space="preserve">Прочие расходы </t>
  </si>
  <si>
    <t xml:space="preserve">Доля в убытке зависимых и совместных предприятий </t>
  </si>
  <si>
    <t>Обесценение внеоборотных активов</t>
  </si>
  <si>
    <t>Прибыль за период, относящаяся к:</t>
  </si>
  <si>
    <t>Неконтрольной доле владения</t>
  </si>
  <si>
    <t xml:space="preserve">Изменения в справедливой стоимости производных финансовых инструментов </t>
  </si>
  <si>
    <t>Изменения в справедливой стоимости условного обязательства по приобретениям активов</t>
  </si>
  <si>
    <t xml:space="preserve">Финансовые доходы </t>
  </si>
  <si>
    <t xml:space="preserve">Финансовые расходы </t>
  </si>
  <si>
    <t xml:space="preserve">Расходы по налогу на прибыль </t>
  </si>
  <si>
    <t xml:space="preserve">Акционерам материнской компании </t>
  </si>
  <si>
    <t>Доходы от приобретения оставшейся доли в совместных предприятиях</t>
  </si>
  <si>
    <t>Разводненная</t>
  </si>
  <si>
    <t xml:space="preserve">Базовая </t>
  </si>
  <si>
    <t xml:space="preserve">Разводняющий эффект программы предоставления опционов на участие в увеличении стоимости акций, погашаемых акциями </t>
  </si>
  <si>
    <t>Средневзвешенное количество обыкновенных акций, находящихся в обращении после разводнения</t>
  </si>
  <si>
    <t>Активы</t>
  </si>
  <si>
    <t>Итого активы</t>
  </si>
  <si>
    <t>Консолидированный баланс</t>
  </si>
  <si>
    <t xml:space="preserve">Основные средства </t>
  </si>
  <si>
    <t xml:space="preserve">Гудвил </t>
  </si>
  <si>
    <t>Инвестиции в зависимые и совместные предприятия</t>
  </si>
  <si>
    <t xml:space="preserve">Долгосрочные займы </t>
  </si>
  <si>
    <t xml:space="preserve">Отложенные налоговые активы </t>
  </si>
  <si>
    <t xml:space="preserve">Долгосрочные материально-производственные запасы </t>
  </si>
  <si>
    <t xml:space="preserve">Итого долгосрочные активы </t>
  </si>
  <si>
    <t xml:space="preserve">Краткосрочные материально-производственные запасы </t>
  </si>
  <si>
    <t xml:space="preserve">Краткосрочная дебиторская задолженность по НДС </t>
  </si>
  <si>
    <t>Торговая и прочая дебиторская задолженность</t>
  </si>
  <si>
    <t xml:space="preserve">Предоплаты поставщикам </t>
  </si>
  <si>
    <t xml:space="preserve">Авансовые платежи по налогу на прибыль </t>
  </si>
  <si>
    <t>Краткосрочные депозиты</t>
  </si>
  <si>
    <t xml:space="preserve">Денежные средства и их эквиваленты </t>
  </si>
  <si>
    <t xml:space="preserve">Итого краткосрочные активы </t>
  </si>
  <si>
    <t>Обязательства и акционерный капитал</t>
  </si>
  <si>
    <t xml:space="preserve">Краткосрочные кредиты и займы </t>
  </si>
  <si>
    <t xml:space="preserve">Задолженность по налогу на прибыль </t>
  </si>
  <si>
    <t xml:space="preserve">Задолженность по прочим налогам </t>
  </si>
  <si>
    <t>Обязательства по финансовому лизингу</t>
  </si>
  <si>
    <t xml:space="preserve">Итого текущие обязательства </t>
  </si>
  <si>
    <t>Кредиторская задолженность и начисленные обязательства</t>
  </si>
  <si>
    <t xml:space="preserve">Долгосрочные кредиты и займы </t>
  </si>
  <si>
    <t xml:space="preserve">Производные финансовые инструменты </t>
  </si>
  <si>
    <t>Условные обязательства по приобретениям активов</t>
  </si>
  <si>
    <t xml:space="preserve">Отложенные налоговые обязательства </t>
  </si>
  <si>
    <t xml:space="preserve">Обязательства по восстановлению окружающей среды </t>
  </si>
  <si>
    <t xml:space="preserve">Прочие долгосрочные обязательства </t>
  </si>
  <si>
    <t>Итого долгосрочные обязательства</t>
  </si>
  <si>
    <t xml:space="preserve">Итого обязательств </t>
  </si>
  <si>
    <t xml:space="preserve">Чистые активы </t>
  </si>
  <si>
    <t xml:space="preserve">Объявленный акционерный капитал </t>
  </si>
  <si>
    <t xml:space="preserve">Казначейские акции ОАО «Полиметалл» </t>
  </si>
  <si>
    <t xml:space="preserve">Резерв по выплатам на основе акций </t>
  </si>
  <si>
    <t xml:space="preserve">Резерв по пересчету иностранной валюты </t>
  </si>
  <si>
    <t xml:space="preserve">Обязательства по выкупу акций по обязательному предложению </t>
  </si>
  <si>
    <t>Нераспределенная прибыль</t>
  </si>
  <si>
    <t>Итого капитал, относящийся к материнской компании</t>
  </si>
  <si>
    <t>Неконтрольная доля владения</t>
  </si>
  <si>
    <t xml:space="preserve">Итого капитал </t>
  </si>
  <si>
    <t>Консолидированный отчет о движении денежных средств</t>
  </si>
  <si>
    <t>Денежные средства и их эквиваленты на конец года</t>
  </si>
  <si>
    <t xml:space="preserve">Чистые денежные средства, полученные от операционной деятельности </t>
  </si>
  <si>
    <t>Приобретение основных средств</t>
  </si>
  <si>
    <t>Чистые денежные средства, использованные в инвестиционной деятельности</t>
  </si>
  <si>
    <t xml:space="preserve">Погашение условных обязательств по приобретению активов </t>
  </si>
  <si>
    <t>Займы, выданные связанным сторонам</t>
  </si>
  <si>
    <t>Проценты полученные</t>
  </si>
  <si>
    <t>Получение кредитов и займов</t>
  </si>
  <si>
    <t xml:space="preserve">Погашение кредитов и займов </t>
  </si>
  <si>
    <t xml:space="preserve">Поступления от выпуска акций Компании </t>
  </si>
  <si>
    <t xml:space="preserve">Выкуп собственных акций Компании </t>
  </si>
  <si>
    <t xml:space="preserve">Погашение обязательств по финансовому лизингу </t>
  </si>
  <si>
    <t>Чистые денежные средства, полученные от финансовой деятельности</t>
  </si>
  <si>
    <t>Чистое (уменьшение)/увеличение денежных средств и их эквивалентов</t>
  </si>
  <si>
    <t>Денежные средства и их эквиваленты на начало периода</t>
  </si>
  <si>
    <t xml:space="preserve">Влияние изменения валютных курсов на денежные средства и их эквиваленты </t>
  </si>
  <si>
    <t>Поправки на:</t>
  </si>
  <si>
    <t>Изменения оборотного капитала</t>
  </si>
  <si>
    <t>Чистые денежные средства, полученные от операционной деятельности</t>
  </si>
  <si>
    <t xml:space="preserve">Расходы на амортизацию </t>
  </si>
  <si>
    <t xml:space="preserve">Выплаты на основе акций </t>
  </si>
  <si>
    <t xml:space="preserve">Изменение резерва по безнадежной задолженности </t>
  </si>
  <si>
    <t xml:space="preserve">Убыток по инвестициям, учитываемым по методу долевого участия </t>
  </si>
  <si>
    <t xml:space="preserve">Изменение справедливой стоимости производных финансовых инструментов </t>
  </si>
  <si>
    <t xml:space="preserve">Прочие неденежные расходы </t>
  </si>
  <si>
    <t>Примечания к консолидированному отчету о движении денежных средств</t>
  </si>
  <si>
    <t xml:space="preserve">Увеличение материально-производственных запасов </t>
  </si>
  <si>
    <t>Денежные средства, полученные от операционной деятельности</t>
  </si>
  <si>
    <t>Уплаченные проценты</t>
  </si>
  <si>
    <t xml:space="preserve">Налог на прибыль уплаченный </t>
  </si>
  <si>
    <t>Dukat+Lunnoe</t>
  </si>
  <si>
    <t>restated</t>
  </si>
  <si>
    <t>Zinc, Kt</t>
  </si>
  <si>
    <t>Zinc grade, %</t>
  </si>
  <si>
    <t>Average realised gold price, $US/oz</t>
  </si>
  <si>
    <t>Average realised silver price, $US/oz</t>
  </si>
  <si>
    <t>Average realised copper price, US$/t</t>
  </si>
  <si>
    <t>Реализация золота, тыс. унций</t>
  </si>
  <si>
    <t>Реализация серебра, тыс. унций</t>
  </si>
  <si>
    <t>Реализация меди, тонн</t>
  </si>
  <si>
    <t>Реализация в золотом эквиваленте, тыс. унций</t>
  </si>
  <si>
    <t>Структура запасов и ресурсов в разбивке по меcторождениям</t>
  </si>
  <si>
    <t>Итого минеральные ресурсы</t>
  </si>
  <si>
    <t>Запасы</t>
  </si>
  <si>
    <t>Ресурсы</t>
  </si>
  <si>
    <t>Итого запасы</t>
  </si>
  <si>
    <t>Самостоятельные месторождения</t>
  </si>
  <si>
    <t>Скорректированная EBITDA, млн долл. США</t>
  </si>
  <si>
    <t>Чистый долг, млн долл. США</t>
  </si>
  <si>
    <t>Денежный поток от операционной деятельности, млн долл. США</t>
  </si>
  <si>
    <t>Денежный поток от операционной деятельности до изменений в оборотном капитале, млн долл. США</t>
  </si>
  <si>
    <t>Даты</t>
  </si>
  <si>
    <t>неаудированные</t>
  </si>
  <si>
    <t>аудированные</t>
  </si>
  <si>
    <t>Приобретение оставшейся доли в совместном предприятии</t>
  </si>
  <si>
    <t>Тыс. унций (тонн)</t>
  </si>
  <si>
    <t>Тыс. долл. США</t>
  </si>
  <si>
    <t>Серебро, млн унций</t>
  </si>
  <si>
    <t>Выручка, млн долл. США</t>
  </si>
  <si>
    <t>(млн долл. США)</t>
  </si>
  <si>
    <t>Обесценение инвестиций в зависимые предприятия</t>
  </si>
  <si>
    <t>Прибыль на акцию (долл. США)</t>
  </si>
  <si>
    <t>Денежные средства от финансовой деятельности</t>
  </si>
  <si>
    <t>Выплата дивидендов</t>
  </si>
  <si>
    <t>Обязательства по выкупу акций по обязательному предложению  и принудительному выкупу акций</t>
  </si>
  <si>
    <t>Дивиденды к выплате</t>
  </si>
  <si>
    <t>Расходы на опционную программу</t>
  </si>
  <si>
    <t>Изменение в справедливой стоимости условных будущих обязательств</t>
  </si>
  <si>
    <t>Доход от выбытия дочерних предприятий/ прибыль от выгодных приобретений</t>
  </si>
  <si>
    <t>Корпоративные и прочие, внутригрупповые операции</t>
  </si>
  <si>
    <t>Обязательства по выкупу акций по Обязательному предложению  и принудительному выкупу</t>
  </si>
  <si>
    <t>Short-term deposit placement</t>
  </si>
  <si>
    <t>Размещение краткосрочных депозитов</t>
  </si>
  <si>
    <t>(повторное представление)</t>
  </si>
  <si>
    <t>Дукат+Лунное</t>
  </si>
  <si>
    <t>Совокупные денежные затраты, долл. США</t>
  </si>
  <si>
    <t xml:space="preserve">Общие, административные и коммерческие расходы </t>
  </si>
  <si>
    <t>Прочие операционные затраты</t>
  </si>
  <si>
    <t>Затраты на разведку</t>
  </si>
  <si>
    <t xml:space="preserve">Капитальные затраты </t>
  </si>
  <si>
    <t>Q3 2013</t>
  </si>
  <si>
    <t>Финансовая и производственная отчетность</t>
  </si>
  <si>
    <t>Производство серебра в разбивке по предприятиям, млн унций</t>
  </si>
  <si>
    <t>В золотом эквиваленте</t>
  </si>
  <si>
    <t>Общие денежные затраты, долл. США на унцию в золотом эквиваленте</t>
  </si>
  <si>
    <t>Совокупные денежные затраты, долл. США на унцию в золотом эквиваленте</t>
  </si>
  <si>
    <t>Реализация в серебряном эквиваленте, тыс. унций</t>
  </si>
  <si>
    <t>Содержание в перерабатываемой руде в золотом эквиваленте, г/т</t>
  </si>
  <si>
    <t>Производство по предприятиям, тыс. унций в золотом эквиваленте</t>
  </si>
  <si>
    <t>On-mine costs</t>
  </si>
  <si>
    <t xml:space="preserve">Smelting costs </t>
  </si>
  <si>
    <t xml:space="preserve">Расходы на переработку </t>
  </si>
  <si>
    <t>Depreciation and depletion of operating assets</t>
  </si>
  <si>
    <t>TOTAL LIABILITIES AND SHAREHOLDERS' EQUITY</t>
  </si>
  <si>
    <t>Итого обязательства и капитал</t>
  </si>
  <si>
    <t>(Loss) / Profit before tax</t>
  </si>
  <si>
    <t>Прибыль /(убыток) до налогообложения</t>
  </si>
  <si>
    <t>Mining taxes, penalties and accrued interest</t>
  </si>
  <si>
    <t>Налоги на добычу полезных ископаемых, штрафы и пени</t>
  </si>
  <si>
    <t>Изменение, %</t>
  </si>
  <si>
    <t>Основные факторы</t>
  </si>
  <si>
    <t>US$/oz</t>
  </si>
  <si>
    <t>Долл. за унцию</t>
  </si>
  <si>
    <t>note 2</t>
  </si>
  <si>
    <t>Underlying net earnings, US$m</t>
  </si>
  <si>
    <t>Чистая прибыль/ (убыток)</t>
  </si>
  <si>
    <t>Скорректированная чистая прибыль</t>
  </si>
  <si>
    <t>Net earnings/ (loss), US$m</t>
  </si>
  <si>
    <t>Net earnings/ (loss)</t>
  </si>
  <si>
    <t>Cash costs per gold equivalent ounce (1)</t>
  </si>
  <si>
    <t>Денежные затраты на унцию в золотом эквиваленте (1)</t>
  </si>
  <si>
    <t xml:space="preserve">Note 2: As disclosed in the FY 2011 report </t>
  </si>
  <si>
    <t>Примечание 2: Опубликовано в составе отчета за 2011 г</t>
  </si>
  <si>
    <t>1H 2013</t>
  </si>
  <si>
    <t>2H 2012</t>
  </si>
  <si>
    <t>1H 2012</t>
  </si>
  <si>
    <t>2H 2011</t>
  </si>
  <si>
    <t>1H 2011</t>
  </si>
  <si>
    <t>Золотой эквивалент, г/т</t>
  </si>
  <si>
    <t>Денежные затраты (сопутствующий продукт)</t>
  </si>
  <si>
    <t>Итого денежные затраты, $US тыс.</t>
  </si>
  <si>
    <t xml:space="preserve">Итого денежные затраты на унцию в золотом/серебряном эквиваленте, $US тыс. </t>
  </si>
  <si>
    <t>US$ тыс.</t>
  </si>
  <si>
    <t xml:space="preserve">Источник: Консолидированная аудированная финансовая отчетность по МСФО за года, закончившиеся 31 декабря 2012, 2011 и 2010, консолидированная скорректированная финансовая отчетность по МСФО за 6 месяцев, закончившиеся 30 июня 2012 и 2011гг. </t>
  </si>
  <si>
    <t>I кв. 2010</t>
  </si>
  <si>
    <t>II кв. 2010</t>
  </si>
  <si>
    <t>III кв. 2010</t>
  </si>
  <si>
    <t>IV кв. 2010</t>
  </si>
  <si>
    <t>I кв. 2011</t>
  </si>
  <si>
    <t>II кв. 2011</t>
  </si>
  <si>
    <t>III кв. 2011</t>
  </si>
  <si>
    <t>IV кв. 2011</t>
  </si>
  <si>
    <t>I кв. 2012</t>
  </si>
  <si>
    <t>II кв. 2012</t>
  </si>
  <si>
    <t>III кв. 2012</t>
  </si>
  <si>
    <t>IV кв. 2012</t>
  </si>
  <si>
    <t>I кв. 2013</t>
  </si>
  <si>
    <t>II кв. 2013</t>
  </si>
  <si>
    <t>III кв. 2013</t>
  </si>
  <si>
    <t>Silver grade processed, g/t</t>
  </si>
  <si>
    <t>(4) Technological recovery includes gold and copper within work-in-progress inventory (concentrate/ precipitate, etc.)</t>
  </si>
  <si>
    <t>Gold (in Dore), Koz</t>
  </si>
  <si>
    <t>В 2010 и в 2011 года уточнение фактического объема годового производства рассчитывался в первый квартал соответствующего периода.</t>
  </si>
  <si>
    <t>Коэффициент извлечения золота</t>
  </si>
  <si>
    <t>Серебро, тыс. унций</t>
  </si>
  <si>
    <t>Медь, тыс. тонн</t>
  </si>
  <si>
    <t>Свинец, тыс. тонн</t>
  </si>
  <si>
    <t>Цинк, тыс. тонн</t>
  </si>
  <si>
    <t>Amursk hub (including Albazino and Mayskoye)</t>
  </si>
  <si>
    <t xml:space="preserve">Износ и истощение внеоборотных активов </t>
  </si>
  <si>
    <t>Расходы на содержание жилищно-коммунального хозяйства</t>
  </si>
  <si>
    <t>Коэффициент извлечения</t>
  </si>
  <si>
    <t>(6) Объемы переработки руды были скорректированы на объемы отсыпки на Биркачане, так как производства на КВ еще не началось. Эти объемы будут учтены в будущем после начала производства металла на КВ</t>
  </si>
  <si>
    <t xml:space="preserve"> - золото (флотация), г/т</t>
  </si>
  <si>
    <t xml:space="preserve"> - медь, %</t>
  </si>
  <si>
    <t xml:space="preserve"> - золото (цианирование), г/т</t>
  </si>
  <si>
    <t xml:space="preserve"> - gold, float ore, g/t</t>
  </si>
  <si>
    <t xml:space="preserve"> - copper, float ore, %</t>
  </si>
  <si>
    <t xml:space="preserve"> - gold, leach ore, g/t</t>
  </si>
  <si>
    <t>Capital expenditures, US$m</t>
  </si>
  <si>
    <t>Капитальные затраты, млн долл. США</t>
  </si>
  <si>
    <t>Расходы на геологоразведочные работы</t>
  </si>
  <si>
    <t>Profit/ (Loss) on disposal of subsidiary</t>
  </si>
  <si>
    <t>Decrease/ (increase) in VAT receivable</t>
  </si>
  <si>
    <t>Снижение/ (увеличение) дебиторской задолженности по НДС</t>
  </si>
  <si>
    <t>Decrease/ (increase) in prepayments to suppliers</t>
  </si>
  <si>
    <t xml:space="preserve">Снижение/ (увеличение) предоплаты поставщикам </t>
  </si>
  <si>
    <t>Decrease/ (increase) in trade and other receivables</t>
  </si>
  <si>
    <t xml:space="preserve">Снижение/ (увеличение) торговой и прочей дебиторской задолженности </t>
  </si>
  <si>
    <t>Продажи на территории РФ</t>
  </si>
  <si>
    <t>Q4 2013</t>
  </si>
  <si>
    <t>IV кв. 2013</t>
  </si>
  <si>
    <t>FY 2013</t>
  </si>
  <si>
    <t>Albazino/Amursk</t>
  </si>
  <si>
    <t>Албазино/ Амурск</t>
  </si>
  <si>
    <t>2H 2013</t>
  </si>
  <si>
    <t>* Restated data</t>
  </si>
  <si>
    <t>**Payable gold</t>
  </si>
  <si>
    <t>* as restated in 2013 following  adopting IFRIC 20 (Stripping Costs in the Production Phase of a Surface Mine). Refer to the Note 25 in the 1H 2013 financial report and Note 22 in the 2013 financial report</t>
  </si>
  <si>
    <t>* Повторное представление в связи с изменением учетной политики согласно КИМСФО 20 «Затраты на вскрышные работы, производимые в процессе добычи открытым способом»). См Примечание 25 в финансовой отчетности за 1 полугодие 2013 г. и примечание 22 в финансовой отчетности за 2013 год</t>
  </si>
  <si>
    <t xml:space="preserve">* as restated in 2013 following  adopting IFRIC 20 (Stripping Costs in the Production Phase of a Surface Mine). Refer to the Note 25 in the 1H 2013 financial report and the Note 22 in the  2013 financial report </t>
  </si>
  <si>
    <t xml:space="preserve">* Повторное представление в связи с изменением учетной политики согласно КИМСФО 20 «Затраты на вскрышные работы, производимые в процессе добычи открытым способом»). См Примечание 25 в финансовой отчетности за 1 полугодие 2013 г. и примечание 22 в финансовой отчетности за 2013г. </t>
  </si>
  <si>
    <t xml:space="preserve">Note 1: Restated following adopting IFRIC 20 (Stripping Costs in the Production Phase of a Surface Mine). Refer to the Note 25 in the 1H 2013 financial report and the Note 22 in the 2013 financial report </t>
  </si>
  <si>
    <t>Примечание 1: Повторное представление в связи с изменением учетной политики согласно КИМСФО 20 «Затраты на вскрышные работы, производимые в процессе добычи открытым способом»). См Примечание 25 в финансовой отчетности за 1 полугодие 2013 г. и Примечание 22 в финансовой отчетности за  2013 г.</t>
  </si>
  <si>
    <t>Dividends declared during the period, US$/share</t>
  </si>
  <si>
    <t>Дивиденды, объявленные в течение периода, долл. США за акцию</t>
  </si>
  <si>
    <t>Всего Доказанные</t>
  </si>
  <si>
    <t>Всего Вероятные</t>
  </si>
  <si>
    <t>Доказанные + Вероятные</t>
  </si>
  <si>
    <t>Всего Доказанные + Вероятные</t>
  </si>
  <si>
    <t>Всего Оцененные</t>
  </si>
  <si>
    <t>Всего Выявленные</t>
  </si>
  <si>
    <t>Оцененные + Выявленные</t>
  </si>
  <si>
    <t>Всего Предполагаемые</t>
  </si>
  <si>
    <t>Оцененные + Выявленные + Предполагаемые</t>
  </si>
  <si>
    <t>Всего Оцененные + Выявленные + Предполагаемые</t>
  </si>
  <si>
    <t>Ороч</t>
  </si>
  <si>
    <t>Киранкан</t>
  </si>
  <si>
    <t>Svetloye</t>
  </si>
  <si>
    <t>Светлое</t>
  </si>
  <si>
    <t>Тамуньер</t>
  </si>
  <si>
    <t xml:space="preserve">Mineral Resources and Ore Reserves are estimated in accordance with the JORC Code (2014). Mineral Resources are additional to Ore Reserves. </t>
  </si>
  <si>
    <t>Оценка Минеральных Ресурсов и Рудных Запасов выполнена в соответствии с Кодексом JORC (2014). Минеральные ресурсы являются дополнением к Рудным Запасам.</t>
  </si>
  <si>
    <t>* Переоценка</t>
  </si>
  <si>
    <t>** Оплачиваемое золото</t>
  </si>
  <si>
    <t>Средний коэффициент пересчета в золото: серебро – 59.5:1 для запасов и 60:1 для ресурсов</t>
  </si>
  <si>
    <t>Q1 2014</t>
  </si>
  <si>
    <t>Q2 2014</t>
  </si>
  <si>
    <t>I кв. 2014</t>
  </si>
  <si>
    <t>II кв. 2014</t>
  </si>
  <si>
    <t>Полученные проценты</t>
  </si>
  <si>
    <t>interest received</t>
  </si>
  <si>
    <t>Income tax expense/(benefit)</t>
  </si>
  <si>
    <t>Налог на прибыль/(усл. доход по налогу на прибыль)</t>
  </si>
  <si>
    <t>1H 2014</t>
  </si>
  <si>
    <t>(Reversal)/write-down of metal inventory to net realisable value</t>
  </si>
  <si>
    <t>Write-down of non-metal inventory to net realisable value</t>
  </si>
  <si>
    <t>Обесценение/ (восстановление) запасов металлопродукции до чистой стоимости реализации</t>
  </si>
  <si>
    <t>Списание ТМЦ до чистой стоимости реализации</t>
  </si>
  <si>
    <t>НДПИ, штрафы и пени</t>
  </si>
  <si>
    <t>1H 2012*</t>
  </si>
  <si>
    <t>FY 2012*</t>
  </si>
  <si>
    <t>30-июн-13</t>
  </si>
  <si>
    <t>30-июн-14</t>
  </si>
  <si>
    <t>30-июн-12</t>
  </si>
  <si>
    <t>30-июн-11</t>
  </si>
  <si>
    <t>31-дек-13</t>
  </si>
  <si>
    <t>31-дек-12</t>
  </si>
  <si>
    <t>31-дек-11</t>
  </si>
  <si>
    <t>31-дек-10</t>
  </si>
  <si>
    <t>1П 2014</t>
  </si>
  <si>
    <t>1П 2013</t>
  </si>
  <si>
    <t>2П 2012</t>
  </si>
  <si>
    <t>1П 2012</t>
  </si>
  <si>
    <t>2П 2011</t>
  </si>
  <si>
    <t>1П 2011</t>
  </si>
  <si>
    <t>пр-е 1</t>
  </si>
  <si>
    <t>пр-е 2</t>
  </si>
  <si>
    <t>1П 2012*</t>
  </si>
  <si>
    <t>2012*</t>
  </si>
  <si>
    <t>note 1</t>
  </si>
  <si>
    <t>US$ th.</t>
  </si>
  <si>
    <t>Средняя цена (долл. за унц./ тонну)</t>
  </si>
  <si>
    <t>Exchange (gains)/losses</t>
  </si>
  <si>
    <t>(Прибыль)/ Убыток от курсовых разниц</t>
  </si>
  <si>
    <t>Mineral Resources</t>
  </si>
  <si>
    <t>Kyzyl (Bakyrchik)</t>
  </si>
  <si>
    <t>Кызыл (Бакырчик)</t>
  </si>
  <si>
    <t>Kyzyl (Bakyrchik) (13)</t>
  </si>
  <si>
    <t>Кызыл (Бакырчик) (13)</t>
  </si>
  <si>
    <t>Q3 2014</t>
  </si>
  <si>
    <t>Q4 2014</t>
  </si>
  <si>
    <t>FY 2014</t>
  </si>
  <si>
    <t>Проекты развития и геологоразведки</t>
  </si>
  <si>
    <t>Based on 64.8:1 average gold/silver conversion ratio for the reserves and 64.7:1 for the resources</t>
  </si>
  <si>
    <t>Структура Минеральных ресурсов и Рудных запасов в разбивке по металлам</t>
  </si>
  <si>
    <t>Kyzyl</t>
  </si>
  <si>
    <t>Кызыл</t>
  </si>
  <si>
    <t>31-Dec-13</t>
  </si>
  <si>
    <t>31-Dec-14</t>
  </si>
  <si>
    <t>31-Dec-12</t>
  </si>
  <si>
    <t>31-Dec-11</t>
  </si>
  <si>
    <t>31-Dec-10</t>
  </si>
  <si>
    <t>30-Jun-14</t>
  </si>
  <si>
    <t>30-Jun-13</t>
  </si>
  <si>
    <t>30-Jun-12</t>
  </si>
  <si>
    <t>30-Jun-11</t>
  </si>
  <si>
    <t>Profit/Loss before income tax</t>
  </si>
  <si>
    <t xml:space="preserve">Прибыль/убыток до налогообложения </t>
  </si>
  <si>
    <t>Profit/Loss for the period</t>
  </si>
  <si>
    <t>Прибыль/убыток за отчетный период</t>
  </si>
  <si>
    <t>Repurchase obligation for shares issued for business acquisition</t>
  </si>
  <si>
    <t>Обязательства по выкупу акций в рамках приобретения активов</t>
  </si>
  <si>
    <t>Share purchase obligation</t>
  </si>
  <si>
    <t>Обязательства по выкупу акций</t>
  </si>
  <si>
    <t xml:space="preserve">Business acquisition related costs </t>
  </si>
  <si>
    <t>Расходы, связанные с приобретением активов</t>
  </si>
  <si>
    <t>Increase/ (decrease) in trade and other payables</t>
  </si>
  <si>
    <t>Increase/ (decrease) in other taxes payable</t>
  </si>
  <si>
    <t xml:space="preserve">Увеличение/ (снижение) торговой и прочей кредиторской задолженности </t>
  </si>
  <si>
    <t xml:space="preserve">Увеличение/ (снижение) задолженности по прочим налогам </t>
  </si>
  <si>
    <t>Write-down of exploration assets and construction in progress</t>
  </si>
  <si>
    <t>Снижение стоимости активов, связанных с разведкой и незавершенным строительством</t>
  </si>
  <si>
    <t>(Reversal)/ Write-down of metal inventories to net realisable value</t>
  </si>
  <si>
    <t>(Восстановление) / снижение стоимости запасов металлопродукции до чистой стоимости возможной реализации</t>
  </si>
  <si>
    <t>Foreign exchange loss / (gain)</t>
  </si>
  <si>
    <t xml:space="preserve">Расход / (доход) от курсовых разниц </t>
  </si>
  <si>
    <t xml:space="preserve">Прибыль/ (убыток) от выбытия дочерних предприятий </t>
  </si>
  <si>
    <t>(6) Ore processing volumes in 2012 were restated for the ore stacked at Birkachan, as there were no production at the HL plant. These volumes will be accounted in the future production</t>
  </si>
  <si>
    <t>Оцененные+Выявленные+Предполагаемые</t>
  </si>
  <si>
    <t>Доказанные+Вероятные</t>
  </si>
  <si>
    <t>Underlying EPS, US$/share</t>
  </si>
  <si>
    <t>Скорректированная прибыль на акцию, долл. США за акцию</t>
  </si>
  <si>
    <t>(3) Чистая прибыль, скорректированная на сумму обесценения/восстановления обесценения после налогов и убытков от курсовых разниц. За все прошлые периоды с 2010 года по 1П 2014 суммы чистой прибыли были скорректированы соответственно.</t>
  </si>
  <si>
    <t>(3) Underlying net earnings are adjusted for the after-tax amount of impairment charges/reversals and foreign exchange loss). For all periods from 2010 till 1H 2014 the amounts of underlying net earnings/losses were restated accordingly.</t>
  </si>
  <si>
    <t>III кв. 2014</t>
  </si>
  <si>
    <t>IV кв. 2014</t>
  </si>
  <si>
    <t>Q1 2015</t>
  </si>
  <si>
    <t>I кв. 2015</t>
  </si>
  <si>
    <t>Q2 2015</t>
  </si>
  <si>
    <t>II кв. 2015</t>
  </si>
  <si>
    <t>1H 2015</t>
  </si>
  <si>
    <t>1П 2015</t>
  </si>
  <si>
    <t>LTIFR = частота травм с потерей трудоспособности на 200 000 отработанных часов; FIFR = частота трав со смертельным исходом на 200 000 отработанных часов.</t>
  </si>
  <si>
    <t>Average realised price</t>
  </si>
  <si>
    <t>Gold equivelant sold, Koz</t>
  </si>
  <si>
    <t>Gold, US$/ oz</t>
  </si>
  <si>
    <t>Silver, US$/ oz</t>
  </si>
  <si>
    <t>Copper, US$/t</t>
  </si>
  <si>
    <t>Sales volume</t>
  </si>
  <si>
    <t>Средняя цена реализации</t>
  </si>
  <si>
    <t>Серебро, долл./ унцию</t>
  </si>
  <si>
    <t>Золото, долл./ унцию</t>
  </si>
  <si>
    <t>Медь, долл./тонну</t>
  </si>
  <si>
    <t>Объем продаж</t>
  </si>
  <si>
    <t>Дивиденды, объявленные за период, долл. США за акцию</t>
  </si>
  <si>
    <t>30-июн-15</t>
  </si>
  <si>
    <t>Денежные средства и их эквиваленты</t>
  </si>
  <si>
    <t>Dukat operations (silver equivalent)</t>
  </si>
  <si>
    <t>Okhotsk operations</t>
  </si>
  <si>
    <t>Предприятия Охотска</t>
  </si>
  <si>
    <t>Предприятия Дуката (в серебряном эквиваленте)</t>
  </si>
  <si>
    <t>Polymetal International plc
Datapack</t>
  </si>
  <si>
    <t>2П 2013</t>
  </si>
  <si>
    <t>2H 2014</t>
  </si>
  <si>
    <t>2П 2014</t>
  </si>
  <si>
    <t>(3) Include otherother non-metal sales</t>
  </si>
  <si>
    <t>(3) Включают прочие продажи</t>
  </si>
  <si>
    <t xml:space="preserve">Taxes, other than income tax </t>
  </si>
  <si>
    <t xml:space="preserve">Social payments </t>
  </si>
  <si>
    <t xml:space="preserve">Exploration expenses </t>
  </si>
  <si>
    <t xml:space="preserve">Housing and communal services </t>
  </si>
  <si>
    <t xml:space="preserve">Loss on disposal of property, plant and equipment </t>
  </si>
  <si>
    <t xml:space="preserve">Bad debt allowance </t>
  </si>
  <si>
    <t xml:space="preserve">Omolon plant pre-commissioning expenses </t>
  </si>
  <si>
    <t xml:space="preserve">Listing expenses </t>
  </si>
  <si>
    <t xml:space="preserve">Other expenses </t>
  </si>
  <si>
    <t xml:space="preserve">Total </t>
  </si>
  <si>
    <t>Жилищно-коммунальные расходы</t>
  </si>
  <si>
    <t>Average realised gold price, US$/oz</t>
  </si>
  <si>
    <t>Average LBMA closing gold price, US$/oz</t>
  </si>
  <si>
    <t>Average realised silver price, US$/oz</t>
  </si>
  <si>
    <t>Average LBMA closing silver price, US$/oz</t>
  </si>
  <si>
    <t>Денежные затраты, US$ за унцию в золотом эквиваленте</t>
  </si>
  <si>
    <t>All-in sustaining costs, US$/GE oz</t>
  </si>
  <si>
    <t>Total cash cost, US$/GE oz</t>
  </si>
  <si>
    <t>Средняя цена реализации золота, US$/унцию</t>
  </si>
  <si>
    <t>Средняя цена фиксинга LBMA, US$/унцию</t>
  </si>
  <si>
    <t>Средняя цена реализации серебра, US$/унцию</t>
  </si>
  <si>
    <t xml:space="preserve">Средняя цена фиксинга LBMA, US$/унцию </t>
  </si>
  <si>
    <t>Совокупные денежные затраты, US$ за унцию в золотом эквиваленте</t>
  </si>
  <si>
    <t xml:space="preserve">(4) Based on declaration date. </t>
  </si>
  <si>
    <t xml:space="preserve">(4) Сумма дивидендов, обявленных в течение периода исходя из даты объявления дивиденда. </t>
  </si>
  <si>
    <t>(5) Dividend declared for the 1H include interim dividend. Dividend declared for the FY include interim, final and special dividend paid for the financial year.</t>
  </si>
  <si>
    <t>(5) Дивиденд, объявленные за 1 полугодие включает в себя промежуточный дивиденд. Дивиденд, объявленный за год включает в себя промечуточный, финальный и специальный дивиденды за финансовый год.</t>
  </si>
  <si>
    <t>Mineral resources and Ore reserves breakdown by metal</t>
  </si>
  <si>
    <t>Чистый денежный поток, млн долл. США</t>
  </si>
  <si>
    <t>Free cash flow, US$m</t>
  </si>
  <si>
    <t>Gold/silver ratio based on average realised prices</t>
  </si>
  <si>
    <t>Коэффициент соотношения золото/серебро (на основании ср. цен реализации)</t>
  </si>
  <si>
    <t>(1) Based on average realised prices. NR = non representative</t>
  </si>
  <si>
    <t>(1) На основе средних цен реализации металлов. NR = нерепрезентативные данные</t>
  </si>
  <si>
    <t>Q3 2015</t>
  </si>
  <si>
    <t>FY 2015</t>
  </si>
  <si>
    <t>Q4 2015</t>
  </si>
  <si>
    <t>III кв. 2015</t>
  </si>
  <si>
    <t>IV кв. 2015</t>
  </si>
  <si>
    <t>Бургали</t>
  </si>
  <si>
    <t>Варваринский Хаб</t>
  </si>
  <si>
    <t>Varvara operations</t>
  </si>
  <si>
    <t>Албазино2</t>
  </si>
  <si>
    <t>Дукатский Хаб</t>
  </si>
  <si>
    <t>Дукат3</t>
  </si>
  <si>
    <t>Перевальное4</t>
  </si>
  <si>
    <t>Приморское</t>
  </si>
  <si>
    <t>Терем</t>
  </si>
  <si>
    <t>Варваринское5</t>
  </si>
  <si>
    <t>Тарутинское6</t>
  </si>
  <si>
    <t>Омолонский Хаб</t>
  </si>
  <si>
    <t>Сопка Кварцевая7</t>
  </si>
  <si>
    <t>Дальнее8</t>
  </si>
  <si>
    <t>Ирбычан</t>
  </si>
  <si>
    <t>Елочка</t>
  </si>
  <si>
    <t>Невенрекан</t>
  </si>
  <si>
    <t>Воронцовский Хаб</t>
  </si>
  <si>
    <t>Воронцовское9</t>
  </si>
  <si>
    <t>Северо-Калугинское10</t>
  </si>
  <si>
    <t>Первомайско-Верхотурская</t>
  </si>
  <si>
    <t>Хаканджинский Хаб</t>
  </si>
  <si>
    <t>Хаканджинское11</t>
  </si>
  <si>
    <t>Хоторчан</t>
  </si>
  <si>
    <t>Кызыл (Бакырчик)12</t>
  </si>
  <si>
    <t>Маминское13</t>
  </si>
  <si>
    <t>Ведуга14</t>
  </si>
  <si>
    <t>Кутын15</t>
  </si>
  <si>
    <t>Личкваз</t>
  </si>
  <si>
    <t>Standalone Mines</t>
  </si>
  <si>
    <t>Varvara hub</t>
  </si>
  <si>
    <t>Предприятия Варваринского</t>
  </si>
  <si>
    <t>31-Dec-15</t>
  </si>
  <si>
    <t>2H 2015</t>
  </si>
  <si>
    <t>2П 2015</t>
  </si>
  <si>
    <t>Cost of other sales and other production costs</t>
  </si>
  <si>
    <t>Себестоимость прочей реализации и прочие расходы</t>
  </si>
  <si>
    <t>Q1 2016</t>
  </si>
  <si>
    <t>I кв. 2016</t>
  </si>
  <si>
    <t>Kapan</t>
  </si>
  <si>
    <t>Q2 2016</t>
  </si>
  <si>
    <t>II кв. 2016</t>
  </si>
  <si>
    <t>1H 2016</t>
  </si>
  <si>
    <t>31-дек-15</t>
  </si>
  <si>
    <t>Капан</t>
  </si>
  <si>
    <t>Zinc</t>
  </si>
  <si>
    <t>Цинк</t>
  </si>
  <si>
    <t>Цинк (тонн)</t>
  </si>
  <si>
    <t>LTIFR = lost time injury frequency rate per 200,000 hours worked; FIFR = fatal injury frequency rate per 200,000 hours worked.</t>
  </si>
  <si>
    <t xml:space="preserve">Source: Consolidated audited IFRS financial statements for the years ended 31 December 2015, 2014, 2013, 2012, 2011 and 2010, Consolidated reviewed IFRS financial statements for the 6 months ended 30 June 2016, 2015, 2014, 2013, 2012 and 2011 </t>
  </si>
  <si>
    <t xml:space="preserve">Источник: Консолидированная аудированная финансовая отчетность по МСФО за года, закончившиеся 31 декабря 2015, 2014, 2013, 2012, 2011 и 2010, консолидированная скорректированная финансовая отчетность по МСФО за 6 месяцев, закончившиеся 30 июня 2016, 2015, 2014, 2013, 2012 и 2011гг. </t>
  </si>
  <si>
    <t>1П 2016</t>
  </si>
  <si>
    <t>30-июн-16</t>
  </si>
  <si>
    <t>Kyzyl put option exercise</t>
  </si>
  <si>
    <t>Loans advanced, net</t>
  </si>
  <si>
    <t>Выданные займы, чистые</t>
  </si>
  <si>
    <t>Summary Reserves and Resources</t>
  </si>
  <si>
    <t>Суммарная таблица Минеральных Ресурсов и Рудных Запасов</t>
  </si>
  <si>
    <t>Денежные средства от инвестиционной деятельности</t>
  </si>
  <si>
    <t>Реализация опционапут по проекту Кызыл</t>
  </si>
  <si>
    <t xml:space="preserve">(6) Free cash flow (pre M&amp;A) is defined as net cash flow from operating activities (inclduing interest received) less  cash flows used in investing activities excluding acquisitions of JVs and associates, cash outflow on business conbination and put option exercise expenses. </t>
  </si>
  <si>
    <t>(6) Чистый денежный поток (до приобретений) равен Денежным средствам от операционной деятельности (включая проценты полученные) минус Денежные средства от инвестиционной деятельности скорректированные на оплату за приобретение активов (в том числе приобретение совместных и зависимых предприятий, чистые денежные расходы на приобретения и реализацию опциона пут).</t>
  </si>
  <si>
    <t>Q3 2016</t>
  </si>
  <si>
    <t>III кв. 2016</t>
  </si>
  <si>
    <t>Komarovskoye</t>
  </si>
  <si>
    <t>Комаровское</t>
  </si>
  <si>
    <t>Fatalities</t>
  </si>
  <si>
    <t>Смертельные несчастные случаи</t>
  </si>
  <si>
    <t>Конвертируемый заем, погашенный (выданный) Polygon Gold</t>
  </si>
  <si>
    <t>Q4 2016</t>
  </si>
  <si>
    <t>IV кв. 2016</t>
  </si>
  <si>
    <t>FY 2016</t>
  </si>
  <si>
    <t xml:space="preserve"> - float ore</t>
  </si>
  <si>
    <t xml:space="preserve"> - leach ore</t>
  </si>
  <si>
    <t xml:space="preserve"> - флотируемая руда</t>
  </si>
  <si>
    <t xml:space="preserve"> - руда для цианирования</t>
  </si>
  <si>
    <t xml:space="preserve">Комаровское </t>
  </si>
  <si>
    <t>Pd, г/т</t>
  </si>
  <si>
    <t>Pt, г/т</t>
  </si>
  <si>
    <t>Au, г/т</t>
  </si>
  <si>
    <t>Cu, %</t>
  </si>
  <si>
    <t>Pd, млн унций</t>
  </si>
  <si>
    <t>Pt, млн унций</t>
  </si>
  <si>
    <t>Au, млн унций</t>
  </si>
  <si>
    <t>PdEq, млн унций</t>
  </si>
  <si>
    <t>Tonnage, Mt</t>
  </si>
  <si>
    <t>Тоннаж, млн тонн</t>
  </si>
  <si>
    <t>Pd, g/t</t>
  </si>
  <si>
    <t>Pt, g/t</t>
  </si>
  <si>
    <t>Au, g/t</t>
  </si>
  <si>
    <t>Pt, Moz</t>
  </si>
  <si>
    <t>Pd, Moz</t>
  </si>
  <si>
    <t>Au, Moz</t>
  </si>
  <si>
    <t>Cu, Kt</t>
  </si>
  <si>
    <t>Cu, тыс. тонн</t>
  </si>
  <si>
    <t>PdEq, Moz</t>
  </si>
  <si>
    <r>
      <t>PdEq</t>
    </r>
    <r>
      <rPr>
        <vertAlign val="superscript"/>
        <sz val="10"/>
        <color rgb="FF404040"/>
        <rFont val="Arial"/>
        <family val="2"/>
        <charset val="204"/>
      </rPr>
      <t>(2)</t>
    </r>
    <r>
      <rPr>
        <sz val="10"/>
        <color rgb="FF404040"/>
        <rFont val="Arial"/>
        <family val="2"/>
        <charset val="204"/>
      </rPr>
      <t>, g/t</t>
    </r>
  </si>
  <si>
    <r>
      <t>PdEq</t>
    </r>
    <r>
      <rPr>
        <vertAlign val="superscript"/>
        <sz val="10"/>
        <color rgb="FF404040"/>
        <rFont val="Arial"/>
        <family val="2"/>
        <charset val="204"/>
      </rPr>
      <t>(2)</t>
    </r>
    <r>
      <rPr>
        <sz val="10"/>
        <color rgb="FF404040"/>
        <rFont val="Arial"/>
        <family val="2"/>
        <charset val="204"/>
      </rPr>
      <t>, г/т</t>
    </r>
  </si>
  <si>
    <t>Revenue (US$m)</t>
  </si>
  <si>
    <t>Выручка (млн долл. США)</t>
  </si>
  <si>
    <t>млн долл. США</t>
  </si>
  <si>
    <t>2H 2016</t>
  </si>
  <si>
    <t>2П 2016</t>
  </si>
  <si>
    <t>Silver (million ounces)</t>
  </si>
  <si>
    <t>Серебро (млн унций)</t>
  </si>
  <si>
    <t>Медь (тыс. тонн)</t>
  </si>
  <si>
    <t>Provision for investment in Special Economic Zone</t>
  </si>
  <si>
    <t>Резерв на инвестиции в Особой экономической зоне</t>
  </si>
  <si>
    <t>Q1 2017</t>
  </si>
  <si>
    <t>I кв. 2017</t>
  </si>
  <si>
    <t>Toll-treated ore processed, Kt</t>
  </si>
  <si>
    <t>Переработка давальческой руды, тыс. тонн</t>
  </si>
  <si>
    <t>Q2 2017</t>
  </si>
  <si>
    <t>II кв. 2017</t>
  </si>
  <si>
    <t>1H 2017</t>
  </si>
  <si>
    <t>1П 2017</t>
  </si>
  <si>
    <t>30-июн-17</t>
  </si>
  <si>
    <t>Okhotsk</t>
  </si>
  <si>
    <t>Охотск</t>
  </si>
  <si>
    <t>Bad debt allowance</t>
  </si>
  <si>
    <t>GE, Koz</t>
  </si>
  <si>
    <t>Золотой эквивалент, тыс. унций</t>
  </si>
  <si>
    <t>Q3 2017</t>
  </si>
  <si>
    <t>III кв. 2017</t>
  </si>
  <si>
    <t>Record Date</t>
  </si>
  <si>
    <t>Exchange Rate</t>
  </si>
  <si>
    <t>Press Release</t>
  </si>
  <si>
    <t>Dividend type</t>
  </si>
  <si>
    <t>Year</t>
  </si>
  <si>
    <t>Shares</t>
  </si>
  <si>
    <t>Dividends</t>
  </si>
  <si>
    <t>Дивиденды</t>
  </si>
  <si>
    <t>Дата выплаты</t>
  </si>
  <si>
    <t>Дата закрытия реестра</t>
  </si>
  <si>
    <t>Обменный курс</t>
  </si>
  <si>
    <t>Пресс-релиз</t>
  </si>
  <si>
    <t>Тип дивиденда</t>
  </si>
  <si>
    <t>Год</t>
  </si>
  <si>
    <t>Количество акций</t>
  </si>
  <si>
    <t>Total amount, US$M</t>
  </si>
  <si>
    <t>Amount, US$/share</t>
  </si>
  <si>
    <t>£1.00 = US$1.5576</t>
  </si>
  <si>
    <t>£1.00 = US$1.6050</t>
  </si>
  <si>
    <t>£1.00 = US$1.5136</t>
  </si>
  <si>
    <t>£1.00 = US$1.5712</t>
  </si>
  <si>
    <t>£1.00 = US$1.6975</t>
  </si>
  <si>
    <t>£1.00 = US$1.6267</t>
  </si>
  <si>
    <t>£1.00 = US$1.5537</t>
  </si>
  <si>
    <t>£1.00 = US$1.5203</t>
  </si>
  <si>
    <t>£1.00 = US$1.5380</t>
  </si>
  <si>
    <t>£1.00 = US$1.5180</t>
  </si>
  <si>
    <t>£1.00 = US$1.4487</t>
  </si>
  <si>
    <t>£1.00 = US$1.3362</t>
  </si>
  <si>
    <t>£1.00 = US$1.2392</t>
  </si>
  <si>
    <t>£1.00 = US$1.2882</t>
  </si>
  <si>
    <t>£1.00 = US$1.3203</t>
  </si>
  <si>
    <t>Final dividend</t>
  </si>
  <si>
    <t>Special dividend</t>
  </si>
  <si>
    <t>Interim dividend</t>
  </si>
  <si>
    <t xml:space="preserve">Special dividend </t>
  </si>
  <si>
    <t xml:space="preserve">Final dividend </t>
  </si>
  <si>
    <t xml:space="preserve">Interim dividend </t>
  </si>
  <si>
    <t>Окончательные дивиденды</t>
  </si>
  <si>
    <t>Специальные дивиденды</t>
  </si>
  <si>
    <t>Промежуточные дивиденды</t>
  </si>
  <si>
    <t>Key Charts</t>
  </si>
  <si>
    <t>Ключевые графики</t>
  </si>
  <si>
    <t>Долг</t>
  </si>
  <si>
    <t>Debt</t>
  </si>
  <si>
    <t>Операционные результаты</t>
  </si>
  <si>
    <t>Production results</t>
  </si>
  <si>
    <t>Financial results</t>
  </si>
  <si>
    <t>Nezhda</t>
  </si>
  <si>
    <t xml:space="preserve"> Mineral Resources and Ore Reserves of Lead and Zinc are not presented due to the immateriality and are not included in the calculation of the gold equivalent. </t>
  </si>
  <si>
    <t xml:space="preserve"> PGM Mineral Resources are presented separately and are not included in the calculation of the gold equivalent.</t>
  </si>
  <si>
    <t>В связи с нематериальностью Рудные Запасы и Минеральные Ресурсы свинца и цинка не представлены и в расчете золотого эквивалента не участвуют</t>
  </si>
  <si>
    <t>. Минеральные Ресурсы металлов платиновой группы приведены отдельно и в расчете золотого эквивалента не участвуют.</t>
  </si>
  <si>
    <t>Copper (tonnes)</t>
  </si>
  <si>
    <t>Zinc (tonnes)</t>
  </si>
  <si>
    <t>Koz (tonnes)</t>
  </si>
  <si>
    <t>Дивиденд, US$/акцию</t>
  </si>
  <si>
    <t>Общая сумма выплаты, US$ млн</t>
  </si>
  <si>
    <t>Payment date</t>
  </si>
  <si>
    <t>FY 2017</t>
  </si>
  <si>
    <t>Q4 2017</t>
  </si>
  <si>
    <t>IV кв. 2017</t>
  </si>
  <si>
    <t>Grades</t>
  </si>
  <si>
    <t>Gold grades, g/t</t>
  </si>
  <si>
    <t>2H 2017</t>
  </si>
  <si>
    <t>2П 2017</t>
  </si>
  <si>
    <t>Loans forming part of net investment in joint ventures</t>
  </si>
  <si>
    <t>Nezhda call option premium paid</t>
  </si>
  <si>
    <t>Write-down of non-metal inventories to net realisable value</t>
  </si>
  <si>
    <t>Write-down of metal inventories to net realisable value</t>
  </si>
  <si>
    <t>Снижение стоимости зпасов металлов до чистой стоимости реализации</t>
  </si>
  <si>
    <t>Total change in inventories</t>
  </si>
  <si>
    <t>Итого изменение запасов</t>
  </si>
  <si>
    <t>31-дек-16</t>
  </si>
  <si>
    <t>31-дек-17</t>
  </si>
  <si>
    <t xml:space="preserve">Okhotsk </t>
  </si>
  <si>
    <t xml:space="preserve">Komar </t>
  </si>
  <si>
    <t>Премия за опцион Нежданинского</t>
  </si>
  <si>
    <t>Займы, инвестированные в совместные предприятия</t>
  </si>
  <si>
    <t>Q1 2018</t>
  </si>
  <si>
    <t>I кв. 2018</t>
  </si>
  <si>
    <t>Q2 2018</t>
  </si>
  <si>
    <t>II кв. 2018</t>
  </si>
  <si>
    <t>Содержание золота в руде,г/т</t>
  </si>
  <si>
    <t>КВ Комаровское</t>
  </si>
  <si>
    <t>Heap leach Komarovskoye</t>
  </si>
  <si>
    <t>1H 2018</t>
  </si>
  <si>
    <t>1П 2018</t>
  </si>
  <si>
    <t>Revaluation of initial share in Prognoz</t>
  </si>
  <si>
    <t>Переоценка первоначальной доли в Прогнозе</t>
  </si>
  <si>
    <t>Gain on disposal of Aktogai Mys LLC</t>
  </si>
  <si>
    <t>Change in estimate of environmental obligations</t>
  </si>
  <si>
    <t>30-июн-18</t>
  </si>
  <si>
    <t>n/a</t>
  </si>
  <si>
    <t>Доход от выбытия ООО «Актогай Мыс»</t>
  </si>
  <si>
    <t>Изменения в оценке обязательств по охране окружающей среды</t>
  </si>
  <si>
    <t>Снижение стоимости запасов продукции, не относящейся к металлопродукции, до чистой стоимости возможной реализации</t>
  </si>
  <si>
    <t>Затраты на восстановление окружающей среды</t>
  </si>
  <si>
    <t>Q3 2018</t>
  </si>
  <si>
    <t>Concentrate shipped, Kt</t>
  </si>
  <si>
    <t>Payable gold shipped, Koz</t>
  </si>
  <si>
    <t>Отгрузка концентрата, тыс. тонн</t>
  </si>
  <si>
    <t>Отгруженное товарное золото, тыс. унций</t>
  </si>
  <si>
    <t>Q4 2018</t>
  </si>
  <si>
    <t>FY 2018</t>
  </si>
  <si>
    <t>III кв. 2018</t>
  </si>
  <si>
    <t>IV кв. 2018</t>
  </si>
  <si>
    <t>Q2 2019</t>
  </si>
  <si>
    <t>Gold equivalent grade in ore processed by mine, GE g/t</t>
  </si>
  <si>
    <t>Среднее содержание в перерабатываемой руде,г/т золотого эквивалента</t>
  </si>
  <si>
    <t>2H 2018</t>
  </si>
  <si>
    <t>Revaluation of initial share on business combination</t>
  </si>
  <si>
    <t>Переоценка первоначальной доли при приобретении/ слиянии компаний</t>
  </si>
  <si>
    <t>Assets held for sale</t>
  </si>
  <si>
    <t>Активы, удерживаемые для продажи</t>
  </si>
  <si>
    <t>Liabilities associated with assets classified as held for sale</t>
  </si>
  <si>
    <t>Обязательства, связанные с активами, удерживаемыми для продажи</t>
  </si>
  <si>
    <t xml:space="preserve">Lichkvaz exploration expenses and mineral rights write-off </t>
  </si>
  <si>
    <t>Расходы на геологоразведочные работы по Личквазу и списание стоимости прав на минеральные ресурсы</t>
  </si>
  <si>
    <t>2П 2018</t>
  </si>
  <si>
    <t xml:space="preserve">£1.00 = US$1.3478 </t>
  </si>
  <si>
    <t>31-Dec-2018</t>
  </si>
  <si>
    <t>31-Dec-2017</t>
  </si>
  <si>
    <t>31-Dec-2016</t>
  </si>
  <si>
    <t>30-Jun-2018</t>
  </si>
  <si>
    <t>30-Jun-2017</t>
  </si>
  <si>
    <t>30-Jun-2016</t>
  </si>
  <si>
    <t>30-Jun-2015</t>
  </si>
  <si>
    <t>Pb grade, %</t>
  </si>
  <si>
    <t>Pb, Kt</t>
  </si>
  <si>
    <t xml:space="preserve">£1.00 = US$1.3001
€1.00 = US$1.1598  </t>
  </si>
  <si>
    <t>Q1 2019</t>
  </si>
  <si>
    <t>I кв. 2019</t>
  </si>
  <si>
    <t xml:space="preserve">TOTAL </t>
  </si>
  <si>
    <t>II кв. 2019</t>
  </si>
  <si>
    <t>ВСЕГО</t>
  </si>
  <si>
    <t>Производство свинца и цинка, тыс тонн</t>
  </si>
  <si>
    <t>Plumbum</t>
  </si>
  <si>
    <t>Свинец</t>
  </si>
  <si>
    <t>Pb and Zn production for GE calculation (since 2019) , Kt</t>
  </si>
  <si>
    <t>1H 2019</t>
  </si>
  <si>
    <t>1П 2019</t>
  </si>
  <si>
    <t>FY 2019</t>
  </si>
  <si>
    <t>Right of use assets</t>
  </si>
  <si>
    <t>Актив в форме права пользования</t>
  </si>
  <si>
    <t>Non-current lease liabilities</t>
  </si>
  <si>
    <t>Долгосрочные обязательства по аренде</t>
  </si>
  <si>
    <t>31-Jun-2019</t>
  </si>
  <si>
    <t>30-июн-19</t>
  </si>
  <si>
    <t>Dividend proposed for the period, US$/share</t>
  </si>
  <si>
    <t>Weighted average number of outstanding common shares, th</t>
  </si>
  <si>
    <t>Средневзвешенное количество обыкновенных акций, находящихся в обращении, th</t>
  </si>
  <si>
    <t>Prepayment received</t>
  </si>
  <si>
    <t>Полученная предоплата</t>
  </si>
  <si>
    <t>Current  lease liabilities</t>
  </si>
  <si>
    <t>Non-current borrowings</t>
  </si>
  <si>
    <t>Proceeds from subsidiary disposal or JV</t>
  </si>
  <si>
    <t>Поступление от выбытия дочерних или совместных предприятий</t>
  </si>
  <si>
    <t xml:space="preserve">Source: Consolidated audited and unaudited IFRS financial statements for the years ended 31 December 2018, 2017, 2016, 2015, 2014, 2013, 2012, 2011 (as restated in 2012) and 2010, Consolidated reviewed IFRS financial statements for the 6 months ended 30 June 2019, 2018, 2017, 2016, 2015, 2014, 2013, 2012 and 2011 </t>
  </si>
  <si>
    <t xml:space="preserve">Источник: Консолидированная аудированная и неаудированная финансовая отчетность по МСФО за года, закончившиеся 31 декабря 2018, 2017, 2016, 2015, 2014, 2013, 2012, 2011 (повторное представление в 2012 г) и 2010, консолидированная скорректированная финансовая отчетность по МСФО за 6 месяцев, закончившиеся 30 июня 2019, 2018, 2017, 2016, 2015, 2014, 2013, 2012 и 2011гг. </t>
  </si>
  <si>
    <t>£1.00 = US$1.2931
€1.00 = US$1.1223</t>
  </si>
  <si>
    <t xml:space="preserve">Source: Consolidated audited and unaudited IFRS financial statements for the years ended 31 December 2018, 2017, 2016, 2015, 2014, 2013, 2012, 2011 and 2010, Consolidated reviewed IFRS financial statements for the 6 months ended 30 June 2019, 2018, 2017, 2016, 2015, 2014, 2013, 2012 and 2011 </t>
  </si>
  <si>
    <t xml:space="preserve">Источник: Консолидированная аудированная и неаудированная финансовая отчетность по МСФО за года, закончившиеся 31 декабря 2019, 2018, 2017, 2016, 2015, 2014, 2013, 2012, 2011 и 2010, консолидированная скорректированная финансовая отчетность по МСФО за 6 месяцев, закончившиеся 30 июня 2019, 2018, 2017, 2016, 2015, 2014, 2013, 2012 и 2011гг. </t>
  </si>
  <si>
    <t>Q3 2019</t>
  </si>
  <si>
    <t>III кв. 2019</t>
  </si>
  <si>
    <t>Note: Including discontinued operations in 2018-2019.</t>
  </si>
  <si>
    <t xml:space="preserve">Примечание: включая прекращенную деятельность в 2018-2019 гг. </t>
  </si>
  <si>
    <t>Q4 2019</t>
  </si>
  <si>
    <t>IV кв. 2019</t>
  </si>
  <si>
    <t>Gold, Moz</t>
  </si>
  <si>
    <t>Золото, млн унций</t>
  </si>
  <si>
    <t>GE, Moz</t>
  </si>
  <si>
    <t>Золотой эквивалент, млн унций</t>
  </si>
  <si>
    <t>Komar</t>
  </si>
  <si>
    <t>Tonnage, Kt</t>
  </si>
  <si>
    <t>Тоннаж, тыс. тонн</t>
  </si>
  <si>
    <t>Base metals</t>
  </si>
  <si>
    <t>Цветные металлы</t>
  </si>
  <si>
    <t>£1.00=US$1.2995
€1.00=US$1.0818</t>
  </si>
  <si>
    <t>£1.00=US$1.2369
€1.00=US$1.1045</t>
  </si>
  <si>
    <t>2П 2019</t>
  </si>
  <si>
    <t>2H 2019</t>
  </si>
  <si>
    <t xml:space="preserve">(7) In 2019, restated on Dukat’s TCC including the effect of treatment charges. </t>
  </si>
  <si>
    <t>(7) В 2019, пересчитано на TCC Дуката, включая влияние затрат на переработку концентрата.</t>
  </si>
  <si>
    <t>Write-down of assets held for sale</t>
  </si>
  <si>
    <t>Списание активов на продажу</t>
  </si>
  <si>
    <t>Списание активов, предназначенных для продажи</t>
  </si>
  <si>
    <t>30-дек-19</t>
  </si>
  <si>
    <t>Other non-cash items</t>
  </si>
  <si>
    <t>Другие не денежные позицие</t>
  </si>
  <si>
    <t>Q1 2020</t>
  </si>
  <si>
    <t>I кв. 2020</t>
  </si>
  <si>
    <t>Q2 2020</t>
  </si>
  <si>
    <t>II кв. 2020</t>
  </si>
  <si>
    <t>Gold (including toll-treated ore), g/t</t>
  </si>
  <si>
    <t>Золото (включая давальческую руду), г/т</t>
  </si>
  <si>
    <t>£1.00=US$1.2210
€1.00=US$1.0801</t>
  </si>
  <si>
    <t>1H 2020</t>
  </si>
  <si>
    <t>1П 2020</t>
  </si>
  <si>
    <t>Gold grade processed, g/t</t>
  </si>
  <si>
    <t>Содержание золота в перерабатываемой руде, г/т</t>
  </si>
  <si>
    <t>(3) GE = gold equivalent based on 120 Au/Ag ratio</t>
  </si>
  <si>
    <t xml:space="preserve">(3) Золотой эквивалент рассчитан с использованием коэффициента пересчета серебро/золото - 120, </t>
  </si>
  <si>
    <t xml:space="preserve">Погашение выданных займов </t>
  </si>
  <si>
    <t>30-июн-20</t>
  </si>
  <si>
    <t xml:space="preserve">Восстановление ранее признанного убытка от обесценения </t>
  </si>
  <si>
    <t>Reversal of previously recognised impairment</t>
  </si>
  <si>
    <t>(Убыток от обесценения)/восстановление ранее признанного убытка от обесценения внеоборотных активов</t>
  </si>
  <si>
    <t>Gain/(Loss) on disposal of subsidiaries</t>
  </si>
  <si>
    <t>Прибыль/(убыток) от выбытия дочерних предприятий</t>
  </si>
  <si>
    <t>Foreign exchange gain/(loss), net</t>
  </si>
  <si>
    <t>Чистая прибыль/(убыток) от курсовых разниц</t>
  </si>
  <si>
    <t>Advance received for the sale of disposal group</t>
  </si>
  <si>
    <t>Авансы, полученные за активы, предназначенные для продажи</t>
  </si>
  <si>
    <t>Proceeds from shares issued by subsidiary</t>
  </si>
  <si>
    <t>Поступления от эмиссии акций дочерней компании</t>
  </si>
  <si>
    <t>(Impairment)/reversal of previously recognised impairment of non-current assets</t>
  </si>
  <si>
    <t>Убыток от обесценения/(восстановление) ранее признанного убытка от обесценения внеоборотных активов</t>
  </si>
  <si>
    <t>Переоценка первоначальной доли при приобретении/слиянии компаний</t>
  </si>
  <si>
    <t>Q3 2020</t>
  </si>
  <si>
    <t>III кв. 2020</t>
  </si>
  <si>
    <t>£1.00=US$1.2937
€1.00=US$1.1776</t>
  </si>
  <si>
    <t>Нежданинское</t>
  </si>
  <si>
    <t>IV кв. 2020</t>
  </si>
  <si>
    <t>Q4 2020</t>
  </si>
  <si>
    <t>FY 2020</t>
  </si>
  <si>
    <t>2H 2020</t>
  </si>
  <si>
    <t>2П 2020</t>
  </si>
  <si>
    <t>Другая инвестиционная деятельность (Погашение выданных займов)</t>
  </si>
  <si>
    <t>Receipt of repayment of loans provided</t>
  </si>
  <si>
    <t>Other investing activities (repayment of loans provided)</t>
  </si>
  <si>
    <t>(8) В 2020 году исключен Капан в 2019 году (выбыл в январе 2019 года). Это примечание относится ко всем таблицам в этом датапаке.</t>
  </si>
  <si>
    <t>(8) In 2020 excluded Kapan in 2019 (disposed in January 2019). This note applies to all tables in this datapack</t>
  </si>
  <si>
    <t xml:space="preserve">Kyzyl </t>
  </si>
  <si>
    <t>Q1 2021</t>
  </si>
  <si>
    <t>I кв. 2021</t>
  </si>
  <si>
    <t>Q2 2021</t>
  </si>
  <si>
    <t>1H 2021</t>
  </si>
  <si>
    <t>1П 2021</t>
  </si>
  <si>
    <t>Other metals</t>
  </si>
  <si>
    <t>Другие металлы</t>
  </si>
  <si>
    <t>II кв. 2021</t>
  </si>
  <si>
    <t>Q3 2021</t>
  </si>
  <si>
    <t>III кв. 2021</t>
  </si>
  <si>
    <t>£1.00=US$1.3809
€1.00=US$1.1788</t>
  </si>
  <si>
    <t>£1.00=US$1.4048
€1.00=US$1.2079</t>
  </si>
  <si>
    <t>Q4 2021</t>
  </si>
  <si>
    <t>IV кв. 2021</t>
  </si>
  <si>
    <t>FY 2021</t>
  </si>
  <si>
    <t>1) Рудные запасы представлены по кодексу JORC (2012). В представлении золотого эквивалента (GE) учтены только золото и серебро. Несоответствие в расчётах - следствие округления</t>
  </si>
  <si>
    <t>7) Предыдущая оценка выполнена компанией CSA Global на 01.02.2021. Переоценка не выполнялась по причине отсутствия материальных изменений. Рудные запасы приведены в соответствии с долей владения Компании, равной 59.45%.</t>
  </si>
  <si>
    <t>Nb2O5 (2),%</t>
  </si>
  <si>
    <t>Didymium %</t>
  </si>
  <si>
    <t>Дидим %</t>
  </si>
  <si>
    <t>Nb2O5, Kt</t>
  </si>
  <si>
    <t>Nb2O5, тыс. тонн</t>
  </si>
  <si>
    <t>Other REO %</t>
  </si>
  <si>
    <t>Остальные РЗО %</t>
  </si>
  <si>
    <t>Other REO, Kt</t>
  </si>
  <si>
    <t>Остальные РЗО, тыс. тонн</t>
  </si>
  <si>
    <t>Didymium, Kt</t>
  </si>
  <si>
    <t>Дидим, тыс. тонн</t>
  </si>
  <si>
    <t>2H 2021</t>
  </si>
  <si>
    <t>2П 2021</t>
  </si>
  <si>
    <t>Proceeds from royalty arrangement</t>
  </si>
  <si>
    <t>(Decrease)/Increase in prepayments received</t>
  </si>
  <si>
    <t>(Снижение)/ Увеличение полученных предоплат</t>
  </si>
  <si>
    <t>Acquisition of shares held at FVTPL</t>
  </si>
  <si>
    <t>Получение условного вознаграждения</t>
  </si>
  <si>
    <t>Приобретение акций, оцениваемых по справедливой стоимости через прибыли и убытки (ОССЧПУ)</t>
  </si>
  <si>
    <t>Q1 2022</t>
  </si>
  <si>
    <t>I кв. 2022</t>
  </si>
  <si>
    <t>Q2 2022</t>
  </si>
  <si>
    <t>II кв. 2022</t>
  </si>
  <si>
    <t>1H 2022</t>
  </si>
  <si>
    <t>1П 2022</t>
  </si>
  <si>
    <t>Cash flow hedging reserve</t>
  </si>
  <si>
    <t>Резерв хеджирования денежных потоков</t>
  </si>
  <si>
    <t>Contingent consideration received</t>
  </si>
  <si>
    <t>Полученное условное возмещение</t>
  </si>
  <si>
    <t>Acquisition of non-controlling interest</t>
  </si>
  <si>
    <t>Приобретение неконтролирующей доли</t>
  </si>
  <si>
    <t>Nezhda </t>
  </si>
  <si>
    <t xml:space="preserve">Нежданинское </t>
  </si>
  <si>
    <t>Long-term VAT receivables</t>
  </si>
  <si>
    <t xml:space="preserve">Долгосрочные дебиторские задолженности по НДС </t>
  </si>
  <si>
    <t>Cash flow on business combination, net</t>
  </si>
  <si>
    <t>Денежный поток от объединения бизнеса, нетто</t>
  </si>
  <si>
    <t>Impairment/(reversal of previously recognised impairment) of non-current assets</t>
  </si>
  <si>
    <t>Change in fair value of contingent consideration assets and liabilities</t>
  </si>
  <si>
    <t>Изменение справедливой стоимости активов и обязательств по условному возмещению</t>
  </si>
  <si>
    <t>Q3 2022</t>
  </si>
  <si>
    <t>III кв. 2022</t>
  </si>
  <si>
    <t>Q4 2022</t>
  </si>
  <si>
    <t>IV кв. 2022</t>
  </si>
  <si>
    <t>FY 2022</t>
  </si>
  <si>
    <t>2H 2022</t>
  </si>
  <si>
    <t>2П 2022</t>
  </si>
  <si>
    <t>1) Ore Reserves are reported in accordance with the JORC Code (2012). Gold equivalent (GE) is calculated based on gold and silver only. Discrepancies in calculations are due to rounding.</t>
  </si>
  <si>
    <t xml:space="preserve">2) Ore Reserves estimate for Bakyrchik (Zone 1) open-pit/underground mine was performed by Polymetal as at 01.01.2023. Estimate for East Bakyrchik (Zone 2) was performed as at 01.04.2020. Price: Au = US$ 1,200/oz. Revised estimate was not performed due to lack of material changes. </t>
  </si>
  <si>
    <t>3) Ore Reserves estimate for Bakyrchik open-pit was revised by Polymetal as at 01.01.2023. Ore reserves estimate for underground mining was not revised as compared to the estimate performed as at 01.01.2022 due to the lack of material changes.</t>
  </si>
  <si>
    <t>4) Copper grade is indicated only for High Grade Copper Ore Reserves. Reserves of high-grade copper ore are 7.4 million tonnes of the Proved category and 1.8 million tonnes of the Probable category.</t>
  </si>
  <si>
    <t>2) Переоценка рудных запасов месторождения Бакырчик (зона 1) ОГР/ПГР выполнена компанией Полиметалл на 01.01.2023. Оценка рудных запасов Восточного Бакырчика (зона 2), выполненная по состоянию на 01.04.2020 года при цене на золото 1200 долл. США за унцию, оставлена без изменений по причине отсутствия материальных изменений.</t>
  </si>
  <si>
    <t>3) Переоценка рудных запасов ОГР выполнена компанией Полиметалл на 01.01.2023. Оценка рудных запасов ПГР, выполненная компанией Полиметалл на 01.01.2022, оставлена без изменений по причине отсутствия материальных изменений.</t>
  </si>
  <si>
    <t>4) Указано содержание меди только в рудных запасах руды с высоким содержанием меди. Запасы руды с высоким содержанием меди составляют 7.4 млн тонн категории "Доказанные" и 1.5 млн.тонн категории "Вероятные".</t>
  </si>
  <si>
    <t>5) Оценка выполнена компанией Полиметалл на 01.01.2022. Переоценка не выполнялась по причине отсутствия материальных изменений.</t>
  </si>
  <si>
    <t xml:space="preserve">6) Первичная оценка выполнена компанией Полиметалл по состоянию на 01.01.2023. </t>
  </si>
  <si>
    <t>7) Previous estimate prepared by CSA as at 01.02.2021. Revised estimate was not performed due to lack of material changes. Ore Reserves are presented in accordance with the Company’s ownership equal to 59.4%.</t>
  </si>
  <si>
    <t>6) Initial estimate was prepared by Polymetal as at 01.03.2023.</t>
  </si>
  <si>
    <t>5) Previous estimate prepared by Polymetal as at 01.01.2022. Revised estimate was not performed due to lack of material changes.</t>
  </si>
  <si>
    <r>
      <t>1)</t>
    </r>
    <r>
      <rPr>
        <vertAlign val="superscript"/>
        <sz val="7"/>
        <color rgb="FF404040"/>
        <rFont val="Times New Roman"/>
        <family val="1"/>
        <charset val="204"/>
      </rPr>
      <t xml:space="preserve"> Рудные Запасы и Минеральные Ресурсы от продолжающейся деятельности. В представлении GE металлы цветной группы не учтены ввиду несущественности. Запасы редкоземельных металлов приведены отдельно и в расчете золотого эквивалента не участвуют.</t>
    </r>
  </si>
  <si>
    <r>
      <t xml:space="preserve">1) </t>
    </r>
    <r>
      <rPr>
        <vertAlign val="superscript"/>
        <sz val="7"/>
        <color rgb="FF404040"/>
        <rFont val="Times New Roman"/>
        <family val="1"/>
        <charset val="204"/>
      </rPr>
      <t>Ore Reserves and Mineral Resources from continuing operations. Base metal are not included in GE calculation as they are insignificant. Ore Reserves of rare earths metals are given separately and not included in GE calculation.</t>
    </r>
  </si>
  <si>
    <t>Net cash inflow/(outflow) on asset acquisitions</t>
  </si>
  <si>
    <t>Чистый поток от приобретения активов, нетто</t>
  </si>
  <si>
    <t>Investments in associate</t>
  </si>
  <si>
    <t>Инвестиций в ассоциированные компании</t>
  </si>
  <si>
    <t>Sales to Asia</t>
  </si>
  <si>
    <t>Продажи в Азию</t>
  </si>
  <si>
    <t>I кв. 2023</t>
  </si>
  <si>
    <t>Q1 2023</t>
  </si>
  <si>
    <t>Q2 2023</t>
  </si>
  <si>
    <t>II кв. 2023</t>
  </si>
  <si>
    <t>1H 2023</t>
  </si>
  <si>
    <t>1П 2023</t>
  </si>
  <si>
    <t>Q3 2023</t>
  </si>
  <si>
    <t>III кв. 2023</t>
  </si>
  <si>
    <t>Q4 2023</t>
  </si>
  <si>
    <t>IV кв. 2023</t>
  </si>
  <si>
    <t>FY 2023</t>
  </si>
  <si>
    <t>1H 2010</t>
  </si>
  <si>
    <t>1П 2010</t>
  </si>
  <si>
    <t>2H 2010</t>
  </si>
  <si>
    <t>2П 2010</t>
  </si>
  <si>
    <t>2H 2023</t>
  </si>
  <si>
    <t>2П 2023</t>
  </si>
  <si>
    <t>High-grade ore</t>
  </si>
  <si>
    <t>Low-grade ore</t>
  </si>
  <si>
    <t>Banksy</t>
  </si>
  <si>
    <t>Ag/Au ratio</t>
  </si>
  <si>
    <t>Gold equivalent, Koz</t>
  </si>
  <si>
    <t>коэффициент Ag/Au</t>
  </si>
  <si>
    <t>руда с высокими содержаниями</t>
  </si>
  <si>
    <t>руда с низкими содержаниями</t>
  </si>
  <si>
    <t>Баксы</t>
  </si>
  <si>
    <t>KZT/USD av. rate</t>
  </si>
  <si>
    <t>Ср. обменный курс тенге к доллару США</t>
  </si>
  <si>
    <t>as at 1 January 2024</t>
  </si>
  <si>
    <t xml:space="preserve">данные на 1 января 2024 г. </t>
  </si>
  <si>
    <t>Элеваторное</t>
  </si>
  <si>
    <t>Elevator</t>
  </si>
  <si>
    <t>Ore reserves</t>
  </si>
  <si>
    <t>Tarutin</t>
  </si>
  <si>
    <t>Тарутинское</t>
  </si>
  <si>
    <t>Ore Reserves reconciliation, GE Moz</t>
  </si>
  <si>
    <t>Изменения Рудных Запасов, млн унций золотого эквивалента</t>
  </si>
  <si>
    <t>Depletion</t>
  </si>
  <si>
    <t>Revaluation</t>
  </si>
  <si>
    <t>Ore Reserves, as at 1 January 2024</t>
  </si>
  <si>
    <t>Рудные Запасы, 01.01.2023</t>
  </si>
  <si>
    <t>Истощение</t>
  </si>
  <si>
    <t>Переоценка</t>
  </si>
  <si>
    <t>Рудные Запасы, 01.01.2024</t>
  </si>
  <si>
    <t>Ore Reserves, as at 1 January 2023</t>
  </si>
  <si>
    <t>+0.9</t>
  </si>
  <si>
    <t>Денежные затраты на унцию в золотом эквиваленте</t>
  </si>
  <si>
    <t>80:1</t>
  </si>
  <si>
    <t>-100%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</si>
</sst>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9">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00_-;\-&quot;£&quot;* #,##0.00_-;_-&quot;£&quot;* &quot;-&quot;??_-;_-@_-"/>
    <numFmt numFmtId="166" formatCode="&quot;$&quot;#,##0_);\(&quot;$&quot;#,##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0.0"/>
    <numFmt numFmtId="172" formatCode="0.0"/>
    <numFmt numFmtId="173" formatCode="#,##0.0;\(#,##0.0\);\-"/>
    <numFmt numFmtId="174" formatCode="#,##0;\(#,##0\);\-"/>
    <numFmt numFmtId="175" formatCode="0.000"/>
    <numFmt numFmtId="176" formatCode="0.0%"/>
    <numFmt numFmtId="177" formatCode="#,##0.000"/>
    <numFmt numFmtId="178" formatCode="_-* #,##0\ &quot;руб&quot;_-;\-* #,##0\ &quot;руб&quot;_-;_-* &quot;-&quot;\ &quot;руб&quot;_-;_-@_-"/>
    <numFmt numFmtId="179" formatCode="0.0_ ;\-0.0\ "/>
    <numFmt numFmtId="180" formatCode="#,##0;\-#,##0;&quot;-&quot;"/>
    <numFmt numFmtId="181" formatCode="General_)"/>
    <numFmt numFmtId="182" formatCode="#,##0.0_);\(#,##0.0\)"/>
    <numFmt numFmtId="183" formatCode="#,##0.000_);\(#,##0.000\)"/>
    <numFmt numFmtId="184" formatCode="_(* #,##0.0_);_(* \(#,##0.00\);_(* &quot;-&quot;??_);_(@_)"/>
    <numFmt numFmtId="185" formatCode="&quot;£&quot;#,\);\(&quot;£&quot;#,##0\)"/>
    <numFmt numFmtId="186" formatCode="_ * #,##0.00_ ;_ * \-#,##0.00_ ;_ * &quot;-&quot;??_ ;_ @_ "/>
    <numFmt numFmtId="187" formatCode="_-* #,##0.000_-;\-* #,##0.000_-;_-* &quot;-&quot;??_-;_-@_-"/>
    <numFmt numFmtId="188" formatCode="* \(#,##0\);* #,##0_);&quot;-&quot;??_);@"/>
    <numFmt numFmtId="189" formatCode="&quot;$&quot;#,##0\ ;\(&quot;$&quot;#,##0\)"/>
    <numFmt numFmtId="190" formatCode="&quot;$&quot;#,##0;\-&quot;$&quot;#,##0"/>
    <numFmt numFmtId="191" formatCode="mm/dd/yy"/>
    <numFmt numFmtId="192" formatCode="mmmm\ d\,\ yyyy"/>
    <numFmt numFmtId="193" formatCode="* #,##0_);* \(#,##0\);&quot;-&quot;??_);@"/>
    <numFmt numFmtId="194" formatCode="_-* #,##0.00[$€-1]_-;\-* #,##0.00[$€-1]_-;_-* &quot;-&quot;??[$€-1]_-"/>
    <numFmt numFmtId="195" formatCode="_([$€-2]* #,##0.00_);_([$€-2]* \(#,##0.00\);_([$€-2]* &quot;-&quot;??_)"/>
    <numFmt numFmtId="196" formatCode="#,##0;\-#,##0;;@"/>
    <numFmt numFmtId="197" formatCode="0_);[Red]\(0\)"/>
    <numFmt numFmtId="198" formatCode="[$-419]mmmm\ yyyy;@"/>
    <numFmt numFmtId="199" formatCode="_(* #,##0.0_);_(* \(#,##0.0\);_(* &quot;-&quot;_);_(@_)"/>
    <numFmt numFmtId="200" formatCode="0.00&quot;  &quot;"/>
    <numFmt numFmtId="201" formatCode="&quot;R$&quot;#,##0_);[Red]\(&quot;R$&quot;#,##0\)"/>
    <numFmt numFmtId="202" formatCode="&quot;R$&quot;#,##0.00_);[Red]\(&quot;R$&quot;#,##0.00\)"/>
    <numFmt numFmtId="203" formatCode="mmm\.yy"/>
    <numFmt numFmtId="204" formatCode="0&quot;  &quot;"/>
    <numFmt numFmtId="205" formatCode="#,##0,,_);[Red]\(#,##0,,\);&quot;- &quot;"/>
    <numFmt numFmtId="206" formatCode="0.0_)%;\(0.0\)%"/>
    <numFmt numFmtId="207" formatCode="\60\4\7\:"/>
    <numFmt numFmtId="208" formatCode="* \(#,##0.0\);* #,##0.0_);&quot;-&quot;??_);@"/>
    <numFmt numFmtId="209" formatCode="_(* \(#,##0.0\);_(* #,##0.0_);_(* &quot;-&quot;_);_(@_)"/>
    <numFmt numFmtId="210" formatCode="_(* \(#,##0.000\);_(* #,##0.000_);_(* &quot;-&quot;_);_(@_)"/>
    <numFmt numFmtId="211" formatCode="0.00%_);\(0.00%\)"/>
    <numFmt numFmtId="212" formatCode="0.0000%"/>
    <numFmt numFmtId="213" formatCode="&quot;£&quot;#,\);\(&quot;£&quot;#,\)"/>
    <numFmt numFmtId="214" formatCode="&quot;£&quot;#,;\(&quot;£&quot;#,\)"/>
    <numFmt numFmtId="215" formatCode="_ * #,##0_ ;_ * \(#,##0_ ;_ * &quot;-&quot;_ ;_ @_ "/>
    <numFmt numFmtId="216" formatCode="_ * #,##0_ ;_ * \(#,##0_)\ ;_ * &quot;-&quot;_ ;_ @_ "/>
    <numFmt numFmtId="217" formatCode="0.00,;;&quot;&quot;"/>
    <numFmt numFmtId="218" formatCode="#,##0.00,;;&quot;&quot;"/>
    <numFmt numFmtId="219" formatCode="#,##0.0,;;&quot;-&quot;"/>
    <numFmt numFmtId="220" formatCode="&quot;ЦS&quot;\ #,##0.00;&quot;-&quot;&quot;ЦS&quot;\ #,##0.00"/>
    <numFmt numFmtId="221" formatCode="#,##0;;&quot;&quot;"/>
    <numFmt numFmtId="222" formatCode="_-* #,##0_р_._-;\-* #,##0_р_._-;_-* &quot;&quot;??_р_._-;_-@_-"/>
    <numFmt numFmtId="223" formatCode="_-* #,##0\ _р_._-;\-* #,##0\ _р_._-;_-* &quot;-&quot;\ _р_._-;_-@_-"/>
    <numFmt numFmtId="224" formatCode="_-* #,##0.00\ _р_._-;\-* #,##0.00\ _р_._-;_-* &quot;-&quot;??\ _р_._-;_-@_-"/>
    <numFmt numFmtId="225" formatCode="_-* #,##0.0_-;\-* #,##0.0_-;_-* &quot;-&quot;??_-;_-@_-"/>
    <numFmt numFmtId="226" formatCode="_-* #,##0_-;\-* #,##0_-;_-* &quot;-&quot;??_-;_-@_-"/>
    <numFmt numFmtId="227" formatCode="_-* #,##0.0_р_._-;\-* #,##0.0_р_._-;_-* &quot;-&quot;_р_._-;_-@_-"/>
    <numFmt numFmtId="228" formatCode="_(* #,##0.00_);_(* \(#,##0.00\);_(* &quot;-&quot;_);_(@_)"/>
    <numFmt numFmtId="229" formatCode="_-* #,##0.0_-;\-* #,##0.0_-;_-* &quot;-&quot;_-;_-@_-"/>
    <numFmt numFmtId="230" formatCode="&quot;$&quot;#,\);\(&quot;$&quot;#,##0\)"/>
    <numFmt numFmtId="231" formatCode="&quot;$&quot;#,\);\(&quot;$&quot;#,\)"/>
    <numFmt numFmtId="232" formatCode="&quot;$&quot;#,;\(&quot;$&quot;#,\)"/>
    <numFmt numFmtId="233" formatCode="_-* #,##0_р_._-;\-* #,##0_р_._-;_-* &quot;-&quot;_р_._-;_-@_-"/>
    <numFmt numFmtId="234" formatCode="[$-409]d\-mmm\-yy;@"/>
    <numFmt numFmtId="235" formatCode="_-* #,##0.00&quot;р.&quot;_-;\-* #,##0.00&quot;р.&quot;_-;_-* &quot;-&quot;??&quot;р.&quot;_-;_-@_-"/>
    <numFmt numFmtId="236" formatCode="_-* #,##0.00_р_._-;\-* #,##0.00_р_._-;_-* &quot;-&quot;??_р_._-;_-@_-"/>
    <numFmt numFmtId="237" formatCode="&quot;р.&quot;#,\);\(&quot;р.&quot;#,##0\)"/>
    <numFmt numFmtId="238" formatCode="&quot;р.&quot;#,\);\(&quot;р.&quot;#,\)"/>
    <numFmt numFmtId="239" formatCode="&quot;р.&quot;#,;\(&quot;р.&quot;#,\)"/>
    <numFmt numFmtId="240" formatCode="#,##0.00;\(#,##0.00\);\-"/>
    <numFmt numFmtId="241" formatCode="#,##0.0_ ;[Red]\-#,##0.0\ "/>
    <numFmt numFmtId="242" formatCode="&quot;True&quot;;&quot;True&quot;;&quot;False&quot;"/>
    <numFmt numFmtId="243" formatCode="&quot;Yes&quot;;&quot;Yes&quot;;&quot;No&quot;"/>
    <numFmt numFmtId="244" formatCode="0.000000"/>
    <numFmt numFmtId="245" formatCode="#,##0.0;\(#,##0.0\);&quot;-&quot;"/>
    <numFmt numFmtId="246" formatCode="#,##0.00;\(#,##0.00\);&quot;-&quot;"/>
    <numFmt numFmtId="247" formatCode="_(#,##0.00_);_(\(#,##0.00\);_(&quot;-&quot;_);_(@_)"/>
    <numFmt numFmtId="248" formatCode="_(#,##0_);_(\(#,##0\);_(&quot;-&quot;_);_(@_)"/>
    <numFmt numFmtId="249" formatCode="&quot;р.&quot;#,##0_);\(&quot;р.&quot;#,##0\);0"/>
    <numFmt numFmtId="250" formatCode="d\-mmmm\-yyyy"/>
    <numFmt numFmtId="251" formatCode="#,##0&quot; t&quot;"/>
    <numFmt numFmtId="252" formatCode="&quot;$&quot;#,##0.00"/>
    <numFmt numFmtId="253" formatCode="0&quot; gpt&quot;"/>
    <numFmt numFmtId="254" formatCode="#,##0&quot; h&quot;"/>
    <numFmt numFmtId="255" formatCode="_-* #,##0.00_р_._-;\-* #,##0.00_р_._-;_-* &quot;-&quot;_р_._-;_-@_-"/>
    <numFmt numFmtId="256" formatCode="&quot;$&quot;#,##0_);\(&quot;$&quot;#,##0\);0"/>
    <numFmt numFmtId="257" formatCode="0%_);\(0%\)"/>
    <numFmt numFmtId="258" formatCode="[$-409]d\-mmm\-yyyy;@"/>
    <numFmt numFmtId="259" formatCode="\80"/>
  </numFmts>
  <fonts count="33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charset val="204"/>
    </font>
    <font>
      <sz val="10"/>
      <name val="Arial"/>
      <family val="2"/>
    </font>
    <font>
      <sz val="1"/>
      <color indexed="8"/>
      <name val="Courier New"/>
      <family val="3"/>
    </font>
    <font>
      <sz val="10"/>
      <name val="Helv"/>
      <charset val="204"/>
    </font>
    <font>
      <sz val="10"/>
      <name val="Helv"/>
    </font>
    <font>
      <sz val="10"/>
      <name val="Arial Cyr"/>
      <family val="2"/>
      <charset val="204"/>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0"/>
      <name val="Times New Roman"/>
      <family val="1"/>
      <charset val="204"/>
    </font>
    <font>
      <sz val="10"/>
      <name val="Arial Cyr"/>
      <charset val="204"/>
    </font>
    <font>
      <b/>
      <sz val="1"/>
      <color indexed="8"/>
      <name val="Courier New"/>
      <family val="3"/>
    </font>
    <font>
      <b/>
      <sz val="14"/>
      <color indexed="8"/>
      <name val="Times New Roman"/>
      <family val="1"/>
      <charset val="204"/>
    </font>
    <font>
      <sz val="11"/>
      <color indexed="8"/>
      <name val="Calibri"/>
      <family val="2"/>
      <charset val="204"/>
    </font>
    <font>
      <sz val="11"/>
      <color indexed="8"/>
      <name val="Calibri"/>
      <family val="2"/>
    </font>
    <font>
      <sz val="11"/>
      <color theme="1"/>
      <name val="Calibri"/>
      <family val="2"/>
      <charset val="204"/>
      <scheme val="minor"/>
    </font>
    <font>
      <sz val="11"/>
      <color indexed="9"/>
      <name val="Calibri"/>
      <family val="2"/>
      <charset val="204"/>
    </font>
    <font>
      <sz val="11"/>
      <color indexed="9"/>
      <name val="Calibri"/>
      <family val="2"/>
    </font>
    <font>
      <sz val="11"/>
      <color theme="0"/>
      <name val="Calibri"/>
      <family val="2"/>
      <charset val="204"/>
      <scheme val="minor"/>
    </font>
    <font>
      <sz val="9"/>
      <color indexed="11"/>
      <name val="Arial"/>
      <family val="2"/>
      <charset val="204"/>
    </font>
    <font>
      <sz val="8"/>
      <name val="Helv"/>
      <charset val="204"/>
    </font>
    <font>
      <u/>
      <sz val="10"/>
      <color indexed="12"/>
      <name val="Arial Cyr"/>
      <charset val="204"/>
    </font>
    <font>
      <sz val="8"/>
      <name val="Times New Roman"/>
      <family val="1"/>
      <charset val="204"/>
    </font>
    <font>
      <sz val="9"/>
      <name val="Arial"/>
      <family val="2"/>
    </font>
    <font>
      <sz val="11"/>
      <color indexed="20"/>
      <name val="Calibri"/>
      <family val="2"/>
      <charset val="204"/>
    </font>
    <font>
      <sz val="11"/>
      <color indexed="20"/>
      <name val="Calibri"/>
      <family val="2"/>
    </font>
    <font>
      <sz val="12"/>
      <name val="Tms Rmn"/>
    </font>
    <font>
      <sz val="10"/>
      <color indexed="8"/>
      <name val="MS Sans Serif"/>
      <family val="2"/>
      <charset val="204"/>
    </font>
    <font>
      <b/>
      <sz val="10"/>
      <color indexed="9"/>
      <name val="Times New Roman"/>
      <family val="1"/>
      <charset val="204"/>
    </font>
    <font>
      <sz val="9"/>
      <name val="Times New Roman"/>
      <family val="1"/>
    </font>
    <font>
      <sz val="10"/>
      <name val="Courier"/>
      <family val="1"/>
      <charset val="204"/>
    </font>
    <font>
      <b/>
      <sz val="11"/>
      <color indexed="52"/>
      <name val="Calibri"/>
      <family val="2"/>
      <charset val="204"/>
    </font>
    <font>
      <b/>
      <sz val="11"/>
      <color indexed="10"/>
      <name val="Calibri"/>
      <family val="2"/>
      <charset val="204"/>
    </font>
    <font>
      <b/>
      <sz val="10"/>
      <name val="Arial"/>
      <family val="2"/>
      <charset val="204"/>
    </font>
    <font>
      <b/>
      <sz val="11"/>
      <color indexed="9"/>
      <name val="Calibri"/>
      <family val="2"/>
      <charset val="204"/>
    </font>
    <font>
      <b/>
      <sz val="11"/>
      <color indexed="9"/>
      <name val="Calibri"/>
      <family val="2"/>
    </font>
    <font>
      <b/>
      <sz val="8"/>
      <name val="Arial"/>
      <family val="2"/>
      <charset val="204"/>
    </font>
    <font>
      <sz val="10"/>
      <name val="BERNHARD"/>
    </font>
    <font>
      <b/>
      <sz val="13"/>
      <name val="Arial"/>
      <family val="2"/>
      <charset val="204"/>
    </font>
    <font>
      <b/>
      <sz val="11"/>
      <color indexed="12"/>
      <name val="Arial"/>
      <family val="2"/>
    </font>
    <font>
      <sz val="10"/>
      <name val="MS Serif"/>
      <family val="2"/>
      <charset val="204"/>
    </font>
    <font>
      <sz val="10"/>
      <name val="MS Serif"/>
      <family val="1"/>
      <charset val="204"/>
    </font>
    <font>
      <sz val="10"/>
      <name val="Times New Roman"/>
      <family val="1"/>
    </font>
    <font>
      <sz val="10"/>
      <color indexed="8"/>
      <name val="Arial"/>
      <family val="2"/>
      <charset val="204"/>
    </font>
    <font>
      <sz val="10"/>
      <color indexed="12"/>
      <name val="Arial"/>
      <family val="2"/>
      <charset val="204"/>
    </font>
    <font>
      <sz val="9"/>
      <name val="Arial"/>
      <family val="2"/>
      <charset val="204"/>
    </font>
    <font>
      <sz val="12"/>
      <name val="Helv"/>
    </font>
    <font>
      <sz val="10"/>
      <name val="StoneSerif"/>
      <charset val="204"/>
    </font>
    <font>
      <b/>
      <sz val="10"/>
      <name val="Arial CYR"/>
      <family val="2"/>
      <charset val="204"/>
    </font>
    <font>
      <sz val="10"/>
      <color indexed="8"/>
      <name val="Arial"/>
      <family val="2"/>
    </font>
    <font>
      <sz val="10"/>
      <name val="MS Sans Serif"/>
      <family val="2"/>
      <charset val="204"/>
    </font>
    <font>
      <sz val="10"/>
      <color indexed="16"/>
      <name val="MS Serif"/>
      <family val="2"/>
      <charset val="204"/>
    </font>
    <font>
      <sz val="10"/>
      <color indexed="16"/>
      <name val="MS Serif"/>
      <family val="1"/>
      <charset val="204"/>
    </font>
    <font>
      <i/>
      <sz val="11"/>
      <color indexed="23"/>
      <name val="Calibri"/>
      <family val="2"/>
      <charset val="204"/>
    </font>
    <font>
      <i/>
      <sz val="11"/>
      <color indexed="22"/>
      <name val="Calibri"/>
      <family val="2"/>
      <charset val="204"/>
    </font>
    <font>
      <i/>
      <sz val="11"/>
      <color indexed="23"/>
      <name val="Calibri"/>
      <family val="2"/>
    </font>
    <font>
      <sz val="12"/>
      <name val="Times New Roman"/>
      <family val="1"/>
    </font>
    <font>
      <sz val="9"/>
      <color indexed="8"/>
      <name val="Arial"/>
      <family val="2"/>
    </font>
    <font>
      <sz val="11"/>
      <color indexed="17"/>
      <name val="Calibri"/>
      <family val="2"/>
      <charset val="204"/>
    </font>
    <font>
      <sz val="11"/>
      <color indexed="46"/>
      <name val="Calibri"/>
      <family val="2"/>
      <charset val="204"/>
    </font>
    <font>
      <sz val="11"/>
      <color indexed="17"/>
      <name val="Calibri"/>
      <family val="2"/>
    </font>
    <font>
      <sz val="8"/>
      <name val="Arial"/>
      <family val="2"/>
    </font>
    <font>
      <b/>
      <sz val="12"/>
      <color indexed="9"/>
      <name val="Tms Rmn"/>
    </font>
    <font>
      <b/>
      <sz val="12"/>
      <name val="Arial"/>
      <family val="2"/>
    </font>
    <font>
      <b/>
      <sz val="9.85"/>
      <name val="Times New Roman"/>
      <family val="1"/>
      <charset val="204"/>
    </font>
    <font>
      <b/>
      <sz val="10"/>
      <name val="Arial"/>
      <family val="2"/>
    </font>
    <font>
      <b/>
      <sz val="15"/>
      <color indexed="56"/>
      <name val="Calibri"/>
      <family val="2"/>
      <charset val="204"/>
    </font>
    <font>
      <b/>
      <sz val="18"/>
      <name val="Arial"/>
      <family val="2"/>
      <charset val="204"/>
    </font>
    <font>
      <b/>
      <sz val="15"/>
      <color indexed="45"/>
      <name val="Calibri"/>
      <family val="2"/>
      <charset val="204"/>
    </font>
    <font>
      <b/>
      <sz val="13"/>
      <color indexed="56"/>
      <name val="Calibri"/>
      <family val="2"/>
      <charset val="204"/>
    </font>
    <font>
      <b/>
      <sz val="12"/>
      <name val="Arial"/>
      <family val="2"/>
      <charset val="204"/>
    </font>
    <font>
      <b/>
      <sz val="13"/>
      <color indexed="45"/>
      <name val="Calibri"/>
      <family val="2"/>
      <charset val="204"/>
    </font>
    <font>
      <b/>
      <sz val="11"/>
      <color indexed="56"/>
      <name val="Calibri"/>
      <family val="2"/>
      <charset val="204"/>
    </font>
    <font>
      <b/>
      <sz val="11"/>
      <color indexed="45"/>
      <name val="Calibri"/>
      <family val="2"/>
      <charset val="204"/>
    </font>
    <font>
      <b/>
      <sz val="11"/>
      <color indexed="56"/>
      <name val="Calibri"/>
      <family val="2"/>
    </font>
    <font>
      <b/>
      <sz val="8"/>
      <name val="MS Sans Serif"/>
      <family val="2"/>
      <charset val="204"/>
    </font>
    <font>
      <b/>
      <sz val="18"/>
      <name val="Times New Roman"/>
      <family val="1"/>
      <charset val="204"/>
    </font>
    <font>
      <b/>
      <sz val="14"/>
      <name val="Times New Roman"/>
      <family val="1"/>
      <charset val="204"/>
    </font>
    <font>
      <sz val="14"/>
      <name val="Times New Roman"/>
      <family val="1"/>
      <charset val="204"/>
    </font>
    <font>
      <u/>
      <sz val="10"/>
      <color indexed="12"/>
      <name val="Arial"/>
      <family val="2"/>
      <charset val="204"/>
    </font>
    <font>
      <sz val="11"/>
      <color indexed="62"/>
      <name val="Calibri"/>
      <family val="2"/>
      <charset val="204"/>
    </font>
    <font>
      <sz val="11"/>
      <color indexed="50"/>
      <name val="Calibri"/>
      <family val="2"/>
      <charset val="204"/>
    </font>
    <font>
      <u/>
      <sz val="10"/>
      <color indexed="36"/>
      <name val="Arial Cyr"/>
      <charset val="204"/>
    </font>
    <font>
      <b/>
      <u/>
      <sz val="16"/>
      <name val="Arial"/>
      <family val="2"/>
      <charset val="204"/>
    </font>
    <font>
      <b/>
      <sz val="14"/>
      <name val="Helv"/>
    </font>
    <font>
      <sz val="11"/>
      <color indexed="52"/>
      <name val="Calibri"/>
      <family val="2"/>
      <charset val="204"/>
    </font>
    <font>
      <sz val="11"/>
      <color indexed="10"/>
      <name val="Calibri"/>
      <family val="2"/>
      <charset val="204"/>
    </font>
    <font>
      <sz val="11"/>
      <color indexed="52"/>
      <name val="Calibri"/>
      <family val="2"/>
    </font>
    <font>
      <sz val="10"/>
      <color indexed="8"/>
      <name val="Courier"/>
      <family val="1"/>
      <charset val="204"/>
    </font>
    <font>
      <sz val="11"/>
      <color indexed="60"/>
      <name val="Calibri"/>
      <family val="2"/>
      <charset val="204"/>
    </font>
    <font>
      <sz val="11"/>
      <color indexed="18"/>
      <name val="Calibri"/>
      <family val="2"/>
      <charset val="204"/>
    </font>
    <font>
      <sz val="11"/>
      <color indexed="60"/>
      <name val="Calibri"/>
      <family val="2"/>
    </font>
    <font>
      <sz val="7"/>
      <name val="Small Fonts"/>
      <family val="2"/>
      <charset val="204"/>
    </font>
    <font>
      <sz val="8"/>
      <name val="Arial"/>
      <family val="2"/>
      <charset val="204"/>
    </font>
    <font>
      <b/>
      <sz val="11"/>
      <color indexed="63"/>
      <name val="Calibri"/>
      <family val="2"/>
      <charset val="204"/>
    </font>
    <font>
      <b/>
      <sz val="11"/>
      <color indexed="8"/>
      <name val="Calibri"/>
      <family val="2"/>
      <charset val="204"/>
    </font>
    <font>
      <b/>
      <sz val="20"/>
      <name val="Times New Roman"/>
      <family val="1"/>
      <charset val="204"/>
    </font>
    <font>
      <sz val="12"/>
      <color indexed="8"/>
      <name val="Times New Roman"/>
      <family val="1"/>
    </font>
    <font>
      <sz val="8"/>
      <name val="Wingdings"/>
      <charset val="2"/>
    </font>
    <font>
      <sz val="8"/>
      <name val="Helv"/>
    </font>
    <font>
      <sz val="8"/>
      <name val="MS Sans Serif"/>
      <family val="2"/>
      <charset val="204"/>
    </font>
    <font>
      <sz val="12"/>
      <name val="Arial"/>
      <family val="2"/>
      <charset val="204"/>
    </font>
    <font>
      <sz val="10"/>
      <color indexed="8"/>
      <name val="Verdana"/>
      <family val="2"/>
      <charset val="204"/>
    </font>
    <font>
      <b/>
      <sz val="8"/>
      <color indexed="8"/>
      <name val="Helv"/>
    </font>
    <font>
      <b/>
      <sz val="10"/>
      <color indexed="10"/>
      <name val="Arial"/>
      <family val="2"/>
    </font>
    <font>
      <sz val="24"/>
      <color indexed="13"/>
      <name val="Helv"/>
    </font>
    <font>
      <b/>
      <sz val="18"/>
      <color indexed="56"/>
      <name val="Cambria"/>
      <family val="2"/>
      <charset val="204"/>
    </font>
    <font>
      <b/>
      <sz val="18"/>
      <color indexed="56"/>
      <name val="Cambria"/>
      <family val="2"/>
    </font>
    <font>
      <b/>
      <sz val="18"/>
      <color indexed="45"/>
      <name val="Cambria"/>
      <family val="2"/>
      <charset val="204"/>
    </font>
    <font>
      <sz val="11"/>
      <color indexed="10"/>
      <name val="Calibri"/>
      <family val="2"/>
    </font>
    <font>
      <b/>
      <sz val="9"/>
      <name val="Arial Cyr"/>
      <family val="2"/>
      <charset val="204"/>
    </font>
    <font>
      <sz val="10"/>
      <name val="Arial Narrow"/>
      <family val="2"/>
      <charset val="204"/>
    </font>
    <font>
      <b/>
      <sz val="11"/>
      <color rgb="FF3F3F3F"/>
      <name val="Calibri"/>
      <family val="2"/>
      <charset val="204"/>
      <scheme val="minor"/>
    </font>
    <font>
      <b/>
      <sz val="11"/>
      <color indexed="52"/>
      <name val="Calibri"/>
      <family val="2"/>
      <charset val="204"/>
      <scheme val="minor"/>
    </font>
    <font>
      <u/>
      <sz val="11.05"/>
      <color indexed="12"/>
      <name val="Times New Roman"/>
      <family val="1"/>
      <charset val="204"/>
    </font>
    <font>
      <sz val="12"/>
      <name val="Arial Narrow"/>
      <family val="2"/>
      <charset val="204"/>
    </font>
    <font>
      <sz val="8"/>
      <name val="Arial Narrow"/>
      <family val="2"/>
      <charset val="204"/>
    </font>
    <font>
      <b/>
      <sz val="15"/>
      <color theme="3"/>
      <name val="Arial Cyr"/>
      <family val="2"/>
      <charset val="204"/>
    </font>
    <font>
      <b/>
      <sz val="15"/>
      <color indexed="62"/>
      <name val="Calibri"/>
      <family val="2"/>
      <charset val="204"/>
    </font>
    <font>
      <b/>
      <sz val="15"/>
      <color indexed="62"/>
      <name val="Calibri"/>
      <family val="2"/>
      <charset val="204"/>
      <scheme val="minor"/>
    </font>
    <font>
      <b/>
      <sz val="13"/>
      <color indexed="62"/>
      <name val="Calibri"/>
      <family val="2"/>
      <charset val="204"/>
    </font>
    <font>
      <b/>
      <sz val="11"/>
      <color indexed="56"/>
      <name val="Arial Cyr"/>
      <family val="2"/>
      <charset val="204"/>
    </font>
    <font>
      <b/>
      <sz val="11"/>
      <color indexed="62"/>
      <name val="Arial Cyr"/>
      <family val="2"/>
      <charset val="204"/>
    </font>
    <font>
      <b/>
      <sz val="11"/>
      <color indexed="62"/>
      <name val="Calibri"/>
      <family val="2"/>
      <charset val="204"/>
    </font>
    <font>
      <b/>
      <sz val="11"/>
      <color theme="3"/>
      <name val="Calibri"/>
      <family val="2"/>
      <charset val="204"/>
      <scheme val="minor"/>
    </font>
    <font>
      <b/>
      <sz val="11"/>
      <color indexed="62"/>
      <name val="Calibri"/>
      <family val="2"/>
      <charset val="204"/>
      <scheme val="minor"/>
    </font>
    <font>
      <b/>
      <sz val="10"/>
      <color theme="0"/>
      <name val="Arial"/>
      <family val="2"/>
    </font>
    <font>
      <sz val="8"/>
      <color rgb="FF0000FF"/>
      <name val="Arial"/>
      <family val="2"/>
      <charset val="204"/>
    </font>
    <font>
      <sz val="12"/>
      <name val="Arial Cyr"/>
      <family val="2"/>
      <charset val="204"/>
    </font>
    <font>
      <b/>
      <sz val="18"/>
      <color indexed="62"/>
      <name val="Cambria"/>
      <family val="2"/>
      <charset val="204"/>
    </font>
    <font>
      <b/>
      <sz val="18"/>
      <color indexed="56"/>
      <name val="Cambria"/>
      <family val="2"/>
      <charset val="204"/>
      <scheme val="major"/>
    </font>
    <font>
      <b/>
      <sz val="18"/>
      <color theme="3"/>
      <name val="Cambria"/>
      <family val="2"/>
      <charset val="204"/>
      <scheme val="major"/>
    </font>
    <font>
      <sz val="13"/>
      <name val="Times New Roman"/>
      <family val="1"/>
      <charset val="204"/>
    </font>
    <font>
      <sz val="12"/>
      <color theme="1"/>
      <name val="Times New Roman"/>
      <family val="2"/>
      <charset val="204"/>
    </font>
    <font>
      <sz val="8"/>
      <color indexed="22"/>
      <name val="Arial"/>
      <family val="2"/>
    </font>
    <font>
      <sz val="10"/>
      <color theme="1"/>
      <name val="Arial Cyr"/>
      <family val="2"/>
      <charset val="204"/>
    </font>
    <font>
      <sz val="12"/>
      <color theme="1"/>
      <name val="Calibri"/>
      <family val="2"/>
      <charset val="204"/>
    </font>
    <font>
      <sz val="11"/>
      <color theme="1"/>
      <name val="Arial"/>
      <family val="2"/>
    </font>
    <font>
      <b/>
      <i/>
      <sz val="10"/>
      <name val="Arial Cyr"/>
      <family val="2"/>
      <charset val="204"/>
    </font>
    <font>
      <sz val="12"/>
      <color indexed="8"/>
      <name val="Times New Roman"/>
      <family val="2"/>
      <charset val="204"/>
    </font>
    <font>
      <sz val="10"/>
      <color indexed="8"/>
      <name val="Arial Cyr"/>
      <family val="2"/>
      <charset val="204"/>
    </font>
    <font>
      <b/>
      <sz val="12"/>
      <name val="Arial Cyr"/>
      <family val="2"/>
      <charset val="204"/>
    </font>
    <font>
      <sz val="12"/>
      <color indexed="24"/>
      <name val="Arial"/>
      <family val="2"/>
      <charset val="204"/>
    </font>
    <font>
      <sz val="11"/>
      <color rgb="FFFF0000"/>
      <name val="Calibri"/>
      <family val="2"/>
      <charset val="204"/>
      <scheme val="minor"/>
    </font>
    <font>
      <sz val="10"/>
      <name val="Arial Cyr"/>
    </font>
    <font>
      <sz val="9"/>
      <name val="Arial Cyr"/>
      <charset val="204"/>
    </font>
    <font>
      <sz val="14"/>
      <color indexed="25"/>
      <name val="Arial"/>
      <family val="2"/>
      <charset val="204"/>
    </font>
    <font>
      <sz val="15"/>
      <color indexed="25"/>
      <name val="Arial"/>
      <family val="2"/>
    </font>
    <font>
      <sz val="15"/>
      <color theme="9" tint="-0.249977111117893"/>
      <name val="Arial"/>
      <family val="2"/>
    </font>
    <font>
      <sz val="11"/>
      <name val="Arial"/>
      <family val="2"/>
      <charset val="204"/>
    </font>
    <font>
      <sz val="10"/>
      <color rgb="FF00B0F0"/>
      <name val="Arial"/>
      <family val="2"/>
      <charset val="204"/>
    </font>
    <font>
      <sz val="10"/>
      <color theme="1"/>
      <name val="Arial"/>
      <family val="2"/>
      <charset val="204"/>
    </font>
    <font>
      <b/>
      <i/>
      <sz val="10"/>
      <name val="Arial"/>
      <family val="2"/>
      <charset val="204"/>
    </font>
    <font>
      <sz val="18"/>
      <color rgb="FF0070C0"/>
      <name val="Arial"/>
      <family val="2"/>
      <charset val="204"/>
    </font>
    <font>
      <sz val="14"/>
      <color rgb="FF0070C0"/>
      <name val="Arial"/>
      <family val="2"/>
      <charset val="204"/>
    </font>
    <font>
      <sz val="18"/>
      <color theme="9" tint="-0.249977111117893"/>
      <name val="Arial"/>
      <family val="2"/>
      <charset val="204"/>
    </font>
    <font>
      <sz val="14"/>
      <color theme="9" tint="-0.249977111117893"/>
      <name val="Arial"/>
      <family val="2"/>
      <charset val="204"/>
    </font>
    <font>
      <b/>
      <sz val="10"/>
      <color theme="1"/>
      <name val="Arial"/>
      <family val="2"/>
      <charset val="204"/>
    </font>
    <font>
      <sz val="10"/>
      <color theme="9" tint="-0.249977111117893"/>
      <name val="Arial"/>
      <family val="2"/>
      <charset val="204"/>
    </font>
    <font>
      <b/>
      <sz val="10"/>
      <color rgb="FF333333"/>
      <name val="Arial"/>
      <family val="2"/>
      <charset val="204"/>
    </font>
    <font>
      <sz val="10"/>
      <color rgb="FF333333"/>
      <name val="Arial"/>
      <family val="2"/>
      <charset val="204"/>
    </font>
    <font>
      <sz val="12"/>
      <color theme="9" tint="-0.249977111117893"/>
      <name val="Arial"/>
      <family val="2"/>
      <charset val="204"/>
    </font>
    <font>
      <b/>
      <sz val="10"/>
      <color theme="9" tint="-0.249977111117893"/>
      <name val="Arial"/>
      <family val="2"/>
    </font>
    <font>
      <sz val="10"/>
      <color theme="9" tint="-0.249977111117893"/>
      <name val="Calibri"/>
      <family val="2"/>
      <scheme val="minor"/>
    </font>
    <font>
      <sz val="9"/>
      <color theme="1"/>
      <name val="Calibri"/>
      <family val="2"/>
      <scheme val="minor"/>
    </font>
    <font>
      <i/>
      <sz val="10"/>
      <name val="Arial"/>
      <family val="2"/>
      <charset val="204"/>
    </font>
    <font>
      <sz val="8"/>
      <color theme="1"/>
      <name val="Arial"/>
      <family val="2"/>
      <charset val="204"/>
    </font>
    <font>
      <sz val="8"/>
      <color theme="1"/>
      <name val="Calibri"/>
      <family val="2"/>
      <scheme val="minor"/>
    </font>
    <font>
      <sz val="8"/>
      <color theme="1" tint="0.14999847407452621"/>
      <name val="Arial"/>
      <family val="2"/>
      <charset val="204"/>
    </font>
    <font>
      <sz val="8"/>
      <color rgb="FF333333"/>
      <name val="Arial"/>
      <family val="2"/>
      <charset val="204"/>
    </font>
    <font>
      <i/>
      <sz val="8"/>
      <name val="Arial"/>
      <family val="2"/>
      <charset val="204"/>
    </font>
    <font>
      <u/>
      <sz val="10"/>
      <color theme="9" tint="-0.249977111117893"/>
      <name val="Arial"/>
      <family val="2"/>
      <charset val="204"/>
    </font>
    <font>
      <sz val="10"/>
      <color theme="9" tint="-0.249977111117893"/>
      <name val="Arial"/>
      <family val="2"/>
    </font>
    <font>
      <sz val="10"/>
      <color theme="9" tint="-0.249977111117893"/>
      <name val="Calibri"/>
      <family val="2"/>
      <charset val="204"/>
      <scheme val="minor"/>
    </font>
    <font>
      <u/>
      <sz val="10"/>
      <color theme="9" tint="-0.249977111117893"/>
      <name val="Arial"/>
      <family val="2"/>
    </font>
    <font>
      <u/>
      <sz val="11"/>
      <color theme="11"/>
      <name val="Calibri"/>
      <family val="2"/>
      <scheme val="minor"/>
    </font>
    <font>
      <sz val="7"/>
      <name val="Arial"/>
      <family val="2"/>
      <charset val="204"/>
    </font>
    <font>
      <sz val="16"/>
      <color theme="9" tint="-0.249977111117893"/>
      <name val="Arial"/>
      <family val="2"/>
      <charset val="204"/>
    </font>
    <font>
      <b/>
      <sz val="10"/>
      <color theme="9" tint="-0.249977111117893"/>
      <name val="Arial"/>
      <family val="2"/>
      <charset val="204"/>
    </font>
    <font>
      <sz val="9"/>
      <color rgb="FF333333"/>
      <name val="Arial"/>
      <family val="2"/>
      <charset val="204"/>
    </font>
    <font>
      <b/>
      <sz val="9"/>
      <color rgb="FF333333"/>
      <name val="Arial"/>
      <family val="2"/>
      <charset val="204"/>
    </font>
    <font>
      <sz val="10"/>
      <color rgb="FF00B050"/>
      <name val="Arial"/>
      <family val="2"/>
      <charset val="204"/>
    </font>
    <font>
      <sz val="11"/>
      <color rgb="FF000000"/>
      <name val="Arial"/>
      <family val="2"/>
      <charset val="204"/>
    </font>
    <font>
      <sz val="9"/>
      <color rgb="FF262626"/>
      <name val="Arial"/>
      <family val="2"/>
      <charset val="204"/>
    </font>
    <font>
      <sz val="10"/>
      <color rgb="FF262626"/>
      <name val="Arial"/>
      <family val="2"/>
      <charset val="204"/>
    </font>
    <font>
      <b/>
      <sz val="11"/>
      <name val="Arial"/>
      <family val="2"/>
      <charset val="204"/>
    </font>
    <font>
      <i/>
      <sz val="11"/>
      <color rgb="FF990033"/>
      <name val="Arial"/>
      <family val="2"/>
      <charset val="204"/>
    </font>
    <font>
      <i/>
      <sz val="10"/>
      <color rgb="FF990033"/>
      <name val="Arial"/>
      <family val="2"/>
      <charset val="204"/>
    </font>
    <font>
      <i/>
      <sz val="8"/>
      <color rgb="FF990033"/>
      <name val="Arial"/>
      <family val="2"/>
      <charset val="204"/>
    </font>
    <font>
      <sz val="11"/>
      <color rgb="FFFF0000"/>
      <name val="Arial"/>
      <family val="2"/>
      <charset val="204"/>
    </font>
    <font>
      <sz val="11"/>
      <color indexed="62"/>
      <name val="Calibri"/>
      <family val="2"/>
    </font>
    <font>
      <b/>
      <sz val="11"/>
      <color indexed="52"/>
      <name val="Calibri"/>
      <family val="2"/>
    </font>
    <font>
      <b/>
      <sz val="15"/>
      <color indexed="56"/>
      <name val="Calibri"/>
      <family val="2"/>
    </font>
    <font>
      <b/>
      <sz val="13"/>
      <color indexed="56"/>
      <name val="Calibri"/>
      <family val="2"/>
    </font>
    <font>
      <b/>
      <sz val="11"/>
      <color indexed="63"/>
      <name val="Calibri"/>
      <family val="2"/>
    </font>
    <font>
      <b/>
      <sz val="11"/>
      <color indexed="8"/>
      <name val="Calibri"/>
      <family val="2"/>
    </font>
    <font>
      <u/>
      <sz val="8.25"/>
      <color theme="10"/>
      <name val="Calibri"/>
      <family val="2"/>
      <charset val="204"/>
    </font>
    <font>
      <sz val="10"/>
      <color theme="1"/>
      <name val="Calibri"/>
      <family val="2"/>
    </font>
    <font>
      <sz val="8"/>
      <name val="Arial"/>
      <family val="2"/>
      <charset val="1"/>
    </font>
    <font>
      <sz val="11"/>
      <color theme="1"/>
      <name val="Times New Roman"/>
      <family val="2"/>
      <charset val="204"/>
    </font>
    <font>
      <sz val="10"/>
      <color rgb="FF404040"/>
      <name val="Arial"/>
      <family val="2"/>
      <charset val="204"/>
    </font>
    <font>
      <b/>
      <sz val="10"/>
      <color rgb="FF404040"/>
      <name val="Arial"/>
      <family val="2"/>
      <charset val="204"/>
    </font>
    <font>
      <b/>
      <sz val="11"/>
      <color theme="1"/>
      <name val="Calibri"/>
      <family val="2"/>
      <scheme val="minor"/>
    </font>
    <font>
      <b/>
      <sz val="7"/>
      <name val="Arial"/>
      <family val="2"/>
      <charset val="204"/>
    </font>
    <font>
      <sz val="11"/>
      <color theme="1"/>
      <name val="Arial"/>
      <family val="2"/>
      <charset val="204"/>
    </font>
    <font>
      <sz val="11"/>
      <color theme="0"/>
      <name val="Calibri"/>
      <family val="2"/>
      <scheme val="minor"/>
    </font>
    <font>
      <u/>
      <sz val="11"/>
      <color theme="10"/>
      <name val="Calibri"/>
      <family val="2"/>
      <scheme val="minor"/>
    </font>
    <font>
      <i/>
      <sz val="8"/>
      <color rgb="FF333333"/>
      <name val="Arial"/>
      <family val="2"/>
      <charset val="204"/>
    </font>
    <font>
      <i/>
      <sz val="9"/>
      <color rgb="FF990033"/>
      <name val="Arial"/>
      <family val="2"/>
      <charset val="204"/>
    </font>
    <font>
      <b/>
      <sz val="9"/>
      <name val="Arial"/>
      <family val="2"/>
      <charset val="204"/>
    </font>
    <font>
      <sz val="11"/>
      <name val="Calibri"/>
      <family val="2"/>
      <scheme val="minor"/>
    </font>
    <font>
      <u/>
      <sz val="10"/>
      <name val="Arial"/>
      <family val="2"/>
    </font>
    <font>
      <b/>
      <sz val="11"/>
      <color theme="1"/>
      <name val="Calibri"/>
      <family val="2"/>
      <charset val="204"/>
      <scheme val="minor"/>
    </font>
    <font>
      <sz val="11"/>
      <color rgb="FF3F3F76"/>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0"/>
      <name val="Calibri"/>
      <family val="2"/>
      <charset val="204"/>
      <scheme val="min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006100"/>
      <name val="Calibri"/>
      <family val="2"/>
      <charset val="204"/>
      <scheme val="minor"/>
    </font>
    <font>
      <sz val="11"/>
      <color rgb="FFFF0000"/>
      <name val="Calibri"/>
      <family val="2"/>
      <scheme val="minor"/>
    </font>
    <font>
      <b/>
      <sz val="15"/>
      <color indexed="56"/>
      <name val="Calibri"/>
      <family val="2"/>
      <charset val="204"/>
      <scheme val="minor"/>
    </font>
    <font>
      <b/>
      <sz val="13"/>
      <color indexed="56"/>
      <name val="Calibri"/>
      <family val="2"/>
      <charset val="204"/>
      <scheme val="minor"/>
    </font>
    <font>
      <b/>
      <sz val="11"/>
      <color indexed="56"/>
      <name val="Calibri"/>
      <family val="2"/>
      <charset val="204"/>
      <scheme val="minor"/>
    </font>
    <font>
      <sz val="11"/>
      <color indexed="60"/>
      <name val="Calibri"/>
      <family val="2"/>
      <charset val="204"/>
      <scheme val="minor"/>
    </font>
    <font>
      <sz val="11"/>
      <color indexed="52"/>
      <name val="Calibri"/>
      <family val="2"/>
      <charset val="204"/>
      <scheme val="minor"/>
    </font>
    <font>
      <b/>
      <sz val="11"/>
      <name val="Calibri"/>
      <family val="2"/>
      <charset val="204"/>
      <scheme val="minor"/>
    </font>
    <font>
      <sz val="11"/>
      <name val="Calibri"/>
      <family val="2"/>
      <charset val="204"/>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8"/>
      <color theme="3"/>
      <name val="Cambria"/>
      <family val="2"/>
      <charset val="204"/>
      <scheme val="major"/>
    </font>
    <font>
      <sz val="11"/>
      <color indexed="8"/>
      <name val="Arial"/>
      <family val="2"/>
    </font>
    <font>
      <u/>
      <sz val="11"/>
      <color theme="10"/>
      <name val="Calibri"/>
      <family val="2"/>
      <charset val="204"/>
    </font>
    <font>
      <sz val="10"/>
      <name val="Courier New"/>
      <family val="3"/>
    </font>
    <font>
      <b/>
      <sz val="10"/>
      <name val="Helv"/>
    </font>
    <font>
      <b/>
      <sz val="18"/>
      <name val="Arial"/>
      <family val="2"/>
    </font>
    <font>
      <sz val="12"/>
      <color indexed="8"/>
      <name val="Arial"/>
      <family val="2"/>
      <charset val="204"/>
    </font>
    <font>
      <sz val="12"/>
      <name val="Arial MT"/>
    </font>
    <font>
      <u/>
      <sz val="11"/>
      <color theme="10"/>
      <name val="Calibri"/>
      <family val="2"/>
    </font>
    <font>
      <b/>
      <sz val="10"/>
      <color indexed="9"/>
      <name val="Arial"/>
      <family val="2"/>
    </font>
    <font>
      <sz val="8"/>
      <color indexed="12"/>
      <name val="Arial"/>
      <family val="2"/>
      <charset val="204"/>
    </font>
    <font>
      <vertAlign val="superscript"/>
      <sz val="11"/>
      <name val="Calibri"/>
      <family val="2"/>
      <charset val="204"/>
      <scheme val="minor"/>
    </font>
    <font>
      <vertAlign val="superscript"/>
      <sz val="8"/>
      <color rgb="FF404040"/>
      <name val="Arial"/>
      <family val="2"/>
      <charset val="204"/>
    </font>
    <font>
      <vertAlign val="superscript"/>
      <sz val="7"/>
      <color rgb="FF404040"/>
      <name val="Times New Roman"/>
      <family val="1"/>
      <charset val="204"/>
    </font>
    <font>
      <vertAlign val="superscript"/>
      <sz val="10"/>
      <color rgb="FF404040"/>
      <name val="Arial"/>
      <family val="2"/>
      <charset val="204"/>
    </font>
    <font>
      <b/>
      <sz val="10"/>
      <color theme="1" tint="0.14999847407452621"/>
      <name val="Arial"/>
      <family val="2"/>
      <charset val="204"/>
    </font>
    <font>
      <sz val="10"/>
      <color theme="1" tint="0.14999847407452621"/>
      <name val="Arial"/>
      <family val="2"/>
      <charset val="204"/>
    </font>
    <font>
      <u/>
      <sz val="10"/>
      <color theme="10"/>
      <name val="Arial"/>
      <family val="2"/>
      <charset val="204"/>
    </font>
    <font>
      <u/>
      <sz val="8.8000000000000007"/>
      <color theme="10"/>
      <name val="Arial"/>
      <family val="2"/>
    </font>
    <font>
      <sz val="10"/>
      <name val="Arial"/>
      <family val="2"/>
      <charset val="204"/>
    </font>
    <font>
      <vertAlign val="superscript"/>
      <sz val="12"/>
      <color rgb="FF404040"/>
      <name val="Arial"/>
      <family val="2"/>
      <charset val="204"/>
    </font>
    <font>
      <sz val="8"/>
      <color rgb="FF7030A0"/>
      <name val="Arial"/>
      <family val="2"/>
      <charset val="204"/>
    </font>
    <font>
      <b/>
      <sz val="8"/>
      <color theme="1"/>
      <name val="Arial"/>
      <family val="2"/>
      <charset val="204"/>
    </font>
    <font>
      <sz val="8"/>
      <color rgb="FF990033"/>
      <name val="Arial"/>
      <family val="2"/>
      <charset val="204"/>
    </font>
    <font>
      <b/>
      <sz val="8"/>
      <color rgb="FF0070C0"/>
      <name val="Arial"/>
      <family val="2"/>
      <charset val="204"/>
    </font>
    <font>
      <b/>
      <i/>
      <sz val="8"/>
      <color rgb="FF990033"/>
      <name val="Arial"/>
      <family val="2"/>
      <charset val="204"/>
    </font>
    <font>
      <sz val="8"/>
      <color rgb="FF00B0F0"/>
      <name val="Arial"/>
      <family val="2"/>
      <charset val="204"/>
    </font>
    <font>
      <b/>
      <i/>
      <sz val="8"/>
      <name val="Arial"/>
      <family val="2"/>
      <charset val="204"/>
    </font>
    <font>
      <sz val="8"/>
      <name val="Calibri"/>
      <family val="2"/>
      <scheme val="minor"/>
    </font>
    <font>
      <sz val="11"/>
      <color theme="9" tint="-0.249977111117893"/>
      <name val="Arial"/>
      <family val="2"/>
    </font>
    <font>
      <sz val="9"/>
      <color theme="1" tint="0.249977111117893"/>
      <name val="Arial"/>
      <family val="2"/>
      <charset val="204"/>
    </font>
    <font>
      <sz val="14"/>
      <color theme="9" tint="-0.249977111117893"/>
      <name val="Arial"/>
      <family val="2"/>
    </font>
    <font>
      <sz val="12"/>
      <name val="Arial"/>
      <family val="2"/>
    </font>
    <font>
      <sz val="11"/>
      <name val="Arial"/>
      <family val="2"/>
    </font>
    <font>
      <b/>
      <u/>
      <sz val="12"/>
      <name val="Arial"/>
      <family val="2"/>
    </font>
    <font>
      <sz val="14"/>
      <name val="Arial"/>
      <family val="2"/>
    </font>
    <font>
      <sz val="12"/>
      <color rgb="FF0070C0"/>
      <name val="Arial"/>
      <family val="2"/>
      <charset val="204"/>
    </font>
    <font>
      <sz val="12"/>
      <color theme="1"/>
      <name val="Calibri"/>
      <family val="2"/>
      <scheme val="minor"/>
    </font>
    <font>
      <b/>
      <sz val="10"/>
      <color rgb="FFFF6600"/>
      <name val="Arial"/>
      <family val="2"/>
    </font>
    <font>
      <b/>
      <u/>
      <sz val="16"/>
      <color rgb="FFFF6600"/>
      <name val="Arial"/>
      <family val="2"/>
    </font>
    <font>
      <sz val="11"/>
      <color rgb="FFFF6600"/>
      <name val="Arial"/>
      <family val="2"/>
    </font>
    <font>
      <u/>
      <sz val="14"/>
      <color rgb="FFFF6600"/>
      <name val="Arial"/>
      <family val="2"/>
    </font>
    <font>
      <sz val="14"/>
      <color rgb="FFFF6600"/>
      <name val="Arial"/>
      <family val="2"/>
    </font>
    <font>
      <sz val="10"/>
      <color rgb="FFFF6600"/>
      <name val="Arial"/>
      <family val="2"/>
    </font>
    <font>
      <sz val="11"/>
      <color theme="1" tint="4.9989318521683403E-2"/>
      <name val="Arial"/>
      <family val="2"/>
    </font>
    <font>
      <b/>
      <u/>
      <sz val="18"/>
      <color theme="1" tint="4.9989318521683403E-2"/>
      <name val="Arial"/>
      <family val="2"/>
    </font>
    <font>
      <sz val="24"/>
      <color rgb="FFFF6600"/>
      <name val="Arial"/>
      <family val="2"/>
    </font>
    <font>
      <b/>
      <sz val="10"/>
      <color rgb="FFFF6600"/>
      <name val="Arial"/>
      <family val="2"/>
      <charset val="204"/>
    </font>
    <font>
      <b/>
      <sz val="10"/>
      <color rgb="FF92D050"/>
      <name val="Arial"/>
      <family val="2"/>
      <charset val="204"/>
    </font>
    <font>
      <sz val="10"/>
      <color rgb="FF92D050"/>
      <name val="Arial"/>
      <family val="2"/>
      <charset val="204"/>
    </font>
    <font>
      <sz val="8"/>
      <color rgb="FF00B050"/>
      <name val="Calibri"/>
      <family val="2"/>
      <scheme val="minor"/>
    </font>
    <font>
      <sz val="9"/>
      <color rgb="FF404040"/>
      <name val="Arial"/>
      <family val="2"/>
      <charset val="204"/>
    </font>
    <font>
      <b/>
      <sz val="9"/>
      <color theme="1"/>
      <name val="Arial"/>
      <family val="2"/>
      <charset val="204"/>
    </font>
    <font>
      <b/>
      <sz val="8"/>
      <name val="Arial"/>
      <family val="2"/>
    </font>
    <font>
      <b/>
      <i/>
      <sz val="9"/>
      <name val="Arial"/>
      <family val="2"/>
      <charset val="204"/>
    </font>
    <font>
      <b/>
      <u/>
      <sz val="9"/>
      <name val="Arial"/>
      <family val="2"/>
    </font>
    <font>
      <i/>
      <sz val="8"/>
      <color rgb="FF0000CC"/>
      <name val="Arial"/>
      <family val="2"/>
      <charset val="204"/>
    </font>
    <font>
      <b/>
      <sz val="11"/>
      <color theme="9" tint="-0.249977111117893"/>
      <name val="Arial"/>
      <family val="2"/>
      <charset val="204"/>
    </font>
    <font>
      <sz val="11"/>
      <color theme="1"/>
      <name val="Calibri"/>
      <family val="2"/>
      <charset val="204"/>
    </font>
    <font>
      <i/>
      <sz val="8"/>
      <color theme="5"/>
      <name val="Arial"/>
      <family val="2"/>
      <charset val="204"/>
    </font>
    <font>
      <sz val="8"/>
      <color rgb="FF000000"/>
      <name val="Tahoma"/>
      <family val="2"/>
      <charset val="204"/>
    </font>
    <font>
      <b/>
      <i/>
      <sz val="9"/>
      <color rgb="FF0000CC"/>
      <name val="Arial"/>
      <family val="2"/>
      <charset val="204"/>
    </font>
    <font>
      <b/>
      <i/>
      <sz val="8"/>
      <color rgb="FF0000CC"/>
      <name val="Arial"/>
      <family val="2"/>
      <charset val="204"/>
    </font>
    <font>
      <b/>
      <sz val="8"/>
      <color rgb="FF7030A0"/>
      <name val="Arial"/>
      <family val="2"/>
      <charset val="204"/>
    </font>
  </fonts>
  <fills count="8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indexed="9"/>
        <bgColor indexed="64"/>
      </patternFill>
    </fill>
    <fill>
      <patternFill patternType="solid">
        <fgColor indexed="31"/>
      </patternFill>
    </fill>
    <fill>
      <patternFill patternType="solid">
        <fgColor indexed="52"/>
      </patternFill>
    </fill>
    <fill>
      <patternFill patternType="solid">
        <fgColor indexed="45"/>
      </patternFill>
    </fill>
    <fill>
      <patternFill patternType="solid">
        <fgColor indexed="29"/>
      </patternFill>
    </fill>
    <fill>
      <patternFill patternType="solid">
        <fgColor indexed="42"/>
      </patternFill>
    </fill>
    <fill>
      <patternFill patternType="solid">
        <fgColor indexed="51"/>
      </patternFill>
    </fill>
    <fill>
      <patternFill patternType="solid">
        <fgColor indexed="46"/>
      </patternFill>
    </fill>
    <fill>
      <patternFill patternType="solid">
        <fgColor indexed="9"/>
      </patternFill>
    </fill>
    <fill>
      <patternFill patternType="solid">
        <fgColor indexed="27"/>
      </patternFill>
    </fill>
    <fill>
      <patternFill patternType="solid">
        <fgColor indexed="47"/>
      </patternFill>
    </fill>
    <fill>
      <patternFill patternType="solid">
        <fgColor indexed="60"/>
      </patternFill>
    </fill>
    <fill>
      <patternFill patternType="solid">
        <fgColor indexed="26"/>
      </patternFill>
    </fill>
    <fill>
      <patternFill patternType="solid">
        <fgColor indexed="22"/>
      </patternFill>
    </fill>
    <fill>
      <patternFill patternType="solid">
        <fgColor indexed="44"/>
      </patternFill>
    </fill>
    <fill>
      <patternFill patternType="solid">
        <fgColor indexed="63"/>
      </patternFill>
    </fill>
    <fill>
      <patternFill patternType="solid">
        <fgColor indexed="11"/>
      </patternFill>
    </fill>
    <fill>
      <patternFill patternType="solid">
        <fgColor indexed="23"/>
      </patternFill>
    </fill>
    <fill>
      <patternFill patternType="solid">
        <fgColor indexed="43"/>
      </patternFill>
    </fill>
    <fill>
      <patternFill patternType="solid">
        <fgColor indexed="30"/>
      </patternFill>
    </fill>
    <fill>
      <patternFill patternType="solid">
        <fgColor indexed="36"/>
      </patternFill>
    </fill>
    <fill>
      <patternFill patternType="solid">
        <fgColor indexed="61"/>
      </patternFill>
    </fill>
    <fill>
      <patternFill patternType="solid">
        <fgColor indexed="49"/>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40"/>
      </patternFill>
    </fill>
    <fill>
      <patternFill patternType="solid">
        <fgColor indexed="53"/>
      </patternFill>
    </fill>
    <fill>
      <patternFill patternType="solid">
        <fgColor indexed="15"/>
      </patternFill>
    </fill>
    <fill>
      <patternFill patternType="solid">
        <fgColor indexed="22"/>
        <bgColor indexed="64"/>
      </patternFill>
    </fill>
    <fill>
      <patternFill patternType="solid">
        <fgColor indexed="35"/>
      </patternFill>
    </fill>
    <fill>
      <patternFill patternType="solid">
        <fgColor indexed="55"/>
      </patternFill>
    </fill>
    <fill>
      <patternFill patternType="solid">
        <fgColor indexed="43"/>
        <bgColor indexed="64"/>
      </patternFill>
    </fill>
    <fill>
      <patternFill patternType="solid">
        <fgColor indexed="65"/>
        <bgColor indexed="64"/>
      </patternFill>
    </fill>
    <fill>
      <patternFill patternType="solid">
        <fgColor indexed="27"/>
        <bgColor indexed="64"/>
      </patternFill>
    </fill>
    <fill>
      <patternFill patternType="lightGray"/>
    </fill>
    <fill>
      <patternFill patternType="gray0625"/>
    </fill>
    <fill>
      <patternFill patternType="solid">
        <fgColor indexed="26"/>
        <bgColor indexed="64"/>
      </patternFill>
    </fill>
    <fill>
      <patternFill patternType="solid">
        <fgColor indexed="13"/>
      </patternFill>
    </fill>
    <fill>
      <patternFill patternType="solid">
        <fgColor indexed="9"/>
        <bgColor indexed="9"/>
      </patternFill>
    </fill>
    <fill>
      <patternFill patternType="darkVertical"/>
    </fill>
    <fill>
      <patternFill patternType="solid">
        <fgColor indexed="60"/>
        <bgColor indexed="64"/>
      </patternFill>
    </fill>
    <fill>
      <patternFill patternType="solid">
        <fgColor indexed="12"/>
      </patternFill>
    </fill>
    <fill>
      <patternFill patternType="solid">
        <fgColor indexed="54"/>
      </patternFill>
    </fill>
    <fill>
      <patternFill patternType="solid">
        <fgColor theme="4"/>
        <bgColor theme="4"/>
      </patternFill>
    </fill>
    <fill>
      <patternFill patternType="solid">
        <fgColor theme="3" tint="0.79998168889431442"/>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8" tint="0.39997558519241921"/>
        <bgColor indexed="65"/>
      </patternFill>
    </fill>
    <fill>
      <patternFill patternType="solid">
        <fgColor theme="9"/>
      </patternFill>
    </fill>
    <fill>
      <patternFill patternType="solid">
        <fgColor indexed="14"/>
      </patternFill>
    </fill>
    <fill>
      <patternFill patternType="solid">
        <fgColor indexed="62"/>
        <bgColor indexed="62"/>
      </patternFill>
    </fill>
  </fills>
  <borders count="183">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style="medium">
        <color auto="1"/>
      </left>
      <right style="thin">
        <color auto="1"/>
      </right>
      <top style="medium">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medium">
        <color auto="1"/>
      </left>
      <right style="thin">
        <color auto="1"/>
      </right>
      <top/>
      <bottom style="dotted">
        <color auto="1"/>
      </bottom>
      <diagonal/>
    </border>
    <border>
      <left/>
      <right/>
      <top style="thin">
        <color auto="1"/>
      </top>
      <bottom/>
      <diagonal/>
    </border>
    <border>
      <left style="thin">
        <color auto="1"/>
      </left>
      <right style="thin">
        <color auto="1"/>
      </right>
      <top style="thin">
        <color auto="1"/>
      </top>
      <bottom style="dotted">
        <color auto="1"/>
      </bottom>
      <diagonal/>
    </border>
    <border>
      <left style="thin">
        <color indexed="8"/>
      </left>
      <right style="thin">
        <color indexed="8"/>
      </right>
      <top style="thin">
        <color indexed="8"/>
      </top>
      <bottom style="thin">
        <color indexed="8"/>
      </bottom>
      <diagonal/>
    </border>
    <border>
      <left style="thin">
        <color auto="1"/>
      </left>
      <right/>
      <top/>
      <bottom style="thin">
        <color auto="1"/>
      </bottom>
      <diagonal/>
    </border>
    <border>
      <left/>
      <right/>
      <top style="double">
        <color auto="1"/>
      </top>
      <bottom style="double">
        <color auto="1"/>
      </bottom>
      <diagonal/>
    </border>
    <border>
      <left/>
      <right/>
      <top style="medium">
        <color auto="1"/>
      </top>
      <bottom style="medium">
        <color auto="1"/>
      </bottom>
      <diagonal/>
    </border>
    <border>
      <left/>
      <right/>
      <top/>
      <bottom style="medium">
        <color auto="1"/>
      </bottom>
      <diagonal/>
    </border>
    <border>
      <left/>
      <right/>
      <top/>
      <bottom style="thick">
        <color indexed="62"/>
      </bottom>
      <diagonal/>
    </border>
    <border>
      <left/>
      <right/>
      <top/>
      <bottom style="thick">
        <color indexed="3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double">
        <color indexed="0"/>
      </top>
      <bottom/>
      <diagonal/>
    </border>
    <border>
      <left/>
      <right/>
      <top style="thin">
        <color indexed="38"/>
      </top>
      <bottom style="double">
        <color indexed="38"/>
      </bottom>
      <diagonal/>
    </border>
    <border>
      <left style="thin">
        <color indexed="8"/>
      </left>
      <right style="thin">
        <color indexed="8"/>
      </right>
      <top style="double">
        <color indexed="8"/>
      </top>
      <bottom style="thin">
        <color indexed="8"/>
      </bottom>
      <diagonal/>
    </border>
    <border>
      <left/>
      <right/>
      <top/>
      <bottom style="hair">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right/>
      <top/>
      <bottom style="thick">
        <color indexed="49"/>
      </bottom>
      <diagonal/>
    </border>
    <border>
      <left/>
      <right/>
      <top/>
      <bottom style="medium">
        <color indexed="49"/>
      </bottom>
      <diagonal/>
    </border>
    <border>
      <left/>
      <right/>
      <top style="thin">
        <color theme="4"/>
      </top>
      <bottom/>
      <diagonal/>
    </border>
    <border>
      <left/>
      <right/>
      <top style="thin">
        <color indexed="49"/>
      </top>
      <bottom style="double">
        <color indexed="49"/>
      </bottom>
      <diagonal/>
    </border>
    <border>
      <left style="hair">
        <color auto="1"/>
      </left>
      <right style="hair">
        <color auto="1"/>
      </right>
      <top style="double">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auto="1"/>
      </left>
      <right style="thin">
        <color auto="1"/>
      </right>
      <top/>
      <bottom style="hair">
        <color auto="1"/>
      </bottom>
      <diagonal/>
    </border>
    <border>
      <left/>
      <right/>
      <top style="thin">
        <color theme="9" tint="-0.24994659260841701"/>
      </top>
      <bottom style="thin">
        <color theme="9" tint="-0.24994659260841701"/>
      </bottom>
      <diagonal/>
    </border>
    <border>
      <left/>
      <right/>
      <top style="thin">
        <color theme="9" tint="-0.24994659260841701"/>
      </top>
      <bottom style="thick">
        <color theme="9" tint="-0.24994659260841701"/>
      </bottom>
      <diagonal/>
    </border>
    <border>
      <left/>
      <right/>
      <top/>
      <bottom style="thin">
        <color theme="9" tint="-0.24994659260841701"/>
      </bottom>
      <diagonal/>
    </border>
    <border>
      <left/>
      <right/>
      <top/>
      <bottom style="thick">
        <color theme="9" tint="-0.24994659260841701"/>
      </bottom>
      <diagonal/>
    </border>
    <border>
      <left/>
      <right/>
      <top/>
      <bottom style="thin">
        <color theme="9" tint="-0.249977111117893"/>
      </bottom>
      <diagonal/>
    </border>
    <border>
      <left/>
      <right/>
      <top style="thin">
        <color theme="9" tint="-0.249977111117893"/>
      </top>
      <bottom style="thin">
        <color theme="9" tint="-0.249977111117893"/>
      </bottom>
      <diagonal/>
    </border>
    <border>
      <left/>
      <right/>
      <top style="thin">
        <color theme="9" tint="-0.249977111117893"/>
      </top>
      <bottom/>
      <diagonal/>
    </border>
    <border>
      <left/>
      <right/>
      <top style="thin">
        <color theme="9" tint="-0.24994659260841701"/>
      </top>
      <bottom/>
      <diagonal/>
    </border>
    <border>
      <left style="thin">
        <color indexed="64"/>
      </left>
      <right/>
      <top style="thin">
        <color indexed="64"/>
      </top>
      <bottom style="thin">
        <color indexed="64"/>
      </bottom>
      <diagonal/>
    </border>
    <border>
      <left/>
      <right/>
      <top style="thin">
        <color theme="9" tint="-0.24994659260841701"/>
      </top>
      <bottom style="thin">
        <color theme="9" tint="-0.249977111117893"/>
      </bottom>
      <diagonal/>
    </border>
    <border>
      <left/>
      <right/>
      <top style="thin">
        <color theme="9"/>
      </top>
      <bottom style="thin">
        <color theme="9"/>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auto="1"/>
      </top>
      <bottom style="double">
        <color auto="1"/>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style="double">
        <color indexed="8"/>
      </right>
      <top style="double">
        <color indexed="8"/>
      </top>
      <bottom style="double">
        <color indexed="8"/>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right/>
      <top style="thin">
        <color indexed="38"/>
      </top>
      <bottom style="double">
        <color indexed="38"/>
      </bottom>
      <diagonal/>
    </border>
    <border>
      <left/>
      <right/>
      <top style="double">
        <color indexed="0"/>
      </top>
      <bottom/>
      <diagonal/>
    </border>
    <border>
      <left style="thin">
        <color indexed="8"/>
      </left>
      <right style="thin">
        <color indexed="8"/>
      </right>
      <top style="double">
        <color indexed="8"/>
      </top>
      <bottom style="thin">
        <color indexed="8"/>
      </bottom>
      <diagonal/>
    </border>
    <border>
      <left/>
      <right/>
      <top style="thin">
        <color indexed="49"/>
      </top>
      <bottom style="double">
        <color indexed="49"/>
      </bottom>
      <diagonal/>
    </border>
    <border>
      <left style="hair">
        <color auto="1"/>
      </left>
      <right style="hair">
        <color auto="1"/>
      </right>
      <top style="double">
        <color auto="1"/>
      </top>
      <bottom style="thin">
        <color auto="1"/>
      </bottom>
      <diagonal/>
    </border>
    <border>
      <left style="hair">
        <color auto="1"/>
      </left>
      <right style="hair">
        <color auto="1"/>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style="hair">
        <color auto="1"/>
      </left>
      <right style="hair">
        <color auto="1"/>
      </right>
      <top style="thin">
        <color auto="1"/>
      </top>
      <bottom style="thin">
        <color auto="1"/>
      </bottom>
      <diagonal/>
    </border>
    <border>
      <left/>
      <right/>
      <top style="thin">
        <color indexed="8"/>
      </top>
      <bottom style="double">
        <color indexed="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bottom style="thick">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hair">
        <color indexed="64"/>
      </left>
      <right style="hair">
        <color indexed="64"/>
      </right>
      <top style="thin">
        <color indexed="64"/>
      </top>
      <bottom style="thin">
        <color indexed="64"/>
      </bottom>
      <diagonal/>
    </border>
    <border>
      <left/>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thin">
        <color indexed="62"/>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right/>
      <top style="thin">
        <color indexed="64"/>
      </top>
      <bottom style="double">
        <color indexed="64"/>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style="thin">
        <color indexed="8"/>
      </left>
      <right style="thin">
        <color indexed="8"/>
      </right>
      <top style="thin">
        <color indexed="8"/>
      </top>
      <bottom style="thin">
        <color indexed="8"/>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right/>
      <top style="medium">
        <color rgb="FFFF66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right/>
      <top style="thin">
        <color indexed="38"/>
      </top>
      <bottom style="double">
        <color indexed="38"/>
      </bottom>
      <diagonal/>
    </border>
    <border>
      <left/>
      <right/>
      <top style="thin">
        <color indexed="49"/>
      </top>
      <bottom style="double">
        <color indexed="49"/>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style="thin">
        <color indexed="8"/>
      </left>
      <right style="thin">
        <color indexed="8"/>
      </right>
      <top style="thin">
        <color indexed="8"/>
      </top>
      <bottom style="thin">
        <color indexed="8"/>
      </bottom>
      <diagonal/>
    </border>
    <border>
      <left/>
      <right/>
      <top style="thin">
        <color indexed="8"/>
      </top>
      <bottom style="double">
        <color indexed="8"/>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2"/>
      </top>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dotted">
        <color auto="1"/>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right/>
      <top style="thin">
        <color indexed="38"/>
      </top>
      <bottom style="double">
        <color indexed="38"/>
      </bottom>
      <diagonal/>
    </border>
    <border>
      <left/>
      <right/>
      <top style="thin">
        <color indexed="49"/>
      </top>
      <bottom style="double">
        <color indexed="49"/>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right/>
      <top style="thin">
        <color indexed="38"/>
      </top>
      <bottom style="double">
        <color indexed="38"/>
      </bottom>
      <diagonal/>
    </border>
    <border>
      <left/>
      <right/>
      <top style="thin">
        <color indexed="49"/>
      </top>
      <bottom style="double">
        <color indexed="49"/>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right/>
      <top/>
      <bottom style="thin">
        <color rgb="FFFF6600"/>
      </bottom>
      <diagonal/>
    </border>
  </borders>
  <cellStyleXfs count="46097">
    <xf numFmtId="0" fontId="0" fillId="0" borderId="0"/>
    <xf numFmtId="0" fontId="10" fillId="0" borderId="0"/>
    <xf numFmtId="0" fontId="10" fillId="0" borderId="0"/>
    <xf numFmtId="9" fontId="10" fillId="0" borderId="0" applyFont="0" applyFill="0" applyBorder="0" applyAlignment="0" applyProtection="0"/>
    <xf numFmtId="0" fontId="12" fillId="0" borderId="0">
      <protection locked="0"/>
    </xf>
    <xf numFmtId="0" fontId="12" fillId="0" borderId="0">
      <protection locked="0"/>
    </xf>
    <xf numFmtId="0" fontId="12" fillId="0" borderId="0">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5" fillId="0" borderId="0"/>
    <xf numFmtId="0" fontId="15" fillId="0" borderId="0"/>
    <xf numFmtId="0" fontId="15"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3" fillId="0" borderId="0"/>
    <xf numFmtId="0" fontId="13"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4"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4" fillId="0" borderId="0"/>
    <xf numFmtId="0" fontId="14" fillId="0" borderId="0"/>
    <xf numFmtId="0" fontId="14" fillId="0" borderId="0"/>
    <xf numFmtId="0" fontId="14" fillId="0" borderId="0"/>
    <xf numFmtId="0" fontId="16" fillId="0" borderId="10">
      <protection locked="0"/>
    </xf>
    <xf numFmtId="0" fontId="17" fillId="0" borderId="10">
      <protection locked="0"/>
    </xf>
    <xf numFmtId="0" fontId="17"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7" fillId="0" borderId="10">
      <protection locked="0"/>
    </xf>
    <xf numFmtId="0" fontId="16" fillId="0" borderId="1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8" fillId="0" borderId="0">
      <protection locked="0"/>
    </xf>
    <xf numFmtId="0" fontId="19" fillId="0" borderId="0">
      <protection locked="0"/>
    </xf>
    <xf numFmtId="0" fontId="19"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9" fillId="0" borderId="0">
      <protection locked="0"/>
    </xf>
    <xf numFmtId="0" fontId="18" fillId="0" borderId="0">
      <protection locked="0"/>
    </xf>
    <xf numFmtId="0" fontId="18" fillId="0" borderId="0">
      <protection locked="0"/>
    </xf>
    <xf numFmtId="0" fontId="19" fillId="0" borderId="0">
      <protection locked="0"/>
    </xf>
    <xf numFmtId="0" fontId="19"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9" fillId="0" borderId="0">
      <protection locked="0"/>
    </xf>
    <xf numFmtId="0" fontId="18" fillId="0" borderId="0">
      <protection locked="0"/>
    </xf>
    <xf numFmtId="0" fontId="16" fillId="0" borderId="10">
      <protection locked="0"/>
    </xf>
    <xf numFmtId="0" fontId="17" fillId="0" borderId="10">
      <protection locked="0"/>
    </xf>
    <xf numFmtId="0" fontId="17"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7" fillId="0" borderId="10">
      <protection locked="0"/>
    </xf>
    <xf numFmtId="0" fontId="16" fillId="0" borderId="10">
      <protection locked="0"/>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178" fontId="21" fillId="0" borderId="0">
      <alignment horizontal="center"/>
    </xf>
    <xf numFmtId="0" fontId="22" fillId="0" borderId="0">
      <protection locked="0"/>
    </xf>
    <xf numFmtId="179" fontId="23" fillId="21" borderId="11" applyFont="0" applyFill="0" applyBorder="0" applyAlignment="0">
      <alignment horizontal="center" vertical="center" wrapText="1"/>
    </xf>
    <xf numFmtId="0" fontId="22" fillId="0" borderId="0">
      <protection locked="0"/>
    </xf>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25" fillId="22"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4" fillId="25" borderId="0" applyNumberFormat="0" applyBorder="0" applyAlignment="0" applyProtection="0"/>
    <xf numFmtId="0" fontId="25" fillId="2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4" fillId="27" borderId="0" applyNumberFormat="0" applyBorder="0" applyAlignment="0" applyProtection="0"/>
    <xf numFmtId="0" fontId="25" fillId="26"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25" fillId="28"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4" fillId="32" borderId="0" applyNumberFormat="0" applyBorder="0" applyAlignment="0" applyProtection="0"/>
    <xf numFmtId="0" fontId="25" fillId="3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24" fillId="29" borderId="0" applyNumberFormat="0" applyBorder="0" applyAlignment="0" applyProtection="0"/>
    <xf numFmtId="0" fontId="26"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6" fillId="3"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26" fillId="3" borderId="0" applyNumberFormat="0" applyBorder="0" applyAlignment="0" applyProtection="0"/>
    <xf numFmtId="0" fontId="24" fillId="22" borderId="0" applyNumberFormat="0" applyBorder="0" applyAlignment="0" applyProtection="0"/>
    <xf numFmtId="0" fontId="26" fillId="3"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9"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6" fillId="24" borderId="0" applyNumberFormat="0" applyBorder="0" applyAlignment="0" applyProtection="0"/>
    <xf numFmtId="0" fontId="24" fillId="31" borderId="0" applyNumberFormat="0" applyBorder="0" applyAlignment="0" applyProtection="0"/>
    <xf numFmtId="0" fontId="26"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6" fillId="5" borderId="0" applyNumberFormat="0" applyBorder="0" applyAlignment="0" applyProtection="0"/>
    <xf numFmtId="0" fontId="24" fillId="24" borderId="0" applyNumberFormat="0" applyBorder="0" applyAlignment="0" applyProtection="0"/>
    <xf numFmtId="0" fontId="26" fillId="24" borderId="0" applyNumberFormat="0" applyBorder="0" applyAlignment="0" applyProtection="0"/>
    <xf numFmtId="0" fontId="26" fillId="5" borderId="0" applyNumberFormat="0" applyBorder="0" applyAlignment="0" applyProtection="0"/>
    <xf numFmtId="0" fontId="24" fillId="24" borderId="0" applyNumberFormat="0" applyBorder="0" applyAlignment="0" applyProtection="0"/>
    <xf numFmtId="0" fontId="26" fillId="5"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31"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6"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6" fillId="26" borderId="0" applyNumberFormat="0" applyBorder="0" applyAlignment="0" applyProtection="0"/>
    <xf numFmtId="0" fontId="24" fillId="33" borderId="0" applyNumberFormat="0" applyBorder="0" applyAlignment="0" applyProtection="0"/>
    <xf numFmtId="0" fontId="26"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6" fillId="7" borderId="0" applyNumberFormat="0" applyBorder="0" applyAlignment="0" applyProtection="0"/>
    <xf numFmtId="0" fontId="24" fillId="26" borderId="0" applyNumberFormat="0" applyBorder="0" applyAlignment="0" applyProtection="0"/>
    <xf numFmtId="0" fontId="26" fillId="26" borderId="0" applyNumberFormat="0" applyBorder="0" applyAlignment="0" applyProtection="0"/>
    <xf numFmtId="0" fontId="26" fillId="7" borderId="0" applyNumberFormat="0" applyBorder="0" applyAlignment="0" applyProtection="0"/>
    <xf numFmtId="0" fontId="24" fillId="26" borderId="0" applyNumberFormat="0" applyBorder="0" applyAlignment="0" applyProtection="0"/>
    <xf numFmtId="0" fontId="26" fillId="7"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6"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28" borderId="0" applyNumberFormat="0" applyBorder="0" applyAlignment="0" applyProtection="0"/>
    <xf numFmtId="0" fontId="24" fillId="29" borderId="0" applyNumberFormat="0" applyBorder="0" applyAlignment="0" applyProtection="0"/>
    <xf numFmtId="0" fontId="26"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10" borderId="0" applyNumberFormat="0" applyBorder="0" applyAlignment="0" applyProtection="0"/>
    <xf numFmtId="0" fontId="24" fillId="28" borderId="0" applyNumberFormat="0" applyBorder="0" applyAlignment="0" applyProtection="0"/>
    <xf numFmtId="0" fontId="26" fillId="28" borderId="0" applyNumberFormat="0" applyBorder="0" applyAlignment="0" applyProtection="0"/>
    <xf numFmtId="0" fontId="26" fillId="10" borderId="0" applyNumberFormat="0" applyBorder="0" applyAlignment="0" applyProtection="0"/>
    <xf numFmtId="0" fontId="24" fillId="28" borderId="0" applyNumberFormat="0" applyBorder="0" applyAlignment="0" applyProtection="0"/>
    <xf numFmtId="0" fontId="26" fillId="10"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6" fillId="14" borderId="0" applyNumberFormat="0" applyBorder="0" applyAlignment="0" applyProtection="0"/>
    <xf numFmtId="0" fontId="24" fillId="30" borderId="0" applyNumberFormat="0" applyBorder="0" applyAlignment="0" applyProtection="0"/>
    <xf numFmtId="0" fontId="26"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6"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6"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6"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6" fillId="34" borderId="0" applyNumberFormat="0" applyBorder="0" applyAlignment="0" applyProtection="0"/>
    <xf numFmtId="0" fontId="24" fillId="31" borderId="0" applyNumberFormat="0" applyBorder="0" applyAlignment="0" applyProtection="0"/>
    <xf numFmtId="0" fontId="26" fillId="3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6" fillId="16"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6" fillId="16"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6" fillId="16"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4" fillId="30" borderId="0" applyNumberFormat="0" applyBorder="0" applyAlignment="0" applyProtection="0"/>
    <xf numFmtId="0" fontId="25" fillId="3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25" borderId="0" applyNumberFormat="0" applyBorder="0" applyAlignment="0" applyProtection="0"/>
    <xf numFmtId="0" fontId="24" fillId="36" borderId="0" applyNumberFormat="0" applyBorder="0" applyAlignment="0" applyProtection="0"/>
    <xf numFmtId="0" fontId="25" fillId="25"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4" fillId="27" borderId="0" applyNumberFormat="0" applyBorder="0" applyAlignment="0" applyProtection="0"/>
    <xf numFmtId="0" fontId="25" fillId="3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4" fillId="38" borderId="0" applyNumberFormat="0" applyBorder="0" applyAlignment="0" applyProtection="0"/>
    <xf numFmtId="0" fontId="25" fillId="2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4" fillId="30" borderId="0" applyNumberFormat="0" applyBorder="0" applyAlignment="0" applyProtection="0"/>
    <xf numFmtId="0" fontId="25" fillId="35"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4" fillId="33" borderId="0" applyNumberFormat="0" applyBorder="0" applyAlignment="0" applyProtection="0"/>
    <xf numFmtId="0" fontId="25" fillId="27"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35" borderId="0" applyNumberFormat="0" applyBorder="0" applyAlignment="0" applyProtection="0"/>
    <xf numFmtId="0" fontId="24" fillId="34" borderId="0" applyNumberFormat="0" applyBorder="0" applyAlignment="0" applyProtection="0"/>
    <xf numFmtId="0" fontId="26"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6" fillId="6" borderId="0" applyNumberFormat="0" applyBorder="0" applyAlignment="0" applyProtection="0"/>
    <xf numFmtId="0" fontId="24" fillId="25" borderId="0" applyNumberFormat="0" applyBorder="0" applyAlignment="0" applyProtection="0"/>
    <xf numFmtId="0" fontId="26"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6"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6"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6"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6" fillId="37" borderId="0" applyNumberFormat="0" applyBorder="0" applyAlignment="0" applyProtection="0"/>
    <xf numFmtId="0" fontId="24" fillId="39" borderId="0" applyNumberFormat="0" applyBorder="0" applyAlignment="0" applyProtection="0"/>
    <xf numFmtId="0" fontId="26"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6" fillId="8" borderId="0" applyNumberFormat="0" applyBorder="0" applyAlignment="0" applyProtection="0"/>
    <xf numFmtId="0" fontId="24" fillId="37" borderId="0" applyNumberFormat="0" applyBorder="0" applyAlignment="0" applyProtection="0"/>
    <xf numFmtId="0" fontId="26" fillId="37" borderId="0" applyNumberFormat="0" applyBorder="0" applyAlignment="0" applyProtection="0"/>
    <xf numFmtId="0" fontId="26" fillId="8" borderId="0" applyNumberFormat="0" applyBorder="0" applyAlignment="0" applyProtection="0"/>
    <xf numFmtId="0" fontId="24" fillId="37" borderId="0" applyNumberFormat="0" applyBorder="0" applyAlignment="0" applyProtection="0"/>
    <xf numFmtId="0" fontId="26" fillId="8"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6"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28" borderId="0" applyNumberFormat="0" applyBorder="0" applyAlignment="0" applyProtection="0"/>
    <xf numFmtId="0" fontId="24" fillId="34" borderId="0" applyNumberFormat="0" applyBorder="0" applyAlignment="0" applyProtection="0"/>
    <xf numFmtId="0" fontId="26"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11"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11"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4"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11"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35" borderId="0" applyNumberFormat="0" applyBorder="0" applyAlignment="0" applyProtection="0"/>
    <xf numFmtId="0" fontId="24" fillId="35" borderId="0" applyNumberFormat="0" applyBorder="0" applyAlignment="0" applyProtection="0"/>
    <xf numFmtId="0" fontId="26"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1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1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1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27" borderId="0" applyNumberFormat="0" applyBorder="0" applyAlignment="0" applyProtection="0"/>
    <xf numFmtId="0" fontId="24" fillId="31" borderId="0" applyNumberFormat="0" applyBorder="0" applyAlignment="0" applyProtection="0"/>
    <xf numFmtId="0" fontId="26"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1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1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1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7" fillId="40" borderId="0" applyNumberFormat="0" applyBorder="0" applyAlignment="0" applyProtection="0"/>
    <xf numFmtId="0" fontId="27" fillId="30" borderId="0" applyNumberFormat="0" applyBorder="0" applyAlignment="0" applyProtection="0"/>
    <xf numFmtId="0" fontId="28" fillId="40" borderId="0" applyNumberFormat="0" applyBorder="0" applyAlignment="0" applyProtection="0"/>
    <xf numFmtId="0" fontId="27" fillId="25" borderId="0" applyNumberFormat="0" applyBorder="0" applyAlignment="0" applyProtection="0"/>
    <xf numFmtId="0" fontId="27" fillId="36" borderId="0" applyNumberFormat="0" applyBorder="0" applyAlignment="0" applyProtection="0"/>
    <xf numFmtId="0" fontId="28" fillId="25" borderId="0" applyNumberFormat="0" applyBorder="0" applyAlignment="0" applyProtection="0"/>
    <xf numFmtId="0" fontId="27" fillId="37" borderId="0" applyNumberFormat="0" applyBorder="0" applyAlignment="0" applyProtection="0"/>
    <xf numFmtId="0" fontId="27" fillId="27" borderId="0" applyNumberFormat="0" applyBorder="0" applyAlignment="0" applyProtection="0"/>
    <xf numFmtId="0" fontId="28" fillId="37"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1" borderId="0" applyNumberFormat="0" applyBorder="0" applyAlignment="0" applyProtection="0"/>
    <xf numFmtId="0" fontId="27" fillId="43" borderId="0" applyNumberFormat="0" applyBorder="0" applyAlignment="0" applyProtection="0"/>
    <xf numFmtId="0" fontId="27" fillId="30" borderId="0" applyNumberFormat="0" applyBorder="0" applyAlignment="0" applyProtection="0"/>
    <xf numFmtId="0" fontId="28" fillId="43" borderId="0" applyNumberFormat="0" applyBorder="0" applyAlignment="0" applyProtection="0"/>
    <xf numFmtId="0" fontId="27" fillId="23" borderId="0" applyNumberFormat="0" applyBorder="0" applyAlignment="0" applyProtection="0"/>
    <xf numFmtId="0" fontId="27" fillId="25" borderId="0" applyNumberFormat="0" applyBorder="0" applyAlignment="0" applyProtection="0"/>
    <xf numFmtId="0" fontId="28" fillId="2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9" fillId="40" borderId="0" applyNumberFormat="0" applyBorder="0" applyAlignment="0" applyProtection="0"/>
    <xf numFmtId="0" fontId="27" fillId="43" borderId="0" applyNumberFormat="0" applyBorder="0" applyAlignment="0" applyProtection="0"/>
    <xf numFmtId="0" fontId="29"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9" fillId="37" borderId="0" applyNumberFormat="0" applyBorder="0" applyAlignment="0" applyProtection="0"/>
    <xf numFmtId="0" fontId="27" fillId="39"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9" fillId="37" borderId="0" applyNumberFormat="0" applyBorder="0" applyAlignment="0" applyProtection="0"/>
    <xf numFmtId="0" fontId="29" fillId="9"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9" fillId="41" borderId="0" applyNumberFormat="0" applyBorder="0" applyAlignment="0" applyProtection="0"/>
    <xf numFmtId="0" fontId="27" fillId="34" borderId="0" applyNumberFormat="0" applyBorder="0" applyAlignment="0" applyProtection="0"/>
    <xf numFmtId="0" fontId="29"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9" fillId="41" borderId="0" applyNumberFormat="0" applyBorder="0" applyAlignment="0" applyProtection="0"/>
    <xf numFmtId="0" fontId="29" fillId="12"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9"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9" fillId="43" borderId="0" applyNumberFormat="0" applyBorder="0" applyAlignment="0" applyProtection="0"/>
    <xf numFmtId="0" fontId="27" fillId="43" borderId="0" applyNumberFormat="0" applyBorder="0" applyAlignment="0" applyProtection="0"/>
    <xf numFmtId="0" fontId="29"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9" fillId="23" borderId="0" applyNumberFormat="0" applyBorder="0" applyAlignment="0" applyProtection="0"/>
    <xf numFmtId="0" fontId="27" fillId="31" borderId="0" applyNumberFormat="0" applyBorder="0" applyAlignment="0" applyProtection="0"/>
    <xf numFmtId="0" fontId="29"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9"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30" fillId="0" borderId="0" applyFont="0" applyFill="0" applyBorder="0">
      <alignment horizontal="center"/>
    </xf>
    <xf numFmtId="0" fontId="31" fillId="0" borderId="0">
      <alignment horizontal="right"/>
    </xf>
    <xf numFmtId="0" fontId="27" fillId="44" borderId="0" applyNumberFormat="0" applyBorder="0" applyAlignment="0" applyProtection="0"/>
    <xf numFmtId="0" fontId="27" fillId="45" borderId="0" applyNumberFormat="0" applyBorder="0" applyAlignment="0" applyProtection="0"/>
    <xf numFmtId="0" fontId="28" fillId="44" borderId="0" applyNumberFormat="0" applyBorder="0" applyAlignment="0" applyProtection="0"/>
    <xf numFmtId="0" fontId="27" fillId="46" borderId="0" applyNumberFormat="0" applyBorder="0" applyAlignment="0" applyProtection="0"/>
    <xf numFmtId="0" fontId="27" fillId="36" borderId="0" applyNumberFormat="0" applyBorder="0" applyAlignment="0" applyProtection="0"/>
    <xf numFmtId="0" fontId="28"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8" fillId="47" borderId="0" applyNumberFormat="0" applyBorder="0" applyAlignment="0" applyProtection="0"/>
    <xf numFmtId="0" fontId="27" fillId="41" borderId="0" applyNumberFormat="0" applyBorder="0" applyAlignment="0" applyProtection="0"/>
    <xf numFmtId="0" fontId="27" fillId="39" borderId="0" applyNumberFormat="0" applyBorder="0" applyAlignment="0" applyProtection="0"/>
    <xf numFmtId="0" fontId="28" fillId="41" borderId="0" applyNumberFormat="0" applyBorder="0" applyAlignment="0" applyProtection="0"/>
    <xf numFmtId="0" fontId="27" fillId="43" borderId="0" applyNumberFormat="0" applyBorder="0" applyAlignment="0" applyProtection="0"/>
    <xf numFmtId="0" fontId="27" fillId="45" borderId="0" applyNumberFormat="0" applyBorder="0" applyAlignment="0" applyProtection="0"/>
    <xf numFmtId="0" fontId="28" fillId="43"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49" borderId="0" applyNumberFormat="0" applyBorder="0" applyAlignment="0" applyProtection="0"/>
    <xf numFmtId="0" fontId="32" fillId="0" borderId="0" applyNumberFormat="0" applyFill="0" applyBorder="0" applyAlignment="0" applyProtection="0">
      <alignment vertical="top"/>
      <protection locked="0"/>
    </xf>
    <xf numFmtId="0" fontId="33" fillId="0" borderId="0">
      <alignment horizontal="center" wrapText="1"/>
      <protection locked="0"/>
    </xf>
    <xf numFmtId="0" fontId="34" fillId="51" borderId="0"/>
    <xf numFmtId="0" fontId="35" fillId="24" borderId="0" applyNumberFormat="0" applyBorder="0" applyAlignment="0" applyProtection="0"/>
    <xf numFmtId="0" fontId="35" fillId="52"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180" fontId="39" fillId="0" borderId="0" applyFill="0" applyBorder="0" applyAlignment="0"/>
    <xf numFmtId="0" fontId="38" fillId="0" borderId="0" applyFill="0" applyBorder="0" applyAlignment="0"/>
    <xf numFmtId="181" fontId="40" fillId="0" borderId="0" applyFill="0" applyBorder="0" applyAlignment="0"/>
    <xf numFmtId="175" fontId="40" fillId="0" borderId="0" applyFill="0" applyBorder="0" applyAlignment="0"/>
    <xf numFmtId="182" fontId="41" fillId="0" borderId="0" applyFill="0" applyBorder="0" applyAlignment="0"/>
    <xf numFmtId="183" fontId="41" fillId="0" borderId="0" applyFill="0" applyBorder="0" applyAlignment="0"/>
    <xf numFmtId="184" fontId="40" fillId="0" borderId="0" applyFill="0" applyBorder="0" applyAlignment="0"/>
    <xf numFmtId="185" fontId="41" fillId="0" borderId="0" applyFill="0" applyBorder="0" applyAlignment="0"/>
    <xf numFmtId="181" fontId="40" fillId="0" borderId="0" applyFill="0" applyBorder="0" applyAlignment="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3" fillId="29" borderId="13" applyNumberFormat="0" applyAlignment="0" applyProtection="0"/>
    <xf numFmtId="0" fontId="44" fillId="0" borderId="0" applyFill="0" applyBorder="0" applyProtection="0">
      <alignment horizontal="center"/>
      <protection locked="0"/>
    </xf>
    <xf numFmtId="0" fontId="45" fillId="53" borderId="14" applyNumberFormat="0" applyAlignment="0" applyProtection="0"/>
    <xf numFmtId="0" fontId="45" fillId="42" borderId="15" applyNumberFormat="0" applyAlignment="0" applyProtection="0"/>
    <xf numFmtId="0" fontId="46" fillId="53" borderId="14" applyNumberFormat="0" applyAlignment="0" applyProtection="0"/>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47" fillId="0" borderId="7">
      <alignment horizontal="center"/>
    </xf>
    <xf numFmtId="184" fontId="4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7" fontId="1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6"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 fontId="10" fillId="0" borderId="0" applyFont="0" applyFill="0" applyBorder="0" applyAlignment="0" applyProtection="0"/>
    <xf numFmtId="0" fontId="48" fillId="0" borderId="0"/>
    <xf numFmtId="0" fontId="14" fillId="0" borderId="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48" fillId="0" borderId="0"/>
    <xf numFmtId="0" fontId="14" fillId="0" borderId="0"/>
    <xf numFmtId="0" fontId="49" fillId="0" borderId="0" applyFill="0" applyBorder="0" applyAlignment="0" applyProtection="0">
      <protection locked="0"/>
    </xf>
    <xf numFmtId="0" fontId="50" fillId="0" borderId="0">
      <alignment horizontal="left" vertical="center" indent="1"/>
    </xf>
    <xf numFmtId="0" fontId="51" fillId="0" borderId="0" applyNumberFormat="0" applyAlignment="0">
      <alignment horizontal="left"/>
    </xf>
    <xf numFmtId="0" fontId="51" fillId="0" borderId="0" applyNumberFormat="0" applyAlignment="0">
      <alignment horizontal="left"/>
    </xf>
    <xf numFmtId="0" fontId="52" fillId="0" borderId="0" applyNumberFormat="0" applyAlignment="0">
      <alignment horizontal="left"/>
    </xf>
    <xf numFmtId="0" fontId="53" fillId="0" borderId="0" applyFill="0" applyBorder="0" applyProtection="0"/>
    <xf numFmtId="0" fontId="53" fillId="0" borderId="17" applyFill="0" applyProtection="0"/>
    <xf numFmtId="0" fontId="53" fillId="0" borderId="17" applyFill="0" applyProtection="0"/>
    <xf numFmtId="0" fontId="53" fillId="0" borderId="10" applyFill="0" applyProtection="0"/>
    <xf numFmtId="188" fontId="53" fillId="0" borderId="0" applyFill="0" applyBorder="0" applyProtection="0"/>
    <xf numFmtId="181" fontId="4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7" fontId="54" fillId="0" borderId="18" applyFont="0" applyFill="0" applyBorder="0"/>
    <xf numFmtId="37" fontId="55" fillId="0" borderId="18" applyFont="0" applyFill="0" applyBorder="0">
      <protection locked="0"/>
    </xf>
    <xf numFmtId="37" fontId="56" fillId="51" borderId="6" applyFill="0" applyBorder="0" applyProtection="0"/>
    <xf numFmtId="37" fontId="56" fillId="51" borderId="6" applyFill="0" applyBorder="0" applyProtection="0"/>
    <xf numFmtId="37" fontId="55" fillId="0" borderId="18" applyFill="0" applyBorder="0">
      <protection locked="0"/>
    </xf>
    <xf numFmtId="189" fontId="11"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0" fontId="57" fillId="0" borderId="0"/>
    <xf numFmtId="0" fontId="57" fillId="0" borderId="19"/>
    <xf numFmtId="0" fontId="58" fillId="0" borderId="0" applyFont="0" applyFill="0" applyBorder="0" applyAlignment="0" applyProtection="0"/>
    <xf numFmtId="0" fontId="58" fillId="0" borderId="0" applyFont="0" applyFill="0" applyBorder="0" applyAlignment="0" applyProtection="0"/>
    <xf numFmtId="191" fontId="11" fillId="0" borderId="0" applyFont="0" applyFill="0" applyBorder="0" applyAlignment="0" applyProtection="0"/>
    <xf numFmtId="14" fontId="10" fillId="0" borderId="0" applyFont="0" applyFill="0" applyBorder="0" applyAlignment="0" applyProtection="0"/>
    <xf numFmtId="14" fontId="10" fillId="0" borderId="0" applyFont="0" applyFill="0" applyBorder="0" applyAlignment="0" applyProtection="0"/>
    <xf numFmtId="14" fontId="10" fillId="0" borderId="0" applyFont="0" applyFill="0" applyBorder="0" applyAlignment="0" applyProtection="0"/>
    <xf numFmtId="15" fontId="59" fillId="0" borderId="20" applyFont="0" applyFill="0" applyBorder="0" applyAlignment="0">
      <alignment horizontal="centerContinuous"/>
    </xf>
    <xf numFmtId="0" fontId="59" fillId="0" borderId="20" applyFont="0" applyFill="0" applyBorder="0" applyAlignment="0">
      <alignment horizontal="centerContinuous"/>
    </xf>
    <xf numFmtId="14" fontId="60" fillId="0" borderId="0" applyFill="0" applyBorder="0" applyAlignment="0"/>
    <xf numFmtId="0" fontId="53" fillId="0" borderId="0" applyFill="0" applyBorder="0" applyProtection="0"/>
    <xf numFmtId="0" fontId="53" fillId="0" borderId="17" applyFill="0" applyProtection="0"/>
    <xf numFmtId="0" fontId="53" fillId="0" borderId="17" applyFill="0" applyProtection="0"/>
    <xf numFmtId="0" fontId="53" fillId="0" borderId="10" applyFill="0" applyProtection="0"/>
    <xf numFmtId="193" fontId="53" fillId="0" borderId="0" applyFill="0" applyBorder="0" applyProtection="0"/>
    <xf numFmtId="38" fontId="61" fillId="0" borderId="21">
      <alignment vertical="center"/>
    </xf>
    <xf numFmtId="43" fontId="10" fillId="0" borderId="0" applyFont="0" applyFill="0" applyBorder="0" applyAlignment="0" applyProtection="0"/>
    <xf numFmtId="0" fontId="16" fillId="0" borderId="0">
      <protection locked="0"/>
    </xf>
    <xf numFmtId="0" fontId="18" fillId="0" borderId="0">
      <protection locked="0"/>
    </xf>
    <xf numFmtId="0" fontId="18" fillId="0" borderId="0">
      <protection locked="0"/>
    </xf>
    <xf numFmtId="184" fontId="40" fillId="0" borderId="0" applyFill="0" applyBorder="0" applyAlignment="0"/>
    <xf numFmtId="181" fontId="40" fillId="0" borderId="0" applyFill="0" applyBorder="0" applyAlignment="0"/>
    <xf numFmtId="184" fontId="40" fillId="0" borderId="0" applyFill="0" applyBorder="0" applyAlignment="0"/>
    <xf numFmtId="185" fontId="41" fillId="0" borderId="0" applyFill="0" applyBorder="0" applyAlignment="0"/>
    <xf numFmtId="181" fontId="40" fillId="0" borderId="0" applyFill="0" applyBorder="0" applyAlignment="0"/>
    <xf numFmtId="0" fontId="62" fillId="0" borderId="0" applyNumberFormat="0" applyAlignment="0">
      <alignment horizontal="left"/>
    </xf>
    <xf numFmtId="0" fontId="62" fillId="0" borderId="0" applyNumberFormat="0" applyAlignment="0">
      <alignment horizontal="left"/>
    </xf>
    <xf numFmtId="0" fontId="63" fillId="0" borderId="0" applyNumberFormat="0" applyAlignment="0">
      <alignment horizontal="left"/>
    </xf>
    <xf numFmtId="194" fontId="21"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1" fillId="0" borderId="0" applyFont="0" applyFill="0" applyBorder="0" applyAlignment="0" applyProtection="0"/>
    <xf numFmtId="195" fontId="10" fillId="0" borderId="0" applyFont="0" applyFill="0" applyBorder="0" applyAlignment="0" applyProtection="0"/>
    <xf numFmtId="0" fontId="15" fillId="0" borderId="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196" fontId="68" fillId="54" borderId="11" applyFont="0" applyBorder="0">
      <protection locked="0"/>
    </xf>
    <xf numFmtId="0" fontId="16" fillId="0" borderId="0">
      <protection locked="0"/>
    </xf>
    <xf numFmtId="197" fontId="11"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0" fontId="69" fillId="26" borderId="0" applyNumberFormat="0" applyBorder="0" applyAlignment="0" applyProtection="0"/>
    <xf numFmtId="0" fontId="70" fillId="27" borderId="0" applyNumberFormat="0" applyBorder="0" applyAlignment="0" applyProtection="0"/>
    <xf numFmtId="0" fontId="71" fillId="26" borderId="0" applyNumberFormat="0" applyBorder="0" applyAlignment="0" applyProtection="0"/>
    <xf numFmtId="38" fontId="72" fillId="51" borderId="0" applyNumberFormat="0" applyBorder="0" applyAlignment="0" applyProtection="0"/>
    <xf numFmtId="0" fontId="73" fillId="55" borderId="0"/>
    <xf numFmtId="0" fontId="74" fillId="0" borderId="22" applyNumberFormat="0" applyAlignment="0" applyProtection="0">
      <alignment horizontal="left" vertical="center"/>
    </xf>
    <xf numFmtId="0" fontId="74" fillId="0" borderId="22" applyNumberFormat="0" applyAlignment="0" applyProtection="0">
      <alignment horizontal="left" vertical="center"/>
    </xf>
    <xf numFmtId="0" fontId="75" fillId="0" borderId="22" applyNumberFormat="0" applyAlignment="0" applyProtection="0">
      <alignment horizontal="left" vertical="center"/>
    </xf>
    <xf numFmtId="0" fontId="74" fillId="0" borderId="9">
      <alignment horizontal="left" vertical="center"/>
    </xf>
    <xf numFmtId="0" fontId="74" fillId="0" borderId="9">
      <alignment horizontal="left" vertical="center"/>
    </xf>
    <xf numFmtId="0" fontId="75" fillId="0" borderId="9">
      <alignment horizontal="left" vertical="center"/>
    </xf>
    <xf numFmtId="14" fontId="76" fillId="56" borderId="23">
      <alignment horizontal="center" vertical="center" wrapText="1"/>
    </xf>
    <xf numFmtId="0" fontId="77" fillId="0" borderId="24" applyNumberFormat="0" applyFill="0" applyAlignment="0" applyProtection="0"/>
    <xf numFmtId="0" fontId="78" fillId="0" borderId="0" applyNumberFormat="0" applyFont="0" applyFill="0" applyAlignment="0" applyProtection="0"/>
    <xf numFmtId="0" fontId="79" fillId="0" borderId="25" applyNumberFormat="0" applyFill="0" applyAlignment="0" applyProtection="0"/>
    <xf numFmtId="0" fontId="80" fillId="0" borderId="26" applyNumberFormat="0" applyFill="0" applyAlignment="0" applyProtection="0"/>
    <xf numFmtId="0" fontId="81" fillId="0" borderId="0" applyNumberFormat="0" applyFont="0" applyFill="0" applyAlignment="0" applyProtection="0"/>
    <xf numFmtId="0" fontId="82" fillId="0" borderId="27" applyNumberFormat="0" applyFill="0" applyAlignment="0" applyProtection="0"/>
    <xf numFmtId="0" fontId="83" fillId="0" borderId="28" applyNumberFormat="0" applyFill="0" applyAlignment="0" applyProtection="0"/>
    <xf numFmtId="0" fontId="84" fillId="0" borderId="29" applyNumberFormat="0" applyFill="0" applyAlignment="0" applyProtection="0"/>
    <xf numFmtId="0" fontId="85" fillId="0" borderId="2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44" fillId="0" borderId="0" applyFill="0" applyAlignment="0" applyProtection="0">
      <protection locked="0"/>
    </xf>
    <xf numFmtId="0" fontId="44" fillId="0" borderId="8" applyFill="0" applyAlignment="0" applyProtection="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86" fillId="0" borderId="23">
      <alignment horizontal="center"/>
    </xf>
    <xf numFmtId="0" fontId="86" fillId="0" borderId="0">
      <alignment horizontal="center"/>
    </xf>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98"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21" fillId="0" borderId="0"/>
    <xf numFmtId="10" fontId="72" fillId="59" borderId="6" applyNumberFormat="0" applyBorder="0" applyAlignment="0" applyProtection="0"/>
    <xf numFmtId="10" fontId="72" fillId="59" borderId="6" applyNumberFormat="0" applyBorder="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2" fillId="25" borderId="13" applyNumberFormat="0" applyAlignment="0" applyProtection="0"/>
    <xf numFmtId="0" fontId="92" fillId="25" borderId="13" applyNumberFormat="0" applyAlignment="0" applyProtection="0"/>
    <xf numFmtId="0" fontId="92" fillId="25" borderId="13" applyNumberFormat="0" applyAlignment="0" applyProtection="0"/>
    <xf numFmtId="0" fontId="93" fillId="0" borderId="0" applyNumberFormat="0" applyFill="0" applyBorder="0" applyAlignment="0" applyProtection="0">
      <alignment vertical="top"/>
      <protection locked="0"/>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5" fillId="60" borderId="19"/>
    <xf numFmtId="184" fontId="40" fillId="0" borderId="0" applyFill="0" applyBorder="0" applyAlignment="0"/>
    <xf numFmtId="181" fontId="40" fillId="0" borderId="0" applyFill="0" applyBorder="0" applyAlignment="0"/>
    <xf numFmtId="184" fontId="40" fillId="0" borderId="0" applyFill="0" applyBorder="0" applyAlignment="0"/>
    <xf numFmtId="185" fontId="41" fillId="0" borderId="0" applyFill="0" applyBorder="0" applyAlignment="0"/>
    <xf numFmtId="181" fontId="40" fillId="0" borderId="0" applyFill="0" applyBorder="0" applyAlignment="0"/>
    <xf numFmtId="0" fontId="96" fillId="0" borderId="30" applyNumberFormat="0" applyFill="0" applyAlignment="0" applyProtection="0"/>
    <xf numFmtId="0" fontId="97" fillId="0" borderId="31" applyNumberFormat="0" applyFill="0" applyAlignment="0" applyProtection="0"/>
    <xf numFmtId="0" fontId="98" fillId="0" borderId="30" applyNumberFormat="0" applyFill="0" applyAlignment="0" applyProtection="0"/>
    <xf numFmtId="199" fontId="10" fillId="0" borderId="0" applyFont="0" applyFill="0" applyBorder="0" applyAlignment="0" applyProtection="0"/>
    <xf numFmtId="200" fontId="10" fillId="0" borderId="0" applyFont="0" applyFill="0" applyBorder="0" applyAlignment="0" applyProtection="0"/>
    <xf numFmtId="182" fontId="99" fillId="0" borderId="0" applyFont="0" applyFill="0" applyBorder="0" applyAlignment="0" applyProtection="0"/>
    <xf numFmtId="192" fontId="99" fillId="0" borderId="0" applyFont="0" applyFill="0" applyBorder="0" applyAlignment="0" applyProtection="0"/>
    <xf numFmtId="201" fontId="61" fillId="0" borderId="0" applyFont="0" applyFill="0" applyBorder="0" applyAlignment="0" applyProtection="0"/>
    <xf numFmtId="202" fontId="61" fillId="0" borderId="0" applyFont="0" applyFill="0" applyBorder="0" applyAlignment="0" applyProtection="0"/>
    <xf numFmtId="203" fontId="10" fillId="0" borderId="0" applyFont="0" applyFill="0" applyBorder="0" applyAlignment="0" applyProtection="0"/>
    <xf numFmtId="204" fontId="10" fillId="0" borderId="0" applyFont="0" applyFill="0" applyBorder="0" applyAlignment="0" applyProtection="0"/>
    <xf numFmtId="167" fontId="10" fillId="0" borderId="0" applyFont="0" applyFill="0" applyBorder="0" applyAlignment="0" applyProtection="0"/>
    <xf numFmtId="169" fontId="10" fillId="0" borderId="0" applyFont="0" applyFill="0" applyBorder="0" applyAlignment="0" applyProtection="0"/>
    <xf numFmtId="0" fontId="16" fillId="0" borderId="0">
      <protection locked="0"/>
    </xf>
    <xf numFmtId="0" fontId="100" fillId="39" borderId="0" applyNumberFormat="0" applyBorder="0" applyAlignment="0" applyProtection="0"/>
    <xf numFmtId="0" fontId="101" fillId="33" borderId="0" applyNumberFormat="0" applyBorder="0" applyAlignment="0" applyProtection="0"/>
    <xf numFmtId="0" fontId="102" fillId="39" borderId="0" applyNumberFormat="0" applyBorder="0" applyAlignment="0" applyProtection="0"/>
    <xf numFmtId="0" fontId="34" fillId="51" borderId="0">
      <protection locked="0"/>
    </xf>
    <xf numFmtId="37" fontId="103" fillId="0" borderId="0"/>
    <xf numFmtId="205" fontId="99" fillId="61"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applyNumberFormat="0" applyFill="0" applyBorder="0" applyAlignment="0" applyProtection="0"/>
    <xf numFmtId="0" fontId="1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6"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xf numFmtId="0" fontId="9" fillId="0" borderId="0"/>
    <xf numFmtId="0" fontId="11" fillId="0" borderId="0"/>
    <xf numFmtId="37" fontId="10" fillId="0" borderId="0"/>
    <xf numFmtId="0" fontId="11" fillId="0" borderId="0"/>
    <xf numFmtId="0" fontId="11" fillId="0" borderId="0"/>
    <xf numFmtId="0" fontId="11" fillId="0" borderId="0"/>
    <xf numFmtId="0" fontId="10" fillId="0" borderId="0" applyNumberFormat="0" applyFill="0" applyBorder="0" applyAlignment="0" applyProtection="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0" borderId="0"/>
    <xf numFmtId="0" fontId="24" fillId="0" borderId="0"/>
    <xf numFmtId="0" fontId="24" fillId="0" borderId="0"/>
    <xf numFmtId="0" fontId="11"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1" fillId="0" borderId="0"/>
    <xf numFmtId="0" fontId="10" fillId="0" borderId="0" applyNumberFormat="0" applyFill="0" applyBorder="0" applyAlignment="0" applyProtection="0"/>
    <xf numFmtId="0" fontId="104" fillId="0" borderId="0"/>
    <xf numFmtId="0" fontId="11" fillId="0" borderId="0"/>
    <xf numFmtId="0" fontId="10" fillId="0" borderId="0" applyNumberFormat="0" applyFill="0" applyBorder="0" applyAlignment="0" applyProtection="0"/>
    <xf numFmtId="0" fontId="9" fillId="0" borderId="0"/>
    <xf numFmtId="0" fontId="10" fillId="0" borderId="0" applyNumberFormat="0" applyFill="0" applyBorder="0" applyAlignment="0" applyProtection="0"/>
    <xf numFmtId="0" fontId="26" fillId="0" borderId="0"/>
    <xf numFmtId="0" fontId="10" fillId="0" borderId="0" applyNumberFormat="0" applyFill="0" applyBorder="0" applyAlignment="0" applyProtection="0"/>
    <xf numFmtId="0" fontId="10" fillId="0" borderId="0" applyNumberFormat="0" applyFill="0" applyBorder="0" applyAlignment="0" applyProtection="0"/>
    <xf numFmtId="0" fontId="14" fillId="0" borderId="0"/>
    <xf numFmtId="0" fontId="21" fillId="33" borderId="13" applyNumberFormat="0" applyFont="0" applyAlignment="0" applyProtection="0"/>
    <xf numFmtId="0" fontId="21" fillId="33" borderId="13" applyNumberFormat="0" applyFont="0" applyAlignment="0" applyProtection="0"/>
    <xf numFmtId="0" fontId="72" fillId="33" borderId="13" applyNumberFormat="0" applyFont="0" applyAlignment="0" applyProtection="0"/>
    <xf numFmtId="0" fontId="72" fillId="33" borderId="13" applyNumberFormat="0" applyFont="0" applyAlignment="0" applyProtection="0"/>
    <xf numFmtId="0" fontId="21" fillId="33" borderId="13" applyNumberFormat="0" applyFont="0" applyAlignment="0" applyProtection="0"/>
    <xf numFmtId="0" fontId="10" fillId="33" borderId="12" applyNumberFormat="0" applyFont="0" applyAlignment="0" applyProtection="0"/>
    <xf numFmtId="0" fontId="25" fillId="33" borderId="13" applyNumberFormat="0" applyFont="0" applyAlignment="0" applyProtection="0"/>
    <xf numFmtId="0" fontId="25" fillId="33" borderId="13" applyNumberFormat="0" applyFont="0" applyAlignment="0" applyProtection="0"/>
    <xf numFmtId="0" fontId="25" fillId="33" borderId="13" applyNumberFormat="0" applyFont="0" applyAlignment="0" applyProtection="0"/>
    <xf numFmtId="0" fontId="10" fillId="33" borderId="13" applyNumberFormat="0" applyFon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6" fillId="29" borderId="19" applyNumberFormat="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21" borderId="0"/>
    <xf numFmtId="14" fontId="33" fillId="0" borderId="0">
      <alignment horizontal="center" wrapText="1"/>
      <protection locked="0"/>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9" fontId="53" fillId="0" borderId="0" applyFont="0" applyFill="0" applyBorder="0" applyAlignment="0" applyProtection="0"/>
    <xf numFmtId="10" fontId="53" fillId="0" borderId="0" applyFont="0" applyFill="0" applyBorder="0" applyAlignment="0" applyProtection="0"/>
    <xf numFmtId="183" fontId="41" fillId="0" borderId="0" applyFont="0" applyFill="0" applyBorder="0" applyAlignment="0" applyProtection="0"/>
    <xf numFmtId="207" fontId="40" fillId="0" borderId="0" applyFont="0" applyFill="0" applyBorder="0" applyAlignment="0" applyProtection="0"/>
    <xf numFmtId="1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211"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212" fontId="10" fillId="0" borderId="0" applyFont="0" applyFill="0" applyBorder="0" applyAlignment="0" applyProtection="0"/>
    <xf numFmtId="43" fontId="10" fillId="0" borderId="0" applyFont="0" applyFill="0" applyBorder="0" applyAlignment="0" applyProtection="0"/>
    <xf numFmtId="0" fontId="16" fillId="0" borderId="0">
      <protection locked="0"/>
    </xf>
    <xf numFmtId="184" fontId="40" fillId="0" borderId="0" applyFill="0" applyBorder="0" applyAlignment="0"/>
    <xf numFmtId="181" fontId="40" fillId="0" borderId="0" applyFill="0" applyBorder="0" applyAlignment="0"/>
    <xf numFmtId="184" fontId="40" fillId="0" borderId="0" applyFill="0" applyBorder="0" applyAlignment="0"/>
    <xf numFmtId="185" fontId="41" fillId="0" borderId="0" applyFill="0" applyBorder="0" applyAlignment="0"/>
    <xf numFmtId="181" fontId="40" fillId="0" borderId="0" applyFill="0" applyBorder="0" applyAlignment="0"/>
    <xf numFmtId="0" fontId="109" fillId="62" borderId="0" applyNumberFormat="0" applyFont="0" applyBorder="0" applyAlignment="0">
      <alignment horizontal="center"/>
    </xf>
    <xf numFmtId="0" fontId="57" fillId="0" borderId="0"/>
    <xf numFmtId="14" fontId="110" fillId="0" borderId="0" applyNumberFormat="0" applyFill="0" applyBorder="0" applyAlignment="0" applyProtection="0">
      <alignment horizontal="left"/>
    </xf>
    <xf numFmtId="38" fontId="110" fillId="0" borderId="0"/>
    <xf numFmtId="38" fontId="61" fillId="0" borderId="0" applyFont="0" applyFill="0" applyBorder="0" applyAlignment="0" applyProtection="0"/>
    <xf numFmtId="40" fontId="61" fillId="0" borderId="0" applyFont="0" applyFill="0" applyBorder="0" applyAlignment="0" applyProtection="0"/>
    <xf numFmtId="0" fontId="109" fillId="1" borderId="9" applyNumberFormat="0" applyFont="0" applyAlignment="0">
      <alignment horizontal="center"/>
    </xf>
    <xf numFmtId="0" fontId="31" fillId="0" borderId="0" applyNumberFormat="0" applyFill="0" applyBorder="0" applyAlignment="0" applyProtection="0">
      <alignment horizontal="center"/>
    </xf>
    <xf numFmtId="0" fontId="104" fillId="0" borderId="0"/>
    <xf numFmtId="0" fontId="104" fillId="0" borderId="0"/>
    <xf numFmtId="0" fontId="104" fillId="0" borderId="0"/>
    <xf numFmtId="0" fontId="31" fillId="0" borderId="0" applyNumberFormat="0" applyFill="0" applyBorder="0" applyAlignment="0" applyProtection="0">
      <alignment horizontal="center"/>
    </xf>
    <xf numFmtId="0" fontId="111" fillId="0" borderId="0" applyNumberFormat="0" applyFill="0" applyBorder="0" applyAlignment="0">
      <alignment horizontal="center"/>
    </xf>
    <xf numFmtId="0" fontId="112" fillId="0" borderId="0"/>
    <xf numFmtId="0" fontId="14" fillId="0" borderId="0"/>
    <xf numFmtId="2" fontId="113" fillId="63" borderId="33" applyProtection="0">
      <alignment horizontal="right"/>
    </xf>
    <xf numFmtId="40" fontId="114" fillId="0" borderId="0" applyBorder="0">
      <alignment horizontal="right"/>
    </xf>
    <xf numFmtId="0" fontId="57" fillId="0" borderId="19"/>
    <xf numFmtId="49" fontId="11" fillId="0" borderId="0" applyFont="0" applyFill="0" applyBorder="0" applyAlignment="0" applyProtection="0"/>
    <xf numFmtId="49" fontId="60" fillId="0" borderId="0" applyFill="0" applyBorder="0" applyAlignment="0"/>
    <xf numFmtId="213" fontId="41" fillId="0" borderId="0" applyFill="0" applyBorder="0" applyAlignment="0"/>
    <xf numFmtId="214" fontId="41" fillId="0" borderId="0" applyFill="0" applyBorder="0" applyAlignment="0"/>
    <xf numFmtId="0" fontId="115" fillId="0" borderId="0" applyFill="0" applyBorder="0" applyProtection="0">
      <alignment horizontal="left" vertical="top"/>
    </xf>
    <xf numFmtId="0" fontId="116" fillId="64" borderId="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9"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 fillId="0" borderId="35" applyNumberFormat="0" applyFont="0" applyBorder="0" applyAlignment="0" applyProtection="0"/>
    <xf numFmtId="0" fontId="106" fillId="0" borderId="36" applyNumberFormat="0" applyFill="0" applyAlignment="0" applyProtection="0"/>
    <xf numFmtId="0" fontId="95" fillId="0" borderId="37"/>
    <xf numFmtId="0" fontId="95" fillId="0" borderId="19"/>
    <xf numFmtId="0" fontId="4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7"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5"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6" fontId="10" fillId="0" borderId="0" applyFont="0" applyFill="0" applyBorder="0" applyAlignment="0" applyProtection="0"/>
    <xf numFmtId="0" fontId="59" fillId="0" borderId="20" applyFont="0" applyFill="0" applyBorder="0" applyAlignment="0">
      <alignment horizontal="centerContinuous"/>
    </xf>
    <xf numFmtId="0" fontId="121" fillId="0" borderId="20" applyFont="0" applyFill="0" applyBorder="0" applyAlignment="0">
      <alignment horizontal="centerContinuous"/>
    </xf>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9" fillId="44" borderId="0" applyNumberFormat="0" applyBorder="0" applyAlignment="0" applyProtection="0"/>
    <xf numFmtId="0" fontId="27" fillId="43" borderId="0" applyNumberFormat="0" applyBorder="0" applyAlignment="0" applyProtection="0"/>
    <xf numFmtId="0" fontId="29"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9" fillId="46" borderId="0" applyNumberFormat="0" applyBorder="0" applyAlignment="0" applyProtection="0"/>
    <xf numFmtId="0" fontId="27" fillId="46" borderId="0" applyNumberFormat="0" applyBorder="0" applyAlignment="0" applyProtection="0"/>
    <xf numFmtId="0" fontId="29"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9" fillId="47" borderId="0" applyNumberFormat="0" applyBorder="0" applyAlignment="0" applyProtection="0"/>
    <xf numFmtId="0" fontId="27" fillId="47" borderId="0" applyNumberFormat="0" applyBorder="0" applyAlignment="0" applyProtection="0"/>
    <xf numFmtId="0" fontId="29"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9" fillId="41" borderId="0" applyNumberFormat="0" applyBorder="0" applyAlignment="0" applyProtection="0"/>
    <xf numFmtId="0" fontId="27" fillId="65" borderId="0" applyNumberFormat="0" applyBorder="0" applyAlignment="0" applyProtection="0"/>
    <xf numFmtId="0" fontId="29"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9" fillId="13" borderId="0" applyNumberFormat="0" applyBorder="0" applyAlignment="0" applyProtection="0"/>
    <xf numFmtId="0" fontId="27" fillId="43" borderId="0" applyNumberFormat="0" applyBorder="0" applyAlignment="0" applyProtection="0"/>
    <xf numFmtId="0" fontId="29" fillId="1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9" fillId="49" borderId="0" applyNumberFormat="0" applyBorder="0" applyAlignment="0" applyProtection="0"/>
    <xf numFmtId="0" fontId="27" fillId="49" borderId="0" applyNumberFormat="0" applyBorder="0" applyAlignment="0" applyProtection="0"/>
    <xf numFmtId="0" fontId="29"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122" fillId="0" borderId="38">
      <alignment horizontal="center"/>
    </xf>
    <xf numFmtId="0" fontId="122" fillId="0" borderId="38">
      <alignment horizontal="center"/>
    </xf>
    <xf numFmtId="0" fontId="122" fillId="0" borderId="38">
      <alignment horizontal="center"/>
    </xf>
    <xf numFmtId="0" fontId="122" fillId="0" borderId="38">
      <alignment horizontal="center"/>
    </xf>
    <xf numFmtId="0" fontId="122" fillId="0" borderId="38">
      <alignment horizontal="center"/>
    </xf>
    <xf numFmtId="0" fontId="122" fillId="0" borderId="38">
      <alignment horizontal="center"/>
    </xf>
    <xf numFmtId="0" fontId="122" fillId="0" borderId="38">
      <alignment horizontal="center"/>
    </xf>
    <xf numFmtId="0" fontId="122" fillId="0" borderId="38">
      <alignment horizontal="center"/>
    </xf>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23" fillId="34" borderId="4" applyNumberFormat="0" applyAlignment="0" applyProtection="0"/>
    <xf numFmtId="0" fontId="105" fillId="29" borderId="32" applyNumberFormat="0" applyAlignment="0" applyProtection="0"/>
    <xf numFmtId="0" fontId="123" fillId="34" borderId="4"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124" fillId="34" borderId="3" applyNumberFormat="0" applyAlignment="0" applyProtection="0"/>
    <xf numFmtId="0" fontId="42" fillId="29" borderId="12" applyNumberFormat="0" applyAlignment="0" applyProtection="0"/>
    <xf numFmtId="0" fontId="124" fillId="34" borderId="3"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198" fontId="47" fillId="0" borderId="6">
      <alignment horizontal="center" vertical="center"/>
    </xf>
    <xf numFmtId="0" fontId="47" fillId="0" borderId="6">
      <alignment horizontal="center" vertical="center"/>
    </xf>
    <xf numFmtId="0" fontId="20" fillId="0" borderId="39" applyNumberFormat="0" applyFill="0" applyBorder="0" applyProtection="0">
      <alignment horizontal="right" vertical="center"/>
    </xf>
    <xf numFmtId="0" fontId="20" fillId="0" borderId="39" applyNumberFormat="0" applyFill="0" applyBorder="0" applyProtection="0">
      <alignment horizontal="right" vertical="center"/>
    </xf>
    <xf numFmtId="14" fontId="126" fillId="0" borderId="40" applyBorder="0">
      <alignment horizontal="center" vertical="center"/>
    </xf>
    <xf numFmtId="14" fontId="15" fillId="0" borderId="0">
      <alignment vertical="center"/>
    </xf>
    <xf numFmtId="165" fontId="21" fillId="0" borderId="0" applyFont="0" applyFill="0" applyBorder="0" applyAlignment="0" applyProtection="0"/>
    <xf numFmtId="169" fontId="10" fillId="0" borderId="0" applyFont="0" applyFill="0" applyBorder="0" applyAlignment="0" applyProtection="0"/>
    <xf numFmtId="165" fontId="21" fillId="0" borderId="0" applyFont="0" applyFill="0" applyBorder="0" applyAlignment="0" applyProtection="0"/>
    <xf numFmtId="165" fontId="24"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9" fontId="10" fillId="0" borderId="0" applyFont="0" applyFill="0" applyBorder="0" applyAlignment="0" applyProtection="0"/>
    <xf numFmtId="0" fontId="10" fillId="0" borderId="0" applyFont="0" applyFill="0" applyBorder="0" applyAlignment="0" applyProtection="0"/>
    <xf numFmtId="169" fontId="10"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1" fillId="0" borderId="0" applyFont="0" applyFill="0" applyBorder="0" applyAlignment="0" applyProtection="0"/>
    <xf numFmtId="9" fontId="127" fillId="0" borderId="6" applyBorder="0">
      <alignment horizontal="right" indent="1"/>
    </xf>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128" fillId="0" borderId="1" applyNumberFormat="0" applyFill="0" applyAlignment="0" applyProtection="0"/>
    <xf numFmtId="0" fontId="77" fillId="0" borderId="24" applyNumberFormat="0" applyFill="0" applyAlignment="0" applyProtection="0"/>
    <xf numFmtId="0" fontId="129" fillId="0" borderId="41" applyNumberFormat="0" applyFill="0" applyAlignment="0" applyProtection="0"/>
    <xf numFmtId="0" fontId="77" fillId="0" borderId="24" applyNumberFormat="0" applyFill="0" applyAlignment="0" applyProtection="0"/>
    <xf numFmtId="0" fontId="129" fillId="0" borderId="41"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130" fillId="0" borderId="41"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131"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132" fillId="0" borderId="28" applyNumberFormat="0" applyFill="0" applyAlignment="0" applyProtection="0"/>
    <xf numFmtId="0" fontId="83" fillId="0" borderId="28" applyNumberFormat="0" applyFill="0" applyAlignment="0" applyProtection="0"/>
    <xf numFmtId="0" fontId="132" fillId="0" borderId="28" applyNumberFormat="0" applyFill="0" applyAlignment="0" applyProtection="0"/>
    <xf numFmtId="0" fontId="72" fillId="0" borderId="0" applyNumberFormat="0" applyFill="0" applyAlignment="0" applyProtection="0"/>
    <xf numFmtId="0" fontId="133" fillId="0" borderId="42"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134" fillId="0" borderId="42"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135" fillId="0" borderId="2" applyNumberFormat="0" applyFill="0" applyAlignment="0" applyProtection="0"/>
    <xf numFmtId="0" fontId="83" fillId="0" borderId="28" applyNumberFormat="0" applyFill="0" applyAlignment="0" applyProtection="0"/>
    <xf numFmtId="0" fontId="136" fillId="0" borderId="42"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3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47" fillId="0" borderId="6">
      <alignment horizontal="center" vertical="center"/>
    </xf>
    <xf numFmtId="0" fontId="137" fillId="66" borderId="43" applyBorder="0">
      <alignment horizontal="center" vertical="center"/>
    </xf>
    <xf numFmtId="176" fontId="127" fillId="67" borderId="40" applyBorder="0">
      <alignment horizontal="right" indent="1"/>
    </xf>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4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3" fontId="59" fillId="68" borderId="45" applyFill="0">
      <alignment vertical="center"/>
    </xf>
    <xf numFmtId="0" fontId="10" fillId="0" borderId="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217" fontId="138" fillId="0" borderId="40" applyBorder="0">
      <alignment horizontal="right" indent="1"/>
    </xf>
    <xf numFmtId="218" fontId="104" fillId="0" borderId="40" applyBorder="0">
      <alignment horizontal="right" indent="1"/>
    </xf>
    <xf numFmtId="217" fontId="104" fillId="0" borderId="40">
      <alignment horizontal="right" indent="1"/>
    </xf>
    <xf numFmtId="3" fontId="139" fillId="0" borderId="39">
      <alignment horizontal="right" vertical="center" shrinkToFit="1"/>
      <protection locked="0"/>
    </xf>
    <xf numFmtId="219" fontId="104" fillId="0" borderId="40" applyFont="0" applyFill="0" applyBorder="0" applyAlignment="0">
      <alignment horizontal="right" indent="1"/>
    </xf>
    <xf numFmtId="219" fontId="104" fillId="0" borderId="40" applyBorder="0">
      <alignment horizontal="right" indent="1"/>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72" fillId="0" borderId="0" applyNumberFormat="0" applyFill="0" applyBorder="0" applyAlignment="0" applyProtection="0"/>
    <xf numFmtId="0" fontId="14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41" fillId="0" borderId="0" applyNumberFormat="0" applyFill="0" applyBorder="0" applyAlignment="0" applyProtection="0"/>
    <xf numFmtId="0" fontId="117" fillId="0" borderId="0" applyNumberFormat="0" applyFill="0" applyBorder="0" applyAlignment="0" applyProtection="0"/>
    <xf numFmtId="0" fontId="142"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198"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8" fontId="10" fillId="0" borderId="0"/>
    <xf numFmtId="198" fontId="10" fillId="0" borderId="0"/>
    <xf numFmtId="0" fontId="1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8" fontId="10" fillId="0" borderId="0"/>
    <xf numFmtId="198" fontId="10" fillId="0" borderId="0"/>
    <xf numFmtId="0" fontId="143" fillId="0" borderId="0"/>
    <xf numFmtId="0" fontId="21" fillId="0" borderId="0"/>
    <xf numFmtId="198" fontId="10" fillId="0" borderId="0"/>
    <xf numFmtId="198" fontId="10" fillId="0" borderId="0"/>
    <xf numFmtId="0" fontId="143" fillId="0" borderId="0"/>
    <xf numFmtId="198" fontId="10" fillId="0" borderId="0"/>
    <xf numFmtId="198" fontId="10" fillId="0" borderId="0"/>
    <xf numFmtId="198" fontId="10" fillId="0" borderId="0"/>
    <xf numFmtId="198" fontId="10" fillId="0" borderId="0"/>
    <xf numFmtId="198" fontId="21" fillId="0" borderId="0"/>
    <xf numFmtId="0" fontId="21" fillId="0" borderId="0"/>
    <xf numFmtId="220" fontId="21" fillId="0" borderId="0"/>
    <xf numFmtId="0" fontId="72" fillId="0" borderId="0"/>
    <xf numFmtId="0" fontId="21" fillId="0" borderId="0"/>
    <xf numFmtId="198" fontId="72" fillId="0" borderId="0"/>
    <xf numFmtId="0" fontId="21" fillId="0" borderId="0"/>
    <xf numFmtId="0" fontId="21" fillId="0" borderId="0"/>
    <xf numFmtId="0" fontId="143" fillId="0" borderId="0"/>
    <xf numFmtId="0" fontId="143" fillId="0" borderId="0"/>
    <xf numFmtId="0" fontId="9" fillId="0" borderId="0"/>
    <xf numFmtId="0" fontId="143"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0" fontId="21" fillId="0" borderId="0"/>
    <xf numFmtId="0" fontId="143" fillId="0" borderId="0"/>
    <xf numFmtId="0" fontId="143" fillId="0" borderId="0"/>
    <xf numFmtId="198" fontId="10" fillId="0" borderId="0"/>
    <xf numFmtId="0" fontId="25" fillId="0" borderId="0"/>
    <xf numFmtId="0" fontId="25"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1" fillId="0" borderId="0"/>
    <xf numFmtId="0" fontId="21" fillId="0" borderId="0"/>
    <xf numFmtId="0" fontId="143" fillId="0" borderId="0"/>
    <xf numFmtId="198" fontId="21"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1" fillId="0" borderId="0"/>
    <xf numFmtId="0" fontId="21" fillId="0" borderId="0"/>
    <xf numFmtId="0" fontId="21" fillId="0" borderId="0"/>
    <xf numFmtId="0" fontId="21"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1" fillId="0" borderId="0"/>
    <xf numFmtId="0" fontId="26"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0" fontId="143" fillId="0" borderId="0"/>
    <xf numFmtId="198" fontId="10" fillId="0" borderId="0"/>
    <xf numFmtId="0" fontId="143" fillId="0" borderId="0"/>
    <xf numFmtId="0" fontId="143" fillId="0" borderId="0"/>
    <xf numFmtId="198" fontId="10" fillId="0" borderId="0"/>
    <xf numFmtId="0" fontId="72" fillId="0" borderId="0">
      <alignment horizontal="left"/>
    </xf>
    <xf numFmtId="0" fontId="72" fillId="0" borderId="0">
      <alignment horizontal="left"/>
    </xf>
    <xf numFmtId="0" fontId="72" fillId="0" borderId="0">
      <alignment horizontal="left"/>
    </xf>
    <xf numFmtId="0" fontId="72" fillId="0" borderId="0"/>
    <xf numFmtId="0" fontId="26" fillId="0" borderId="0"/>
    <xf numFmtId="0" fontId="72" fillId="0" borderId="0"/>
    <xf numFmtId="0" fontId="72" fillId="0" borderId="0">
      <alignment horizontal="left"/>
    </xf>
    <xf numFmtId="0" fontId="26" fillId="0" borderId="0"/>
    <xf numFmtId="0" fontId="26" fillId="0" borderId="0"/>
    <xf numFmtId="198" fontId="11" fillId="0" borderId="0">
      <alignment vertical="center"/>
    </xf>
    <xf numFmtId="0" fontId="26" fillId="0" borderId="0"/>
    <xf numFmtId="0" fontId="26"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 fillId="0" borderId="0"/>
    <xf numFmtId="0" fontId="26" fillId="0" borderId="0"/>
    <xf numFmtId="0" fontId="104" fillId="0" borderId="0"/>
    <xf numFmtId="0" fontId="26" fillId="0" borderId="0"/>
    <xf numFmtId="0" fontId="7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 fillId="0" borderId="0"/>
    <xf numFmtId="0" fontId="72" fillId="0" borderId="0">
      <alignment horizontal="left"/>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 fillId="0" borderId="0"/>
    <xf numFmtId="0" fontId="26" fillId="0" borderId="0"/>
    <xf numFmtId="0" fontId="26" fillId="0" borderId="0"/>
    <xf numFmtId="0" fontId="26" fillId="0" borderId="0"/>
    <xf numFmtId="0" fontId="104" fillId="0" borderId="0"/>
    <xf numFmtId="0" fontId="26" fillId="0" borderId="0"/>
    <xf numFmtId="0" fontId="26" fillId="0" borderId="0"/>
    <xf numFmtId="0" fontId="26" fillId="0" borderId="0"/>
    <xf numFmtId="0" fontId="26" fillId="0" borderId="0"/>
    <xf numFmtId="0" fontId="26" fillId="0" borderId="0"/>
    <xf numFmtId="0" fontId="26" fillId="0" borderId="0"/>
    <xf numFmtId="0" fontId="72" fillId="0" borderId="0">
      <alignment horizontal="left"/>
    </xf>
    <xf numFmtId="0" fontId="20" fillId="0" borderId="0"/>
    <xf numFmtId="0" fontId="10" fillId="0" borderId="0"/>
    <xf numFmtId="0" fontId="21" fillId="0" borderId="0"/>
    <xf numFmtId="0" fontId="1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2" fillId="0" borderId="0">
      <alignment horizontal="left"/>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4" fillId="0" borderId="0"/>
    <xf numFmtId="0" fontId="26" fillId="0" borderId="0"/>
    <xf numFmtId="0" fontId="26" fillId="0" borderId="0"/>
    <xf numFmtId="0" fontId="21" fillId="0" borderId="0"/>
    <xf numFmtId="0" fontId="21" fillId="0" borderId="0"/>
    <xf numFmtId="0" fontId="72" fillId="0" borderId="0"/>
    <xf numFmtId="0" fontId="26" fillId="0" borderId="0"/>
    <xf numFmtId="0" fontId="72" fillId="0" borderId="0">
      <alignment horizontal="left"/>
    </xf>
    <xf numFmtId="0" fontId="104" fillId="0" borderId="0"/>
    <xf numFmtId="0" fontId="21" fillId="0" borderId="0"/>
    <xf numFmtId="0" fontId="20" fillId="0" borderId="0"/>
    <xf numFmtId="0" fontId="21" fillId="0" borderId="0"/>
    <xf numFmtId="0" fontId="26" fillId="0" borderId="0"/>
    <xf numFmtId="0" fontId="21" fillId="0" borderId="0"/>
    <xf numFmtId="0" fontId="21" fillId="0" borderId="0"/>
    <xf numFmtId="0" fontId="21" fillId="0" borderId="0"/>
    <xf numFmtId="0" fontId="21" fillId="0" borderId="0"/>
    <xf numFmtId="0" fontId="21"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1" fillId="0" borderId="0"/>
    <xf numFmtId="0" fontId="72"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alignment horizontal="left"/>
    </xf>
    <xf numFmtId="0" fontId="26" fillId="0" borderId="0"/>
    <xf numFmtId="0" fontId="20"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72" fillId="0" borderId="0"/>
    <xf numFmtId="198"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72" fillId="0" borderId="0"/>
    <xf numFmtId="0" fontId="21" fillId="0" borderId="0"/>
    <xf numFmtId="0" fontId="26" fillId="0" borderId="0"/>
    <xf numFmtId="0" fontId="20" fillId="0" borderId="0"/>
    <xf numFmtId="0" fontId="72" fillId="0" borderId="0">
      <alignment horizontal="left"/>
    </xf>
    <xf numFmtId="0" fontId="72" fillId="0" borderId="0"/>
    <xf numFmtId="198" fontId="21" fillId="0" borderId="0"/>
    <xf numFmtId="0" fontId="26" fillId="0" borderId="0"/>
    <xf numFmtId="220" fontId="72" fillId="0" borderId="0"/>
    <xf numFmtId="0" fontId="21" fillId="0" borderId="0"/>
    <xf numFmtId="0" fontId="72" fillId="0" borderId="0"/>
    <xf numFmtId="0" fontId="72" fillId="0" borderId="0"/>
    <xf numFmtId="0" fontId="20" fillId="0" borderId="0"/>
    <xf numFmtId="0" fontId="26" fillId="0" borderId="0"/>
    <xf numFmtId="0" fontId="104" fillId="0" borderId="0"/>
    <xf numFmtId="0" fontId="144" fillId="0" borderId="0"/>
    <xf numFmtId="0" fontId="20" fillId="0" borderId="0"/>
    <xf numFmtId="0" fontId="145" fillId="0" borderId="0"/>
    <xf numFmtId="0" fontId="20" fillId="0" borderId="0"/>
    <xf numFmtId="0" fontId="146" fillId="0" borderId="0"/>
    <xf numFmtId="0" fontId="20" fillId="0" borderId="0"/>
    <xf numFmtId="0" fontId="72" fillId="0" borderId="0"/>
    <xf numFmtId="0" fontId="20"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72" fillId="0" borderId="0">
      <alignment horizontal="left"/>
    </xf>
    <xf numFmtId="0" fontId="21" fillId="0" borderId="0"/>
    <xf numFmtId="0" fontId="10" fillId="0" borderId="0"/>
    <xf numFmtId="0" fontId="21" fillId="0" borderId="0"/>
    <xf numFmtId="0" fontId="10" fillId="0" borderId="0"/>
    <xf numFmtId="0" fontId="21" fillId="0" borderId="0"/>
    <xf numFmtId="0" fontId="26" fillId="0" borderId="0"/>
    <xf numFmtId="0" fontId="21" fillId="0" borderId="0"/>
    <xf numFmtId="0" fontId="21" fillId="0" borderId="0"/>
    <xf numFmtId="0" fontId="21" fillId="0" borderId="0"/>
    <xf numFmtId="0" fontId="21" fillId="0" borderId="0"/>
    <xf numFmtId="0" fontId="72" fillId="0" borderId="0"/>
    <xf numFmtId="0" fontId="21" fillId="0" borderId="0"/>
    <xf numFmtId="0" fontId="72" fillId="0" borderId="0"/>
    <xf numFmtId="0" fontId="21" fillId="0" borderId="0"/>
    <xf numFmtId="0" fontId="72" fillId="0" borderId="0"/>
    <xf numFmtId="0" fontId="21" fillId="0" borderId="0"/>
    <xf numFmtId="0" fontId="26" fillId="0" borderId="0"/>
    <xf numFmtId="0" fontId="21" fillId="0" borderId="0"/>
    <xf numFmtId="0" fontId="26" fillId="0" borderId="0"/>
    <xf numFmtId="0" fontId="21" fillId="0" borderId="0"/>
    <xf numFmtId="0" fontId="21" fillId="0" borderId="0"/>
    <xf numFmtId="0" fontId="72" fillId="0" borderId="0"/>
    <xf numFmtId="0" fontId="72" fillId="0" borderId="0"/>
    <xf numFmtId="0" fontId="72" fillId="0" borderId="0"/>
    <xf numFmtId="0" fontId="21"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72" fillId="0" borderId="0"/>
    <xf numFmtId="0" fontId="24"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7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72"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10" fillId="0" borderId="0"/>
    <xf numFmtId="0" fontId="24" fillId="0" borderId="0"/>
    <xf numFmtId="0" fontId="72" fillId="0" borderId="0"/>
    <xf numFmtId="0" fontId="104" fillId="0" borderId="0"/>
    <xf numFmtId="0" fontId="20" fillId="0" borderId="0"/>
    <xf numFmtId="0" fontId="26" fillId="0" borderId="0"/>
    <xf numFmtId="0" fontId="20" fillId="0" borderId="0"/>
    <xf numFmtId="0" fontId="104" fillId="0" borderId="0"/>
    <xf numFmtId="0" fontId="10" fillId="0" borderId="0"/>
    <xf numFmtId="0" fontId="9" fillId="0" borderId="0"/>
    <xf numFmtId="0" fontId="20" fillId="0" borderId="0"/>
    <xf numFmtId="0" fontId="10" fillId="0" borderId="0"/>
    <xf numFmtId="0" fontId="10" fillId="0" borderId="0"/>
    <xf numFmtId="0" fontId="26" fillId="0" borderId="0"/>
    <xf numFmtId="0" fontId="26" fillId="0" borderId="0"/>
    <xf numFmtId="0" fontId="26" fillId="0" borderId="0"/>
    <xf numFmtId="0" fontId="10" fillId="0" borderId="0"/>
    <xf numFmtId="0" fontId="72" fillId="0" borderId="0">
      <alignment horizontal="left"/>
    </xf>
    <xf numFmtId="0" fontId="20" fillId="0" borderId="0"/>
    <xf numFmtId="0" fontId="24" fillId="0" borderId="0"/>
    <xf numFmtId="0" fontId="9" fillId="0" borderId="0"/>
    <xf numFmtId="177" fontId="72" fillId="0" borderId="0"/>
    <xf numFmtId="0" fontId="24" fillId="0" borderId="0"/>
    <xf numFmtId="0" fontId="26" fillId="0" borderId="0"/>
    <xf numFmtId="0" fontId="20" fillId="0" borderId="0"/>
    <xf numFmtId="0" fontId="24" fillId="0" borderId="0"/>
    <xf numFmtId="0" fontId="104" fillId="0" borderId="0"/>
    <xf numFmtId="177" fontId="72" fillId="0" borderId="0"/>
    <xf numFmtId="0" fontId="24" fillId="0" borderId="0"/>
    <xf numFmtId="0" fontId="104" fillId="0" borderId="0"/>
    <xf numFmtId="0" fontId="26" fillId="0" borderId="0"/>
    <xf numFmtId="0" fontId="72" fillId="0" borderId="0"/>
    <xf numFmtId="0" fontId="24" fillId="0" borderId="0"/>
    <xf numFmtId="0" fontId="72" fillId="0" borderId="0"/>
    <xf numFmtId="0" fontId="21" fillId="0" borderId="0"/>
    <xf numFmtId="0" fontId="24" fillId="0" borderId="0"/>
    <xf numFmtId="0" fontId="104" fillId="0" borderId="0"/>
    <xf numFmtId="0" fontId="26" fillId="0" borderId="0"/>
    <xf numFmtId="0" fontId="24"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8" fontId="10"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10" fillId="0" borderId="0"/>
    <xf numFmtId="198" fontId="10"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24" fillId="0" borderId="0"/>
    <xf numFmtId="0" fontId="24" fillId="0" borderId="0"/>
    <xf numFmtId="198" fontId="24" fillId="0" borderId="0"/>
    <xf numFmtId="0" fontId="143" fillId="0" borderId="0"/>
    <xf numFmtId="198" fontId="24" fillId="0" borderId="0"/>
    <xf numFmtId="0" fontId="1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25" fillId="0" borderId="0"/>
    <xf numFmtId="0" fontId="25" fillId="0" borderId="0"/>
    <xf numFmtId="0" fontId="25" fillId="0" borderId="0"/>
    <xf numFmtId="0" fontId="143" fillId="0" borderId="0"/>
    <xf numFmtId="0" fontId="10" fillId="0" borderId="0"/>
    <xf numFmtId="0" fontId="10" fillId="0" borderId="0"/>
    <xf numFmtId="0" fontId="10" fillId="0" borderId="0"/>
    <xf numFmtId="0" fontId="10" fillId="0" borderId="0"/>
    <xf numFmtId="0" fontId="72" fillId="0" borderId="0"/>
    <xf numFmtId="198" fontId="24" fillId="0" borderId="0"/>
    <xf numFmtId="0" fontId="21" fillId="0" borderId="0"/>
    <xf numFmtId="198" fontId="24" fillId="0" borderId="0"/>
    <xf numFmtId="198" fontId="24" fillId="0" borderId="0"/>
    <xf numFmtId="198" fontId="24" fillId="0" borderId="0"/>
    <xf numFmtId="0" fontId="72" fillId="0" borderId="0">
      <alignment horizontal="left"/>
    </xf>
    <xf numFmtId="0" fontId="26" fillId="0" borderId="0"/>
    <xf numFmtId="0" fontId="26" fillId="0" borderId="0"/>
    <xf numFmtId="0" fontId="10" fillId="0" borderId="0"/>
    <xf numFmtId="0" fontId="143" fillId="0" borderId="0"/>
    <xf numFmtId="198" fontId="24" fillId="0" borderId="0"/>
    <xf numFmtId="0" fontId="21" fillId="0" borderId="0"/>
    <xf numFmtId="0" fontId="21" fillId="0" borderId="0"/>
    <xf numFmtId="0" fontId="20" fillId="0" borderId="0"/>
    <xf numFmtId="0" fontId="21" fillId="0" borderId="0"/>
    <xf numFmtId="198" fontId="24" fillId="0" borderId="0"/>
    <xf numFmtId="0" fontId="21" fillId="0" borderId="0"/>
    <xf numFmtId="198" fontId="24" fillId="0" borderId="0"/>
    <xf numFmtId="0" fontId="72" fillId="0" borderId="0"/>
    <xf numFmtId="0" fontId="144" fillId="0" borderId="0"/>
    <xf numFmtId="0" fontId="24" fillId="0" borderId="0"/>
    <xf numFmtId="0" fontId="104" fillId="0" borderId="0"/>
    <xf numFmtId="0" fontId="26" fillId="0" borderId="0"/>
    <xf numFmtId="0" fontId="24" fillId="0" borderId="0"/>
    <xf numFmtId="0" fontId="72" fillId="0" borderId="0">
      <alignment horizontal="left"/>
    </xf>
    <xf numFmtId="220" fontId="147" fillId="0" borderId="0"/>
    <xf numFmtId="0" fontId="24" fillId="0" borderId="0"/>
    <xf numFmtId="0" fontId="9" fillId="0" borderId="0"/>
    <xf numFmtId="0" fontId="26"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10" fillId="0" borderId="0"/>
    <xf numFmtId="0" fontId="26" fillId="0" borderId="0"/>
    <xf numFmtId="0" fontId="24" fillId="0" borderId="0"/>
    <xf numFmtId="0" fontId="24" fillId="0" borderId="0"/>
    <xf numFmtId="0" fontId="26"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1" fillId="0" borderId="0"/>
    <xf numFmtId="0" fontId="24"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0"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147" fillId="0" borderId="0"/>
    <xf numFmtId="0" fontId="72" fillId="0" borderId="0"/>
    <xf numFmtId="0" fontId="147" fillId="0" borderId="0"/>
    <xf numFmtId="0" fontId="26" fillId="0" borderId="0"/>
    <xf numFmtId="0" fontId="26"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0" fillId="0" borderId="0"/>
    <xf numFmtId="0" fontId="26" fillId="0" borderId="0"/>
    <xf numFmtId="0" fontId="24" fillId="0" borderId="0"/>
    <xf numFmtId="0" fontId="24" fillId="0" borderId="0"/>
    <xf numFmtId="0" fontId="26" fillId="0" borderId="0"/>
    <xf numFmtId="0" fontId="24" fillId="0" borderId="0"/>
    <xf numFmtId="0" fontId="72" fillId="0" borderId="0">
      <alignment horizontal="left"/>
    </xf>
    <xf numFmtId="0" fontId="26" fillId="0" borderId="0"/>
    <xf numFmtId="0" fontId="24" fillId="0" borderId="0"/>
    <xf numFmtId="0" fontId="24" fillId="0" borderId="0"/>
    <xf numFmtId="0" fontId="26" fillId="0" borderId="0"/>
    <xf numFmtId="0" fontId="24" fillId="0" borderId="0"/>
    <xf numFmtId="0" fontId="72" fillId="0" borderId="0">
      <alignment horizontal="left"/>
    </xf>
    <xf numFmtId="0" fontId="143" fillId="0" borderId="0"/>
    <xf numFmtId="0" fontId="26" fillId="0" borderId="0"/>
    <xf numFmtId="0" fontId="24" fillId="0" borderId="0"/>
    <xf numFmtId="0" fontId="143" fillId="0" borderId="0"/>
    <xf numFmtId="0" fontId="24" fillId="0" borderId="0"/>
    <xf numFmtId="0" fontId="143" fillId="0" borderId="0"/>
    <xf numFmtId="0" fontId="143" fillId="0" borderId="0"/>
    <xf numFmtId="0" fontId="143" fillId="0" borderId="0"/>
    <xf numFmtId="0" fontId="72" fillId="0" borderId="0">
      <alignment horizontal="left"/>
    </xf>
    <xf numFmtId="0" fontId="26" fillId="0" borderId="0"/>
    <xf numFmtId="0" fontId="24" fillId="0" borderId="0"/>
    <xf numFmtId="0" fontId="24" fillId="0" borderId="0"/>
    <xf numFmtId="0" fontId="24" fillId="0" borderId="0"/>
    <xf numFmtId="0" fontId="24" fillId="0" borderId="0"/>
    <xf numFmtId="0" fontId="24" fillId="0" borderId="0"/>
    <xf numFmtId="198"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0" fontId="21"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6" fillId="0" borderId="0"/>
    <xf numFmtId="0" fontId="24" fillId="0" borderId="0"/>
    <xf numFmtId="0" fontId="24" fillId="0" borderId="0"/>
    <xf numFmtId="0" fontId="24" fillId="0" borderId="0"/>
    <xf numFmtId="0" fontId="24" fillId="0" borderId="0"/>
    <xf numFmtId="0" fontId="24" fillId="0" borderId="0"/>
    <xf numFmtId="0" fontId="72" fillId="0" borderId="0">
      <alignment horizontal="left"/>
    </xf>
    <xf numFmtId="0" fontId="26" fillId="0" borderId="0"/>
    <xf numFmtId="0" fontId="24" fillId="0" borderId="0"/>
    <xf numFmtId="0" fontId="24" fillId="0" borderId="0"/>
    <xf numFmtId="0" fontId="24" fillId="0" borderId="0"/>
    <xf numFmtId="0" fontId="24" fillId="0" borderId="0"/>
    <xf numFmtId="0" fontId="24" fillId="0" borderId="0"/>
    <xf numFmtId="0" fontId="72" fillId="0" borderId="0">
      <alignment horizontal="left"/>
    </xf>
    <xf numFmtId="0" fontId="26"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143" fillId="0" borderId="0"/>
    <xf numFmtId="0" fontId="9" fillId="0" borderId="0"/>
    <xf numFmtId="0" fontId="9" fillId="0" borderId="0"/>
    <xf numFmtId="0" fontId="9" fillId="0" borderId="0"/>
    <xf numFmtId="0" fontId="9" fillId="0" borderId="0"/>
    <xf numFmtId="0" fontId="24" fillId="0" borderId="0"/>
    <xf numFmtId="0" fontId="143" fillId="0" borderId="0"/>
    <xf numFmtId="0" fontId="24" fillId="0" borderId="0"/>
    <xf numFmtId="0" fontId="9" fillId="0" borderId="0"/>
    <xf numFmtId="0" fontId="9" fillId="0" borderId="0"/>
    <xf numFmtId="0" fontId="9" fillId="0" borderId="0"/>
    <xf numFmtId="0" fontId="9" fillId="0" borderId="0"/>
    <xf numFmtId="0" fontId="24" fillId="0" borderId="0"/>
    <xf numFmtId="0" fontId="9" fillId="0" borderId="0"/>
    <xf numFmtId="0" fontId="9" fillId="0" borderId="0"/>
    <xf numFmtId="0" fontId="9" fillId="0" borderId="0"/>
    <xf numFmtId="0" fontId="9" fillId="0" borderId="0"/>
    <xf numFmtId="0" fontId="24" fillId="0" borderId="0"/>
    <xf numFmtId="0" fontId="24"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9" fillId="0" borderId="0"/>
    <xf numFmtId="0" fontId="9" fillId="0" borderId="0"/>
    <xf numFmtId="0" fontId="143" fillId="0" borderId="0"/>
    <xf numFmtId="0" fontId="9" fillId="0" borderId="0"/>
    <xf numFmtId="0" fontId="9" fillId="0" borderId="0"/>
    <xf numFmtId="0" fontId="26" fillId="0" borderId="0"/>
    <xf numFmtId="0" fontId="143" fillId="0" borderId="0"/>
    <xf numFmtId="0" fontId="21" fillId="0" borderId="0"/>
    <xf numFmtId="0" fontId="146" fillId="0" borderId="0"/>
    <xf numFmtId="0" fontId="21" fillId="0" borderId="0"/>
    <xf numFmtId="0" fontId="9" fillId="0" borderId="0"/>
    <xf numFmtId="0" fontId="9" fillId="0" borderId="0"/>
    <xf numFmtId="0" fontId="9" fillId="0" borderId="0"/>
    <xf numFmtId="0" fontId="9" fillId="0" borderId="0"/>
    <xf numFmtId="0" fontId="148" fillId="0" borderId="0"/>
    <xf numFmtId="0" fontId="26" fillId="0" borderId="0"/>
    <xf numFmtId="0" fontId="21" fillId="0" borderId="0"/>
    <xf numFmtId="0" fontId="26" fillId="0" borderId="0"/>
    <xf numFmtId="0" fontId="9" fillId="0" borderId="0"/>
    <xf numFmtId="0" fontId="9" fillId="0" borderId="0"/>
    <xf numFmtId="0" fontId="26" fillId="0" borderId="0"/>
    <xf numFmtId="0" fontId="26" fillId="0" borderId="0"/>
    <xf numFmtId="0" fontId="143" fillId="0" borderId="0"/>
    <xf numFmtId="0" fontId="9" fillId="0" borderId="0"/>
    <xf numFmtId="0" fontId="26" fillId="0" borderId="0"/>
    <xf numFmtId="0" fontId="143" fillId="0" borderId="0"/>
    <xf numFmtId="0" fontId="26" fillId="0" borderId="0"/>
    <xf numFmtId="0" fontId="26" fillId="0" borderId="0"/>
    <xf numFmtId="0" fontId="143" fillId="0" borderId="0"/>
    <xf numFmtId="0" fontId="26" fillId="0" borderId="0"/>
    <xf numFmtId="0" fontId="143" fillId="0" borderId="0"/>
    <xf numFmtId="0" fontId="9" fillId="0" borderId="0"/>
    <xf numFmtId="0" fontId="9" fillId="0" borderId="0"/>
    <xf numFmtId="0" fontId="9" fillId="0" borderId="0"/>
    <xf numFmtId="0" fontId="9" fillId="0" borderId="0"/>
    <xf numFmtId="0" fontId="143"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143" fillId="0" borderId="0"/>
    <xf numFmtId="0" fontId="26" fillId="0" borderId="0"/>
    <xf numFmtId="0" fontId="143" fillId="0" borderId="0"/>
    <xf numFmtId="0" fontId="143"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9" fillId="0" borderId="0"/>
    <xf numFmtId="0" fontId="143" fillId="0" borderId="0"/>
    <xf numFmtId="0" fontId="143" fillId="0" borderId="0"/>
    <xf numFmtId="0" fontId="9" fillId="0" borderId="0"/>
    <xf numFmtId="0" fontId="143" fillId="0" borderId="0"/>
    <xf numFmtId="0" fontId="143" fillId="0" borderId="0"/>
    <xf numFmtId="0" fontId="9" fillId="0" borderId="0"/>
    <xf numFmtId="0" fontId="143" fillId="0" borderId="0"/>
    <xf numFmtId="0" fontId="15" fillId="0" borderId="46" applyNumberFormat="0">
      <alignment vertical="center" wrapText="1"/>
    </xf>
    <xf numFmtId="221" fontId="72" fillId="0" borderId="0">
      <alignment vertical="center"/>
    </xf>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149" fillId="68" borderId="47" applyFill="0">
      <alignment horizontal="center" vertical="center" wrapText="1"/>
    </xf>
    <xf numFmtId="3" fontId="149" fillId="68" borderId="48" applyFill="0">
      <alignmen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4" fillId="2" borderId="5" applyNumberFormat="0" applyFont="0" applyAlignment="0" applyProtection="0"/>
    <xf numFmtId="0" fontId="24" fillId="2" borderId="5" applyNumberFormat="0" applyFont="0" applyAlignment="0" applyProtection="0"/>
    <xf numFmtId="0" fontId="24" fillId="33" borderId="13" applyNumberFormat="0" applyFont="0" applyAlignment="0" applyProtection="0"/>
    <xf numFmtId="0" fontId="24" fillId="33" borderId="13" applyNumberFormat="0" applyFont="0" applyAlignment="0" applyProtection="0"/>
    <xf numFmtId="0" fontId="21" fillId="33" borderId="13" applyNumberFormat="0" applyFont="0" applyAlignment="0" applyProtection="0"/>
    <xf numFmtId="0" fontId="24" fillId="33" borderId="13" applyNumberFormat="0" applyFont="0" applyAlignment="0" applyProtection="0"/>
    <xf numFmtId="0" fontId="24"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9" fontId="26"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143"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148" fillId="0" borderId="0" applyFont="0" applyFill="0" applyBorder="0" applyAlignment="0" applyProtection="0"/>
    <xf numFmtId="9" fontId="24"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14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14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50" fillId="0" borderId="0" applyFont="0" applyFill="0" applyBorder="0" applyAlignment="0" applyProtection="0"/>
    <xf numFmtId="9" fontId="151"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104"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0" fontId="72" fillId="0" borderId="0"/>
    <xf numFmtId="9" fontId="26"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72" fillId="0" borderId="0"/>
    <xf numFmtId="9" fontId="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26" fillId="0" borderId="0" applyFont="0" applyFill="0" applyBorder="0" applyAlignment="0" applyProtection="0"/>
    <xf numFmtId="0" fontId="72" fillId="0" borderId="0"/>
    <xf numFmtId="9" fontId="26"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11" fillId="0" borderId="0" applyFont="0" applyFill="0" applyBorder="0" applyAlignment="0" applyProtection="0">
      <alignment vertical="center"/>
    </xf>
    <xf numFmtId="9" fontId="20" fillId="0" borderId="0" applyFont="0" applyFill="0" applyBorder="0" applyAlignment="0" applyProtection="0"/>
    <xf numFmtId="9" fontId="10" fillId="0" borderId="0" applyFont="0" applyFill="0" applyBorder="0" applyAlignment="0" applyProtection="0"/>
    <xf numFmtId="9" fontId="72"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72"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6"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0" fillId="0" borderId="0" applyFont="0" applyFill="0" applyBorder="0" applyAlignment="0" applyProtection="0"/>
    <xf numFmtId="9" fontId="143"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0" fillId="0" borderId="0" applyFont="0" applyFill="0" applyBorder="0" applyAlignment="0" applyProtection="0"/>
    <xf numFmtId="9" fontId="143" fillId="0" borderId="0" applyFont="0" applyFill="0" applyBorder="0" applyAlignment="0" applyProtection="0"/>
    <xf numFmtId="0" fontId="72" fillId="0" borderId="0"/>
    <xf numFmtId="9" fontId="21" fillId="0" borderId="0" applyFont="0" applyFill="0" applyBorder="0" applyAlignment="0" applyProtection="0"/>
    <xf numFmtId="0" fontId="72" fillId="0" borderId="0"/>
    <xf numFmtId="9" fontId="21"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 fontId="152" fillId="0" borderId="39">
      <alignment vertical="center" shrinkToFit="1"/>
      <protection locked="0"/>
    </xf>
    <xf numFmtId="222" fontId="138" fillId="0" borderId="49" applyBorder="0"/>
    <xf numFmtId="222" fontId="104" fillId="0" borderId="49" applyBorder="0"/>
    <xf numFmtId="222" fontId="104" fillId="0" borderId="49" applyBorder="0">
      <alignment vertical="center"/>
    </xf>
    <xf numFmtId="3" fontId="152" fillId="0" borderId="39" applyFill="0" applyBorder="0" applyProtection="0">
      <alignment horizontal="right" vertical="center" indent="1" shrinkToFit="1"/>
      <protection locked="0"/>
    </xf>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149" fillId="68" borderId="45" applyNumberFormat="0" applyFill="0">
      <alignment horizontal="center" vertical="center" wrapText="1"/>
    </xf>
    <xf numFmtId="172" fontId="104" fillId="20" borderId="40" applyBorder="0">
      <alignment horizontal="right" indent="1"/>
    </xf>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4" fillId="0" borderId="0"/>
    <xf numFmtId="0" fontId="13" fillId="0" borderId="0"/>
    <xf numFmtId="0" fontId="14" fillId="0" borderId="0"/>
    <xf numFmtId="0" fontId="153" fillId="0" borderId="0"/>
    <xf numFmtId="0" fontId="153" fillId="0" borderId="0"/>
    <xf numFmtId="0" fontId="153" fillId="0" borderId="0"/>
    <xf numFmtId="0" fontId="153"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54" fillId="0" borderId="0" applyNumberFormat="0" applyFill="0" applyBorder="0" applyAlignment="0" applyProtection="0"/>
    <xf numFmtId="0" fontId="97" fillId="0" borderId="0" applyNumberFormat="0" applyFill="0" applyBorder="0" applyAlignment="0" applyProtection="0"/>
    <xf numFmtId="0" fontId="154"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223" fontId="155" fillId="0" borderId="0" applyFont="0" applyFill="0" applyBorder="0" applyAlignment="0" applyProtection="0"/>
    <xf numFmtId="3" fontId="156" fillId="0" borderId="39" applyFont="0" applyBorder="0">
      <alignment horizontal="right"/>
      <protection locked="0"/>
    </xf>
    <xf numFmtId="224" fontId="155"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170" fontId="25" fillId="0" borderId="0" applyFont="0" applyFill="0" applyBorder="0" applyAlignment="0" applyProtection="0"/>
    <xf numFmtId="170" fontId="9" fillId="0" borderId="0" applyFont="0" applyFill="0" applyBorder="0" applyAlignment="0" applyProtection="0"/>
    <xf numFmtId="170" fontId="25" fillId="0" borderId="0" applyFont="0" applyFill="0" applyBorder="0" applyAlignment="0" applyProtection="0"/>
    <xf numFmtId="170" fontId="9" fillId="0" borderId="0" applyFont="0" applyFill="0" applyBorder="0" applyAlignment="0" applyProtection="0"/>
    <xf numFmtId="170" fontId="25" fillId="0" borderId="0" applyFont="0" applyFill="0" applyBorder="0" applyAlignment="0" applyProtection="0"/>
    <xf numFmtId="43" fontId="143" fillId="0" borderId="0" applyFont="0" applyFill="0" applyBorder="0" applyAlignment="0" applyProtection="0"/>
    <xf numFmtId="170" fontId="148" fillId="0" borderId="0" applyFont="0" applyFill="0" applyBorder="0" applyAlignment="0" applyProtection="0"/>
    <xf numFmtId="43" fontId="26" fillId="0" borderId="0" applyFont="0" applyFill="0" applyBorder="0" applyAlignment="0" applyProtection="0"/>
    <xf numFmtId="170" fontId="25"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0" fontId="72" fillId="0" borderId="0"/>
    <xf numFmtId="43" fontId="20" fillId="0" borderId="0" applyFont="0" applyFill="0" applyBorder="0" applyAlignment="0" applyProtection="0"/>
    <xf numFmtId="170"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0" fontId="72" fillId="0" borderId="0"/>
    <xf numFmtId="43" fontId="24" fillId="0" borderId="0" applyFont="0" applyFill="0" applyBorder="0" applyAlignment="0" applyProtection="0"/>
    <xf numFmtId="43" fontId="2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72" fillId="0" borderId="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170" fontId="10" fillId="0" borderId="0" applyFont="0" applyFill="0" applyBorder="0" applyAlignment="0" applyProtection="0"/>
    <xf numFmtId="170" fontId="11" fillId="0" borderId="0" applyFont="0" applyFill="0" applyBorder="0" applyAlignment="0" applyProtection="0">
      <alignment vertical="center"/>
    </xf>
    <xf numFmtId="43" fontId="20" fillId="0" borderId="0" applyFont="0" applyFill="0" applyBorder="0" applyAlignment="0" applyProtection="0"/>
    <xf numFmtId="43" fontId="26" fillId="0" borderId="0" applyFont="0" applyFill="0" applyBorder="0" applyAlignment="0" applyProtection="0"/>
    <xf numFmtId="170" fontId="10" fillId="0" borderId="0" applyFont="0" applyFill="0" applyBorder="0" applyAlignment="0" applyProtection="0"/>
    <xf numFmtId="43" fontId="24" fillId="0" borderId="0" applyFont="0" applyFill="0" applyBorder="0" applyAlignment="0" applyProtection="0"/>
    <xf numFmtId="0" fontId="72" fillId="0" borderId="0"/>
    <xf numFmtId="43" fontId="26" fillId="0" borderId="0" applyFont="0" applyFill="0" applyBorder="0" applyAlignment="0" applyProtection="0"/>
    <xf numFmtId="170" fontId="10" fillId="0" borderId="0" applyFont="0" applyFill="0" applyBorder="0" applyAlignment="0" applyProtection="0"/>
    <xf numFmtId="43" fontId="143" fillId="0" borderId="0" applyFont="0" applyFill="0" applyBorder="0" applyAlignment="0" applyProtection="0"/>
    <xf numFmtId="0" fontId="72" fillId="0" borderId="0"/>
    <xf numFmtId="43" fontId="26" fillId="0" borderId="0" applyFont="0" applyFill="0" applyBorder="0" applyAlignment="0" applyProtection="0"/>
    <xf numFmtId="43" fontId="143" fillId="0" borderId="0" applyFont="0" applyFill="0" applyBorder="0" applyAlignment="0" applyProtection="0"/>
    <xf numFmtId="170" fontId="1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0" fillId="0" borderId="0" applyFont="0" applyFill="0" applyBorder="0" applyAlignment="0" applyProtection="0"/>
    <xf numFmtId="170" fontId="1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7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21" fillId="0" borderId="0"/>
    <xf numFmtId="43" fontId="9" fillId="0" borderId="0" applyFont="0" applyFill="0" applyBorder="0" applyAlignment="0" applyProtection="0"/>
    <xf numFmtId="9" fontId="9" fillId="0" borderId="0" applyFont="0" applyFill="0" applyBorder="0" applyAlignment="0" applyProtection="0"/>
    <xf numFmtId="0" fontId="157" fillId="0" borderId="0"/>
    <xf numFmtId="0" fontId="158" fillId="0" borderId="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xf numFmtId="170" fontId="9" fillId="0" borderId="0" applyFont="0" applyFill="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35" borderId="0" applyNumberFormat="0" applyBorder="0" applyAlignment="0" applyProtection="0"/>
    <xf numFmtId="0" fontId="24" fillId="27" borderId="0" applyNumberFormat="0" applyBorder="0" applyAlignment="0" applyProtection="0"/>
    <xf numFmtId="0" fontId="27" fillId="40" borderId="0" applyNumberFormat="0" applyBorder="0" applyAlignment="0" applyProtection="0"/>
    <xf numFmtId="0" fontId="27" fillId="25" borderId="0" applyNumberFormat="0" applyBorder="0" applyAlignment="0" applyProtection="0"/>
    <xf numFmtId="0" fontId="27" fillId="37"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27" fillId="23" borderId="0" applyNumberFormat="0" applyBorder="0" applyAlignment="0" applyProtection="0"/>
    <xf numFmtId="0" fontId="27" fillId="44"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27" fillId="49" borderId="0" applyNumberFormat="0" applyBorder="0" applyAlignment="0" applyProtection="0"/>
    <xf numFmtId="0" fontId="35" fillId="24" borderId="0" applyNumberFormat="0" applyBorder="0" applyAlignment="0" applyProtection="0"/>
    <xf numFmtId="230" fontId="41" fillId="0" borderId="0" applyFill="0" applyBorder="0" applyAlignment="0"/>
    <xf numFmtId="0" fontId="42" fillId="34" borderId="12" applyNumberFormat="0" applyAlignment="0" applyProtection="0"/>
    <xf numFmtId="0" fontId="45" fillId="53" borderId="14" applyNumberFormat="0" applyAlignment="0" applyProtection="0"/>
    <xf numFmtId="37" fontId="54" fillId="0" borderId="61" applyFont="0" applyFill="0" applyBorder="0"/>
    <xf numFmtId="37" fontId="55" fillId="0" borderId="61" applyFont="0" applyFill="0" applyBorder="0">
      <protection locked="0"/>
    </xf>
    <xf numFmtId="38" fontId="61" fillId="0" borderId="62">
      <alignment vertical="center"/>
    </xf>
    <xf numFmtId="230" fontId="41" fillId="0" borderId="0" applyFill="0" applyBorder="0" applyAlignment="0"/>
    <xf numFmtId="0" fontId="64" fillId="0" borderId="0" applyNumberFormat="0" applyFill="0" applyBorder="0" applyAlignment="0" applyProtection="0"/>
    <xf numFmtId="0" fontId="69" fillId="26" borderId="0" applyNumberFormat="0" applyBorder="0" applyAlignment="0" applyProtection="0"/>
    <xf numFmtId="0" fontId="74" fillId="0" borderId="63">
      <alignment horizontal="left" vertical="center"/>
    </xf>
    <xf numFmtId="14" fontId="76" fillId="56" borderId="64">
      <alignment horizontal="center" vertical="center" wrapText="1"/>
    </xf>
    <xf numFmtId="0" fontId="77" fillId="0" borderId="24" applyNumberFormat="0" applyFill="0" applyAlignment="0" applyProtection="0"/>
    <xf numFmtId="0" fontId="80" fillId="0" borderId="26" applyNumberFormat="0" applyFill="0" applyAlignment="0" applyProtection="0"/>
    <xf numFmtId="0" fontId="83" fillId="0" borderId="28" applyNumberFormat="0" applyFill="0" applyAlignment="0" applyProtection="0"/>
    <xf numFmtId="0" fontId="83" fillId="0" borderId="0" applyNumberFormat="0" applyFill="0" applyBorder="0" applyAlignment="0" applyProtection="0"/>
    <xf numFmtId="0" fontId="86" fillId="0" borderId="64">
      <alignment horizontal="center"/>
    </xf>
    <xf numFmtId="0" fontId="91" fillId="31" borderId="12" applyNumberFormat="0" applyAlignment="0" applyProtection="0"/>
    <xf numFmtId="230" fontId="41" fillId="0" borderId="0" applyFill="0" applyBorder="0" applyAlignment="0"/>
    <xf numFmtId="0" fontId="96" fillId="0" borderId="30" applyNumberFormat="0" applyFill="0" applyAlignment="0" applyProtection="0"/>
    <xf numFmtId="0" fontId="100" fillId="39" borderId="0" applyNumberFormat="0" applyBorder="0" applyAlignment="0" applyProtection="0"/>
    <xf numFmtId="0" fontId="21" fillId="33" borderId="13" applyNumberFormat="0" applyFont="0" applyAlignment="0" applyProtection="0"/>
    <xf numFmtId="0" fontId="105" fillId="34" borderId="32" applyNumberFormat="0" applyAlignment="0" applyProtection="0"/>
    <xf numFmtId="230" fontId="41" fillId="0" borderId="0" applyFill="0" applyBorder="0" applyAlignment="0"/>
    <xf numFmtId="0" fontId="109" fillId="1" borderId="63" applyNumberFormat="0" applyFont="0" applyAlignment="0">
      <alignment horizontal="center"/>
    </xf>
    <xf numFmtId="231" fontId="41" fillId="0" borderId="0" applyFill="0" applyBorder="0" applyAlignment="0"/>
    <xf numFmtId="232" fontId="41" fillId="0" borderId="0" applyFill="0" applyBorder="0" applyAlignment="0"/>
    <xf numFmtId="0" fontId="117" fillId="0" borderId="0" applyNumberFormat="0" applyFill="0" applyBorder="0" applyAlignment="0" applyProtection="0"/>
    <xf numFmtId="0" fontId="106" fillId="0" borderId="34" applyNumberFormat="0" applyFill="0" applyAlignment="0" applyProtection="0"/>
    <xf numFmtId="0" fontId="97" fillId="0" borderId="0" applyNumberFormat="0" applyFill="0" applyBorder="0" applyAlignment="0" applyProtection="0"/>
    <xf numFmtId="169" fontId="21" fillId="0" borderId="0" applyFont="0" applyFill="0" applyBorder="0" applyAlignment="0" applyProtection="0"/>
    <xf numFmtId="170" fontId="2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0" fontId="74" fillId="0" borderId="63">
      <alignment horizontal="left" vertical="center"/>
    </xf>
    <xf numFmtId="170" fontId="9" fillId="0" borderId="0" applyFont="0" applyFill="0" applyBorder="0" applyAlignment="0" applyProtection="0"/>
    <xf numFmtId="0" fontId="75" fillId="0" borderId="63">
      <alignment horizontal="left" vertical="center"/>
    </xf>
    <xf numFmtId="198" fontId="47" fillId="0" borderId="65">
      <alignment horizontal="center" vertical="center"/>
    </xf>
    <xf numFmtId="0" fontId="47" fillId="0" borderId="65">
      <alignment horizontal="center" vertical="center"/>
    </xf>
    <xf numFmtId="169" fontId="21" fillId="0" borderId="0" applyFont="0" applyFill="0" applyBorder="0" applyAlignment="0" applyProtection="0"/>
    <xf numFmtId="169" fontId="24"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1" fillId="0" borderId="0" applyFont="0" applyFill="0" applyBorder="0" applyAlignment="0" applyProtection="0"/>
    <xf numFmtId="9" fontId="127" fillId="0" borderId="65" applyBorder="0">
      <alignment horizontal="right" indent="1"/>
    </xf>
    <xf numFmtId="0" fontId="47" fillId="0" borderId="65">
      <alignment horizontal="center" vertical="center"/>
    </xf>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0"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0"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170" fontId="104"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170" fontId="20"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72"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0" fontId="11" fillId="0" borderId="0"/>
    <xf numFmtId="0" fontId="12" fillId="0" borderId="66">
      <protection locked="0"/>
    </xf>
    <xf numFmtId="0" fontId="12" fillId="0" borderId="0">
      <protection locked="0"/>
    </xf>
    <xf numFmtId="0" fontId="12" fillId="0" borderId="0">
      <protection locked="0"/>
    </xf>
    <xf numFmtId="0" fontId="28" fillId="40" borderId="0" applyNumberFormat="0" applyBorder="0" applyAlignment="0" applyProtection="0"/>
    <xf numFmtId="0" fontId="28" fillId="25" borderId="0" applyNumberFormat="0" applyBorder="0" applyAlignment="0" applyProtection="0"/>
    <xf numFmtId="0" fontId="28" fillId="3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23" borderId="0" applyNumberFormat="0" applyBorder="0" applyAlignment="0" applyProtection="0"/>
    <xf numFmtId="0" fontId="28" fillId="44"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49" borderId="0" applyNumberFormat="0" applyBorder="0" applyAlignment="0" applyProtection="0"/>
    <xf numFmtId="0" fontId="36" fillId="24" borderId="0" applyNumberFormat="0" applyBorder="0" applyAlignment="0" applyProtection="0"/>
    <xf numFmtId="0" fontId="202" fillId="34" borderId="12" applyNumberFormat="0" applyAlignment="0" applyProtection="0"/>
    <xf numFmtId="0" fontId="46" fillId="53" borderId="14" applyNumberFormat="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0" fontId="66" fillId="0" borderId="0" applyNumberFormat="0" applyFill="0" applyBorder="0" applyAlignment="0" applyProtection="0"/>
    <xf numFmtId="0" fontId="71" fillId="26" borderId="0" applyNumberFormat="0" applyBorder="0" applyAlignment="0" applyProtection="0"/>
    <xf numFmtId="0" fontId="203" fillId="0" borderId="24" applyNumberFormat="0" applyFill="0" applyAlignment="0" applyProtection="0"/>
    <xf numFmtId="0" fontId="204" fillId="0" borderId="26" applyNumberFormat="0" applyFill="0" applyAlignment="0" applyProtection="0"/>
    <xf numFmtId="0" fontId="85" fillId="0" borderId="28" applyNumberFormat="0" applyFill="0" applyAlignment="0" applyProtection="0"/>
    <xf numFmtId="0" fontId="85" fillId="0" borderId="0" applyNumberFormat="0" applyFill="0" applyBorder="0" applyAlignment="0" applyProtection="0"/>
    <xf numFmtId="14" fontId="76" fillId="56" borderId="64">
      <alignment horizontal="center" vertical="center" wrapText="1"/>
    </xf>
    <xf numFmtId="0" fontId="201" fillId="31" borderId="12" applyNumberFormat="0" applyAlignment="0" applyProtection="0"/>
    <xf numFmtId="0" fontId="98" fillId="0" borderId="30" applyNumberFormat="0" applyFill="0" applyAlignment="0" applyProtection="0"/>
    <xf numFmtId="0" fontId="102" fillId="39" borderId="0" applyNumberFormat="0" applyBorder="0" applyAlignment="0" applyProtection="0"/>
    <xf numFmtId="0" fontId="10" fillId="33" borderId="13" applyNumberFormat="0" applyFont="0" applyAlignment="0" applyProtection="0"/>
    <xf numFmtId="0" fontId="205" fillId="34" borderId="32" applyNumberFormat="0" applyAlignment="0" applyProtection="0"/>
    <xf numFmtId="0" fontId="118" fillId="0" borderId="0" applyNumberFormat="0" applyFill="0" applyBorder="0" applyAlignment="0" applyProtection="0"/>
    <xf numFmtId="0" fontId="206" fillId="0" borderId="34" applyNumberFormat="0" applyFill="0" applyAlignment="0" applyProtection="0"/>
    <xf numFmtId="0" fontId="120" fillId="0" borderId="0" applyNumberFormat="0" applyFill="0" applyBorder="0" applyAlignment="0" applyProtection="0"/>
    <xf numFmtId="3" fontId="59" fillId="68" borderId="67" applyFill="0">
      <alignment vertical="center"/>
    </xf>
    <xf numFmtId="0" fontId="149" fillId="68" borderId="68" applyFill="0">
      <alignment horizontal="center" vertical="center" wrapText="1"/>
    </xf>
    <xf numFmtId="3" fontId="149" fillId="68" borderId="69" applyFill="0">
      <alignment wrapText="1"/>
    </xf>
    <xf numFmtId="0" fontId="149" fillId="68" borderId="67" applyNumberFormat="0" applyFill="0">
      <alignment horizontal="center" vertical="center" wrapText="1"/>
    </xf>
    <xf numFmtId="170" fontId="24"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26"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9"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21"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21" fillId="0" borderId="0" applyFont="0" applyFill="0" applyBorder="0" applyAlignment="0" applyProtection="0"/>
    <xf numFmtId="170" fontId="14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10"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14" fillId="0" borderId="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5"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35" borderId="0" applyNumberFormat="0" applyBorder="0" applyAlignment="0" applyProtection="0"/>
    <xf numFmtId="0" fontId="24" fillId="27" borderId="0" applyNumberFormat="0" applyBorder="0" applyAlignment="0" applyProtection="0"/>
    <xf numFmtId="0" fontId="53" fillId="0" borderId="17" applyFill="0" applyProtection="0"/>
    <xf numFmtId="0" fontId="53" fillId="0" borderId="17" applyFill="0" applyProtection="0"/>
    <xf numFmtId="0" fontId="53" fillId="0" borderId="17" applyFill="0" applyProtection="0"/>
    <xf numFmtId="0" fontId="53" fillId="0" borderId="17" applyFill="0" applyProtection="0"/>
    <xf numFmtId="0" fontId="24" fillId="0" borderId="0"/>
    <xf numFmtId="0" fontId="24" fillId="0" borderId="0"/>
    <xf numFmtId="0" fontId="24" fillId="0" borderId="0"/>
    <xf numFmtId="0" fontId="207" fillId="0" borderId="0" applyNumberFormat="0" applyFill="0" applyBorder="0" applyAlignment="0" applyProtection="0">
      <alignment vertical="top"/>
      <protection locked="0"/>
    </xf>
    <xf numFmtId="0" fontId="24" fillId="0" borderId="0"/>
    <xf numFmtId="0" fontId="24" fillId="0" borderId="0"/>
    <xf numFmtId="0" fontId="21" fillId="0" borderId="0"/>
    <xf numFmtId="0" fontId="24" fillId="0" borderId="0"/>
    <xf numFmtId="0" fontId="24" fillId="0" borderId="0"/>
    <xf numFmtId="0" fontId="26" fillId="0" borderId="0"/>
    <xf numFmtId="0" fontId="24" fillId="0" borderId="0"/>
    <xf numFmtId="0" fontId="26" fillId="0" borderId="0"/>
    <xf numFmtId="0" fontId="10" fillId="0" borderId="0"/>
    <xf numFmtId="0" fontId="208" fillId="0" borderId="0"/>
    <xf numFmtId="0" fontId="10" fillId="0" borderId="0"/>
    <xf numFmtId="0" fontId="72"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6" fillId="0" borderId="0"/>
    <xf numFmtId="0" fontId="26" fillId="0" borderId="0"/>
    <xf numFmtId="0" fontId="26" fillId="0" borderId="0"/>
    <xf numFmtId="0" fontId="26" fillId="0" borderId="0"/>
    <xf numFmtId="0" fontId="104" fillId="0" borderId="0"/>
    <xf numFmtId="0" fontId="104" fillId="0" borderId="0"/>
    <xf numFmtId="0" fontId="26" fillId="0" borderId="0"/>
    <xf numFmtId="0" fontId="24" fillId="0" borderId="0"/>
    <xf numFmtId="0" fontId="21" fillId="0" borderId="0"/>
    <xf numFmtId="0" fontId="24" fillId="0" borderId="0"/>
    <xf numFmtId="0" fontId="72" fillId="0" borderId="0"/>
    <xf numFmtId="0" fontId="10" fillId="0" borderId="0"/>
    <xf numFmtId="0" fontId="24" fillId="0" borderId="0"/>
    <xf numFmtId="0" fontId="21" fillId="0" borderId="0"/>
    <xf numFmtId="0" fontId="9" fillId="0" borderId="0"/>
    <xf numFmtId="0" fontId="24" fillId="0" borderId="0"/>
    <xf numFmtId="198" fontId="24" fillId="0" borderId="0"/>
    <xf numFmtId="198" fontId="24" fillId="0" borderId="0"/>
    <xf numFmtId="0" fontId="209" fillId="0" borderId="0"/>
    <xf numFmtId="198" fontId="24" fillId="0" borderId="0"/>
    <xf numFmtId="0" fontId="10" fillId="0" borderId="0"/>
    <xf numFmtId="0" fontId="26" fillId="0" borderId="0"/>
    <xf numFmtId="0" fontId="24" fillId="0" borderId="0"/>
    <xf numFmtId="0" fontId="10" fillId="0" borderId="0"/>
    <xf numFmtId="198"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0"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170" fontId="21" fillId="0" borderId="0" applyFont="0" applyFill="0" applyBorder="0" applyAlignment="0" applyProtection="0"/>
    <xf numFmtId="170"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236" fontId="9" fillId="0" borderId="0" applyFont="0" applyFill="0" applyBorder="0" applyAlignment="0" applyProtection="0"/>
    <xf numFmtId="237" fontId="41" fillId="0" borderId="0" applyFill="0" applyBorder="0" applyAlignment="0"/>
    <xf numFmtId="0" fontId="42" fillId="34" borderId="71" applyNumberFormat="0" applyAlignment="0" applyProtection="0"/>
    <xf numFmtId="0" fontId="45" fillId="53" borderId="72" applyNumberFormat="0" applyAlignment="0" applyProtection="0"/>
    <xf numFmtId="37" fontId="56" fillId="51" borderId="70" applyFill="0" applyBorder="0" applyProtection="0"/>
    <xf numFmtId="38" fontId="61" fillId="0" borderId="73">
      <alignment vertical="center"/>
    </xf>
    <xf numFmtId="237" fontId="41" fillId="0" borderId="0" applyFill="0" applyBorder="0" applyAlignment="0"/>
    <xf numFmtId="0" fontId="74" fillId="0" borderId="74">
      <alignment horizontal="left" vertical="center"/>
    </xf>
    <xf numFmtId="14" fontId="76" fillId="56" borderId="64">
      <alignment horizontal="center" vertical="center" wrapText="1"/>
    </xf>
    <xf numFmtId="0" fontId="91" fillId="31" borderId="71" applyNumberFormat="0" applyAlignment="0" applyProtection="0"/>
    <xf numFmtId="10" fontId="72" fillId="59" borderId="70" applyNumberFormat="0" applyBorder="0" applyAlignment="0" applyProtection="0"/>
    <xf numFmtId="237" fontId="41" fillId="0" borderId="0" applyFill="0" applyBorder="0" applyAlignment="0"/>
    <xf numFmtId="0" fontId="21" fillId="33" borderId="75" applyNumberFormat="0" applyFont="0" applyAlignment="0" applyProtection="0"/>
    <xf numFmtId="0" fontId="105" fillId="34" borderId="76" applyNumberFormat="0" applyAlignment="0" applyProtection="0"/>
    <xf numFmtId="237" fontId="41" fillId="0" borderId="0" applyFill="0" applyBorder="0" applyAlignment="0"/>
    <xf numFmtId="0" fontId="109" fillId="1" borderId="74" applyNumberFormat="0" applyFont="0" applyAlignment="0">
      <alignment horizontal="center"/>
    </xf>
    <xf numFmtId="238" fontId="41" fillId="0" borderId="0" applyFill="0" applyBorder="0" applyAlignment="0"/>
    <xf numFmtId="239" fontId="41" fillId="0" borderId="0" applyFill="0" applyBorder="0" applyAlignment="0"/>
    <xf numFmtId="0" fontId="106" fillId="0" borderId="77" applyNumberFormat="0" applyFill="0" applyAlignment="0" applyProtection="0"/>
    <xf numFmtId="0" fontId="91" fillId="31" borderId="71" applyNumberFormat="0" applyAlignment="0" applyProtection="0"/>
    <xf numFmtId="0" fontId="105" fillId="34" borderId="76" applyNumberFormat="0" applyAlignment="0" applyProtection="0"/>
    <xf numFmtId="0" fontId="42" fillId="34" borderId="71" applyNumberFormat="0" applyAlignment="0" applyProtection="0"/>
    <xf numFmtId="235" fontId="21" fillId="0" borderId="0" applyFont="0" applyFill="0" applyBorder="0" applyAlignment="0" applyProtection="0"/>
    <xf numFmtId="0" fontId="106" fillId="0" borderId="77" applyNumberFormat="0" applyFill="0" applyAlignment="0" applyProtection="0"/>
    <xf numFmtId="0" fontId="45" fillId="53" borderId="72" applyNumberFormat="0" applyAlignment="0" applyProtection="0"/>
    <xf numFmtId="0" fontId="21" fillId="33" borderId="75" applyNumberFormat="0" applyFont="0" applyAlignment="0" applyProtection="0"/>
    <xf numFmtId="0" fontId="21" fillId="33" borderId="75" applyNumberFormat="0" applyFont="0" applyAlignment="0" applyProtection="0"/>
    <xf numFmtId="236" fontId="21"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0" fillId="0" borderId="0" applyFont="0" applyFill="0" applyBorder="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5" fillId="53" borderId="72" applyNumberFormat="0" applyAlignment="0" applyProtection="0"/>
    <xf numFmtId="37" fontId="56" fillId="51" borderId="70" applyFill="0" applyBorder="0" applyProtection="0"/>
    <xf numFmtId="0" fontId="74" fillId="0" borderId="74">
      <alignment horizontal="left" vertical="center"/>
    </xf>
    <xf numFmtId="10" fontId="72" fillId="59" borderId="70" applyNumberFormat="0" applyBorder="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21" fillId="33" borderId="75" applyNumberFormat="0" applyFont="0" applyAlignment="0" applyProtection="0"/>
    <xf numFmtId="0" fontId="21" fillId="33" borderId="75" applyNumberFormat="0" applyFont="0" applyAlignment="0" applyProtection="0"/>
    <xf numFmtId="0" fontId="72" fillId="33" borderId="75" applyNumberFormat="0" applyFont="0" applyAlignment="0" applyProtection="0"/>
    <xf numFmtId="0" fontId="72" fillId="33" borderId="75" applyNumberFormat="0" applyFont="0" applyAlignment="0" applyProtection="0"/>
    <xf numFmtId="0" fontId="105" fillId="34" borderId="76" applyNumberFormat="0" applyAlignment="0" applyProtection="0"/>
    <xf numFmtId="0" fontId="105" fillId="34" borderId="76" applyNumberFormat="0" applyAlignment="0" applyProtection="0"/>
    <xf numFmtId="0" fontId="106" fillId="0" borderId="77" applyNumberFormat="0" applyFill="0" applyAlignment="0" applyProtection="0"/>
    <xf numFmtId="0" fontId="106" fillId="0" borderId="77" applyNumberFormat="0" applyFill="0" applyAlignment="0" applyProtection="0"/>
    <xf numFmtId="0" fontId="21" fillId="33" borderId="75" applyNumberFormat="0" applyFont="0" applyAlignment="0" applyProtection="0"/>
    <xf numFmtId="0" fontId="21" fillId="33" borderId="75" applyNumberFormat="0" applyFont="0" applyAlignment="0" applyProtection="0"/>
    <xf numFmtId="236" fontId="9" fillId="0" borderId="0" applyFont="0" applyFill="0" applyBorder="0" applyAlignment="0" applyProtection="0"/>
    <xf numFmtId="0" fontId="43" fillId="29" borderId="75" applyNumberFormat="0" applyAlignment="0" applyProtection="0"/>
    <xf numFmtId="0" fontId="45" fillId="42" borderId="78" applyNumberFormat="0" applyAlignment="0" applyProtection="0"/>
    <xf numFmtId="0" fontId="75" fillId="0" borderId="74">
      <alignment horizontal="left" vertical="center"/>
    </xf>
    <xf numFmtId="0" fontId="92" fillId="25" borderId="75" applyNumberFormat="0" applyAlignment="0" applyProtection="0"/>
    <xf numFmtId="0" fontId="92" fillId="25" borderId="75" applyNumberFormat="0" applyAlignment="0" applyProtection="0"/>
    <xf numFmtId="0" fontId="92" fillId="25" borderId="75" applyNumberFormat="0" applyAlignment="0" applyProtection="0"/>
    <xf numFmtId="0" fontId="21" fillId="33" borderId="75" applyNumberFormat="0" applyFont="0" applyAlignment="0" applyProtection="0"/>
    <xf numFmtId="0" fontId="10" fillId="33" borderId="71" applyNumberFormat="0" applyFont="0" applyAlignment="0" applyProtection="0"/>
    <xf numFmtId="0" fontId="105" fillId="34" borderId="76" applyNumberFormat="0" applyAlignment="0" applyProtection="0"/>
    <xf numFmtId="0" fontId="106" fillId="29" borderId="79" applyNumberFormat="0" applyAlignment="0" applyProtection="0"/>
    <xf numFmtId="2" fontId="113" fillId="63" borderId="80" applyProtection="0">
      <alignment horizontal="right"/>
    </xf>
    <xf numFmtId="0" fontId="106" fillId="0" borderId="77" applyNumberFormat="0" applyFill="0" applyAlignment="0" applyProtection="0"/>
    <xf numFmtId="0" fontId="106" fillId="0" borderId="81" applyNumberFormat="0" applyFill="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198" fontId="47" fillId="0" borderId="70">
      <alignment horizontal="center" vertical="center"/>
    </xf>
    <xf numFmtId="0" fontId="47" fillId="0" borderId="70">
      <alignment horizontal="center" vertical="center"/>
    </xf>
    <xf numFmtId="235" fontId="21" fillId="0" borderId="0" applyFont="0" applyFill="0" applyBorder="0" applyAlignment="0" applyProtection="0"/>
    <xf numFmtId="235" fontId="24" fillId="0" borderId="0" applyFont="0" applyFill="0" applyBorder="0" applyAlignment="0" applyProtection="0"/>
    <xf numFmtId="235" fontId="21" fillId="0" borderId="0" applyFont="0" applyFill="0" applyBorder="0" applyAlignment="0" applyProtection="0"/>
    <xf numFmtId="235" fontId="21" fillId="0" borderId="0" applyFont="0" applyFill="0" applyBorder="0" applyAlignment="0" applyProtection="0"/>
    <xf numFmtId="235" fontId="21" fillId="0" borderId="0" applyFont="0" applyFill="0" applyBorder="0" applyAlignment="0" applyProtection="0"/>
    <xf numFmtId="235" fontId="24" fillId="0" borderId="0" applyFont="0" applyFill="0" applyBorder="0" applyAlignment="0" applyProtection="0"/>
    <xf numFmtId="235" fontId="24" fillId="0" borderId="0" applyFont="0" applyFill="0" applyBorder="0" applyAlignment="0" applyProtection="0"/>
    <xf numFmtId="235" fontId="24" fillId="0" borderId="0" applyFont="0" applyFill="0" applyBorder="0" applyAlignment="0" applyProtection="0"/>
    <xf numFmtId="235" fontId="24" fillId="0" borderId="0" applyFont="0" applyFill="0" applyBorder="0" applyAlignment="0" applyProtection="0"/>
    <xf numFmtId="235" fontId="21" fillId="0" borderId="0" applyFont="0" applyFill="0" applyBorder="0" applyAlignment="0" applyProtection="0"/>
    <xf numFmtId="9" fontId="127" fillId="0" borderId="70" applyBorder="0">
      <alignment horizontal="right" indent="1"/>
    </xf>
    <xf numFmtId="0" fontId="47" fillId="0" borderId="70">
      <alignment horizontal="center" vertical="center"/>
    </xf>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0"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0"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4" fillId="0" borderId="0" applyFont="0" applyFill="0" applyBorder="0" applyAlignment="0" applyProtection="0"/>
    <xf numFmtId="236" fontId="26" fillId="0" borderId="0" applyFont="0" applyFill="0" applyBorder="0" applyAlignment="0" applyProtection="0"/>
    <xf numFmtId="236" fontId="72" fillId="0" borderId="0" applyFont="0" applyFill="0" applyBorder="0" applyAlignment="0" applyProtection="0"/>
    <xf numFmtId="236" fontId="72" fillId="0" borderId="0" applyFont="0" applyFill="0" applyBorder="0" applyAlignment="0" applyProtection="0"/>
    <xf numFmtId="236" fontId="104" fillId="0" borderId="0" applyFont="0" applyFill="0" applyBorder="0" applyAlignment="0" applyProtection="0"/>
    <xf numFmtId="236" fontId="72" fillId="0" borderId="0" applyFont="0" applyFill="0" applyBorder="0" applyAlignment="0" applyProtection="0"/>
    <xf numFmtId="236" fontId="72" fillId="0" borderId="0" applyFont="0" applyFill="0" applyBorder="0" applyAlignment="0" applyProtection="0"/>
    <xf numFmtId="236" fontId="20" fillId="0" borderId="0" applyFont="0" applyFill="0" applyBorder="0" applyAlignment="0" applyProtection="0"/>
    <xf numFmtId="236" fontId="26" fillId="0" borderId="0" applyFont="0" applyFill="0" applyBorder="0" applyAlignment="0" applyProtection="0"/>
    <xf numFmtId="236" fontId="24" fillId="0" borderId="0" applyFont="0" applyFill="0" applyBorder="0" applyAlignment="0" applyProtection="0"/>
    <xf numFmtId="236" fontId="26" fillId="0" borderId="0" applyFont="0" applyFill="0" applyBorder="0" applyAlignment="0" applyProtection="0"/>
    <xf numFmtId="236" fontId="26" fillId="0" borderId="0" applyFont="0" applyFill="0" applyBorder="0" applyAlignment="0" applyProtection="0"/>
    <xf numFmtId="236" fontId="72"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0" fontId="46" fillId="53" borderId="72" applyNumberFormat="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0" fontId="57" fillId="0" borderId="79"/>
    <xf numFmtId="0" fontId="95" fillId="60" borderId="79"/>
    <xf numFmtId="0" fontId="25" fillId="33" borderId="75" applyNumberFormat="0" applyFont="0" applyAlignment="0" applyProtection="0"/>
    <xf numFmtId="0" fontId="25" fillId="33" borderId="75" applyNumberFormat="0" applyFont="0" applyAlignment="0" applyProtection="0"/>
    <xf numFmtId="0" fontId="25" fillId="33" borderId="75" applyNumberFormat="0" applyFont="0" applyAlignment="0" applyProtection="0"/>
    <xf numFmtId="0" fontId="10" fillId="33" borderId="75" applyNumberFormat="0" applyFont="0" applyAlignment="0" applyProtection="0"/>
    <xf numFmtId="0" fontId="57" fillId="0" borderId="79"/>
    <xf numFmtId="0" fontId="10" fillId="0" borderId="82" applyNumberFormat="0" applyFont="0" applyBorder="0" applyAlignment="0" applyProtection="0"/>
    <xf numFmtId="0" fontId="95" fillId="0" borderId="83"/>
    <xf numFmtId="0" fontId="95" fillId="0" borderId="79"/>
    <xf numFmtId="0" fontId="91" fillId="31" borderId="71" applyNumberFormat="0" applyAlignment="0" applyProtection="0"/>
    <xf numFmtId="0" fontId="91" fillId="31" borderId="71" applyNumberFormat="0" applyAlignment="0" applyProtection="0"/>
    <xf numFmtId="0" fontId="105" fillId="29" borderId="76" applyNumberFormat="0" applyAlignment="0" applyProtection="0"/>
    <xf numFmtId="0" fontId="105" fillId="34" borderId="76" applyNumberFormat="0" applyAlignment="0" applyProtection="0"/>
    <xf numFmtId="0" fontId="105" fillId="34" borderId="76" applyNumberFormat="0" applyAlignment="0" applyProtection="0"/>
    <xf numFmtId="0" fontId="42" fillId="29" borderId="71" applyNumberFormat="0" applyAlignment="0" applyProtection="0"/>
    <xf numFmtId="0" fontId="42" fillId="34" borderId="71" applyNumberFormat="0" applyAlignment="0" applyProtection="0"/>
    <xf numFmtId="0" fontId="42" fillId="34" borderId="71" applyNumberFormat="0" applyAlignment="0" applyProtection="0"/>
    <xf numFmtId="0" fontId="106" fillId="0" borderId="84"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3" fontId="59" fillId="68" borderId="85" applyFill="0">
      <alignment vertical="center"/>
    </xf>
    <xf numFmtId="0" fontId="45" fillId="53" borderId="72" applyNumberFormat="0" applyAlignment="0" applyProtection="0"/>
    <xf numFmtId="0" fontId="45" fillId="53" borderId="72" applyNumberFormat="0" applyAlignment="0" applyProtection="0"/>
    <xf numFmtId="0" fontId="149" fillId="68" borderId="86" applyFill="0">
      <alignment horizontal="center" vertical="center" wrapText="1"/>
    </xf>
    <xf numFmtId="0" fontId="24" fillId="33" borderId="75" applyNumberFormat="0" applyFont="0" applyAlignment="0" applyProtection="0"/>
    <xf numFmtId="0" fontId="24" fillId="33" borderId="75" applyNumberFormat="0" applyFont="0" applyAlignment="0" applyProtection="0"/>
    <xf numFmtId="0" fontId="149" fillId="68" borderId="85" applyNumberFormat="0" applyFill="0">
      <alignment horizontal="center" vertical="center" wrapText="1"/>
    </xf>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6"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6"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6"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6"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9"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10" fillId="0" borderId="0" applyFont="0" applyFill="0" applyBorder="0" applyAlignment="0" applyProtection="0"/>
    <xf numFmtId="236" fontId="21" fillId="0" borderId="0" applyFont="0" applyFill="0" applyBorder="0" applyAlignment="0" applyProtection="0"/>
    <xf numFmtId="236" fontId="26" fillId="0" borderId="0" applyFont="0" applyFill="0" applyBorder="0" applyAlignment="0" applyProtection="0"/>
    <xf numFmtId="0" fontId="26" fillId="0" borderId="0"/>
    <xf numFmtId="0" fontId="217" fillId="0" borderId="0" applyNumberFormat="0" applyFill="0" applyBorder="0" applyAlignment="0" applyProtection="0"/>
    <xf numFmtId="0" fontId="217" fillId="0" borderId="0" applyNumberFormat="0" applyFill="0" applyBorder="0" applyAlignment="0" applyProtection="0"/>
    <xf numFmtId="0" fontId="26" fillId="0" borderId="0"/>
    <xf numFmtId="9" fontId="26" fillId="0" borderId="0" applyFont="0" applyFill="0" applyBorder="0" applyAlignment="0" applyProtection="0"/>
    <xf numFmtId="0" fontId="47" fillId="0" borderId="92">
      <alignment horizontal="center" vertical="center"/>
    </xf>
    <xf numFmtId="9" fontId="127" fillId="0" borderId="92" applyBorder="0">
      <alignment horizontal="right" indent="1"/>
    </xf>
    <xf numFmtId="0" fontId="47" fillId="0" borderId="92">
      <alignment horizontal="center" vertical="center"/>
    </xf>
    <xf numFmtId="198" fontId="47" fillId="0" borderId="92">
      <alignment horizontal="center" vertical="center"/>
    </xf>
    <xf numFmtId="0" fontId="75" fillId="0" borderId="91">
      <alignment horizontal="left" vertical="center"/>
    </xf>
    <xf numFmtId="0" fontId="74" fillId="0" borderId="91">
      <alignment horizontal="left" vertical="center"/>
    </xf>
    <xf numFmtId="0" fontId="109" fillId="1" borderId="91" applyNumberFormat="0" applyFont="0" applyAlignment="0">
      <alignment horizontal="center"/>
    </xf>
    <xf numFmtId="0" fontId="91" fillId="31" borderId="71" applyNumberFormat="0" applyAlignment="0" applyProtection="0"/>
    <xf numFmtId="0" fontId="74" fillId="0" borderId="91">
      <alignment horizontal="left" vertical="center"/>
    </xf>
    <xf numFmtId="0" fontId="16" fillId="0" borderId="87">
      <protection locked="0"/>
    </xf>
    <xf numFmtId="0" fontId="17" fillId="0" borderId="87">
      <protection locked="0"/>
    </xf>
    <xf numFmtId="0" fontId="17"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7" fillId="0" borderId="87">
      <protection locked="0"/>
    </xf>
    <xf numFmtId="0" fontId="16" fillId="0" borderId="87">
      <protection locked="0"/>
    </xf>
    <xf numFmtId="0" fontId="17" fillId="0" borderId="87">
      <protection locked="0"/>
    </xf>
    <xf numFmtId="0" fontId="17"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7" fillId="0" borderId="87">
      <protection locked="0"/>
    </xf>
    <xf numFmtId="0" fontId="8" fillId="22" borderId="0" applyNumberFormat="0" applyBorder="0" applyAlignment="0" applyProtection="0"/>
    <xf numFmtId="0" fontId="8" fillId="22" borderId="0" applyNumberFormat="0" applyBorder="0" applyAlignment="0" applyProtection="0"/>
    <xf numFmtId="0" fontId="8" fillId="3" borderId="0" applyNumberFormat="0" applyBorder="0" applyAlignment="0" applyProtection="0"/>
    <xf numFmtId="0" fontId="8" fillId="2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5" borderId="0" applyNumberFormat="0" applyBorder="0" applyAlignment="0" applyProtection="0"/>
    <xf numFmtId="0" fontId="8" fillId="2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7" borderId="0" applyNumberFormat="0" applyBorder="0" applyAlignment="0" applyProtection="0"/>
    <xf numFmtId="0" fontId="8" fillId="2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10" borderId="0" applyNumberFormat="0" applyBorder="0" applyAlignment="0" applyProtection="0"/>
    <xf numFmtId="0" fontId="8" fillId="2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8"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8" borderId="0" applyNumberFormat="0" applyBorder="0" applyAlignment="0" applyProtection="0"/>
    <xf numFmtId="0" fontId="8" fillId="3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3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3" fillId="0" borderId="87" applyFill="0" applyProtection="0"/>
    <xf numFmtId="37" fontId="54" fillId="0" borderId="88" applyFont="0" applyFill="0" applyBorder="0"/>
    <xf numFmtId="37" fontId="55" fillId="0" borderId="88" applyFont="0" applyFill="0" applyBorder="0">
      <protection locked="0"/>
    </xf>
    <xf numFmtId="0" fontId="53" fillId="0" borderId="87" applyFill="0" applyProtection="0"/>
    <xf numFmtId="0" fontId="8" fillId="0" borderId="0"/>
    <xf numFmtId="14" fontId="76" fillId="56" borderId="64">
      <alignment horizontal="center" vertical="center"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4" fontId="76" fillId="56" borderId="64">
      <alignment horizontal="center" vertical="center"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 fontId="149" fillId="68" borderId="89" applyFill="0">
      <alignment wrapText="1"/>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14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alignment vertical="center"/>
    </xf>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37" fontId="54" fillId="0" borderId="88" applyFont="0" applyFill="0" applyBorder="0"/>
    <xf numFmtId="37" fontId="55" fillId="0" borderId="88" applyFont="0" applyFill="0" applyBorder="0">
      <protection locked="0"/>
    </xf>
    <xf numFmtId="0" fontId="74" fillId="0" borderId="74">
      <alignment horizontal="left" vertical="center"/>
    </xf>
    <xf numFmtId="0" fontId="91" fillId="31" borderId="71" applyNumberFormat="0" applyAlignment="0" applyProtection="0"/>
    <xf numFmtId="0" fontId="109" fillId="1" borderId="74" applyNumberFormat="0" applyFont="0" applyAlignment="0">
      <alignment horizontal="center"/>
    </xf>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0" fontId="74" fillId="0" borderId="74">
      <alignment horizontal="left" vertical="center"/>
    </xf>
    <xf numFmtId="43" fontId="9" fillId="0" borderId="0" applyFont="0" applyFill="0" applyBorder="0" applyAlignment="0" applyProtection="0"/>
    <xf numFmtId="0" fontId="75" fillId="0" borderId="74">
      <alignment horizontal="left" vertical="center"/>
    </xf>
    <xf numFmtId="198" fontId="47" fillId="0" borderId="70">
      <alignment horizontal="center" vertical="center"/>
    </xf>
    <xf numFmtId="0" fontId="47" fillId="0" borderId="70">
      <alignment horizontal="center" vertical="center"/>
    </xf>
    <xf numFmtId="9" fontId="127" fillId="0" borderId="70" applyBorder="0">
      <alignment horizontal="right" indent="1"/>
    </xf>
    <xf numFmtId="0" fontId="47" fillId="0" borderId="70">
      <alignment horizontal="center" vertical="center"/>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90">
      <protection locked="0"/>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3" fontId="59" fillId="68" borderId="85" applyFill="0">
      <alignment vertical="center"/>
    </xf>
    <xf numFmtId="0" fontId="149" fillId="68" borderId="85" applyNumberFormat="0" applyFill="0">
      <alignment horizontal="center" vertical="center" wrapText="1"/>
    </xf>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8"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21"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37" fontId="56" fillId="51" borderId="92" applyFill="0" applyBorder="0" applyProtection="0"/>
    <xf numFmtId="10" fontId="72" fillId="59" borderId="92" applyNumberFormat="0" applyBorder="0" applyAlignment="0" applyProtection="0"/>
    <xf numFmtId="37" fontId="56" fillId="51" borderId="92" applyFill="0" applyBorder="0" applyProtection="0"/>
    <xf numFmtId="10" fontId="72" fillId="59" borderId="92" applyNumberFormat="0" applyBorder="0" applyAlignment="0" applyProtection="0"/>
    <xf numFmtId="198" fontId="47" fillId="0" borderId="92">
      <alignment horizontal="center" vertical="center"/>
    </xf>
    <xf numFmtId="0" fontId="47" fillId="0" borderId="92">
      <alignment horizontal="center" vertical="center"/>
    </xf>
    <xf numFmtId="9" fontId="127" fillId="0" borderId="92" applyBorder="0">
      <alignment horizontal="right" indent="1"/>
    </xf>
    <xf numFmtId="0" fontId="47" fillId="0" borderId="92">
      <alignment horizontal="center" vertical="center"/>
    </xf>
    <xf numFmtId="236" fontId="9" fillId="0" borderId="0" applyFont="0" applyFill="0" applyBorder="0" applyAlignment="0" applyProtection="0"/>
    <xf numFmtId="0" fontId="145" fillId="0" borderId="0"/>
    <xf numFmtId="43" fontId="145" fillId="0" borderId="0" applyFont="0" applyFill="0" applyBorder="0" applyAlignment="0" applyProtection="0"/>
    <xf numFmtId="0" fontId="7" fillId="0" borderId="0"/>
    <xf numFmtId="0" fontId="24" fillId="31" borderId="0" applyNumberFormat="0" applyBorder="0" applyAlignment="0" applyProtection="0"/>
    <xf numFmtId="0" fontId="24" fillId="39" borderId="0" applyNumberFormat="0" applyBorder="0" applyAlignment="0" applyProtection="0"/>
    <xf numFmtId="236" fontId="9" fillId="0" borderId="0" applyFont="0" applyFill="0" applyBorder="0" applyAlignment="0" applyProtection="0"/>
    <xf numFmtId="0" fontId="242" fillId="0" borderId="0" applyNumberFormat="0" applyFill="0" applyBorder="0" applyAlignment="0" applyProtection="0"/>
    <xf numFmtId="0" fontId="24" fillId="29" borderId="0" applyNumberFormat="0" applyBorder="0" applyAlignment="0" applyProtection="0"/>
    <xf numFmtId="0" fontId="27" fillId="34" borderId="0" applyNumberFormat="0" applyBorder="0" applyAlignment="0" applyProtection="0"/>
    <xf numFmtId="0" fontId="145" fillId="0" borderId="0"/>
    <xf numFmtId="0" fontId="27" fillId="31" borderId="0" applyNumberFormat="0" applyBorder="0" applyAlignment="0" applyProtection="0"/>
    <xf numFmtId="0" fontId="24" fillId="29" borderId="0" applyNumberFormat="0" applyBorder="0" applyAlignment="0" applyProtection="0"/>
    <xf numFmtId="0" fontId="24" fillId="34" borderId="0" applyNumberFormat="0" applyBorder="0" applyAlignment="0" applyProtection="0"/>
    <xf numFmtId="0" fontId="16" fillId="0" borderId="116">
      <protection locked="0"/>
    </xf>
    <xf numFmtId="0" fontId="16" fillId="0" borderId="116">
      <protection locked="0"/>
    </xf>
    <xf numFmtId="0" fontId="16" fillId="0" borderId="116">
      <protection locked="0"/>
    </xf>
    <xf numFmtId="0" fontId="16" fillId="0" borderId="116">
      <protection locked="0"/>
    </xf>
    <xf numFmtId="0" fontId="24" fillId="39" borderId="0" applyNumberFormat="0" applyBorder="0" applyAlignment="0" applyProtection="0"/>
    <xf numFmtId="0" fontId="25" fillId="22" borderId="0" applyNumberFormat="0" applyBorder="0" applyAlignment="0" applyProtection="0"/>
    <xf numFmtId="0" fontId="25" fillId="24" borderId="0" applyNumberFormat="0" applyBorder="0" applyAlignment="0" applyProtection="0"/>
    <xf numFmtId="0" fontId="25" fillId="26" borderId="0" applyNumberFormat="0" applyBorder="0" applyAlignment="0" applyProtection="0"/>
    <xf numFmtId="0" fontId="25" fillId="28"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14" fontId="76" fillId="56" borderId="64">
      <alignment horizontal="center" vertical="center" wrapText="1"/>
    </xf>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25" fillId="35" borderId="0" applyNumberFormat="0" applyBorder="0" applyAlignment="0" applyProtection="0"/>
    <xf numFmtId="0" fontId="25" fillId="25" borderId="0" applyNumberFormat="0" applyBorder="0" applyAlignment="0" applyProtection="0"/>
    <xf numFmtId="0" fontId="25" fillId="37" borderId="0" applyNumberFormat="0" applyBorder="0" applyAlignment="0" applyProtection="0"/>
    <xf numFmtId="0" fontId="25" fillId="28" borderId="0" applyNumberFormat="0" applyBorder="0" applyAlignment="0" applyProtection="0"/>
    <xf numFmtId="0" fontId="25" fillId="35" borderId="0" applyNumberFormat="0" applyBorder="0" applyAlignment="0" applyProtection="0"/>
    <xf numFmtId="0" fontId="25" fillId="27"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24" fillId="39"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29" fillId="79" borderId="0" applyNumberFormat="0" applyBorder="0" applyAlignment="0" applyProtection="0"/>
    <xf numFmtId="0" fontId="27" fillId="43" borderId="0" applyNumberFormat="0" applyBorder="0" applyAlignment="0" applyProtection="0"/>
    <xf numFmtId="0" fontId="29" fillId="81"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10" fillId="0" borderId="0" applyNumberFormat="0" applyFill="0" applyBorder="0" applyAlignment="0" applyProtection="0"/>
    <xf numFmtId="0" fontId="29" fillId="84" borderId="0" applyNumberFormat="0" applyBorder="0" applyAlignment="0" applyProtection="0"/>
    <xf numFmtId="0" fontId="27" fillId="31" borderId="0" applyNumberFormat="0" applyBorder="0" applyAlignment="0" applyProtection="0"/>
    <xf numFmtId="0" fontId="24" fillId="31" borderId="0" applyNumberFormat="0" applyBorder="0" applyAlignment="0" applyProtection="0"/>
    <xf numFmtId="0" fontId="202" fillId="34" borderId="98" applyNumberFormat="0" applyAlignment="0" applyProtection="0"/>
    <xf numFmtId="0" fontId="206" fillId="0" borderId="105" applyNumberFormat="0" applyFill="0" applyAlignment="0" applyProtection="0"/>
    <xf numFmtId="0" fontId="53" fillId="0" borderId="99" applyFill="0" applyProtection="0"/>
    <xf numFmtId="0" fontId="10" fillId="0" borderId="0" applyNumberFormat="0" applyFill="0" applyBorder="0" applyAlignment="0" applyProtection="0"/>
    <xf numFmtId="37" fontId="54" fillId="0" borderId="100" applyFont="0" applyFill="0" applyBorder="0"/>
    <xf numFmtId="37" fontId="55" fillId="0" borderId="100" applyFont="0" applyFill="0" applyBorder="0">
      <protection locked="0"/>
    </xf>
    <xf numFmtId="14" fontId="10" fillId="0" borderId="0" applyFont="0" applyFill="0" applyBorder="0" applyAlignment="0" applyProtection="0"/>
    <xf numFmtId="14" fontId="10" fillId="0" borderId="0" applyFont="0" applyFill="0" applyBorder="0" applyAlignment="0" applyProtection="0"/>
    <xf numFmtId="0" fontId="53" fillId="0" borderId="99" applyFill="0" applyProtection="0"/>
    <xf numFmtId="195" fontId="10" fillId="0" borderId="0" applyFont="0" applyFill="0" applyBorder="0" applyAlignment="0" applyProtection="0"/>
    <xf numFmtId="194" fontId="20" fillId="0" borderId="0" applyFont="0" applyFill="0" applyBorder="0" applyAlignment="0" applyProtection="0"/>
    <xf numFmtId="0" fontId="24" fillId="33"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74" fillId="0" borderId="101">
      <alignment horizontal="left" vertical="center"/>
    </xf>
    <xf numFmtId="14" fontId="76" fillId="56" borderId="64">
      <alignment horizontal="center" vertical="center" wrapText="1"/>
    </xf>
    <xf numFmtId="0" fontId="203" fillId="0" borderId="24" applyNumberFormat="0" applyFill="0" applyAlignment="0" applyProtection="0"/>
    <xf numFmtId="0" fontId="204" fillId="0" borderId="26" applyNumberFormat="0" applyFill="0" applyAlignment="0" applyProtection="0"/>
    <xf numFmtId="0" fontId="24" fillId="39" borderId="0" applyNumberFormat="0" applyBorder="0" applyAlignment="0" applyProtection="0"/>
    <xf numFmtId="0" fontId="24" fillId="29" borderId="0" applyNumberFormat="0" applyBorder="0" applyAlignment="0" applyProtection="0"/>
    <xf numFmtId="0" fontId="27" fillId="31" borderId="0" applyNumberFormat="0" applyBorder="0" applyAlignment="0" applyProtection="0"/>
    <xf numFmtId="0" fontId="27" fillId="43" borderId="0" applyNumberFormat="0" applyBorder="0" applyAlignment="0" applyProtection="0"/>
    <xf numFmtId="0" fontId="201" fillId="31" borderId="98" applyNumberFormat="0" applyAlignment="0" applyProtection="0"/>
    <xf numFmtId="0" fontId="57" fillId="0" borderId="0"/>
    <xf numFmtId="0" fontId="25" fillId="0" borderId="0"/>
    <xf numFmtId="0" fontId="25" fillId="33" borderId="102" applyNumberFormat="0" applyFont="0" applyAlignment="0" applyProtection="0"/>
    <xf numFmtId="0" fontId="205" fillId="34" borderId="103" applyNumberFormat="0" applyAlignment="0" applyProtection="0"/>
    <xf numFmtId="0" fontId="201" fillId="31" borderId="98" applyNumberFormat="0" applyAlignment="0" applyProtection="0"/>
    <xf numFmtId="0" fontId="27" fillId="34" borderId="0" applyNumberFormat="0" applyBorder="0" applyAlignment="0" applyProtection="0"/>
    <xf numFmtId="0" fontId="145" fillId="0" borderId="0"/>
    <xf numFmtId="0" fontId="27" fillId="39" borderId="0" applyNumberFormat="0" applyBorder="0" applyAlignment="0" applyProtection="0"/>
    <xf numFmtId="2" fontId="113" fillId="63" borderId="104" applyProtection="0">
      <alignment horizontal="right"/>
    </xf>
    <xf numFmtId="0" fontId="206" fillId="0" borderId="105" applyNumberFormat="0" applyFill="0" applyAlignment="0" applyProtection="0"/>
    <xf numFmtId="0" fontId="10" fillId="0" borderId="82" applyNumberFormat="0" applyFont="0" applyBorder="0" applyAlignment="0" applyProtection="0"/>
    <xf numFmtId="0" fontId="201" fillId="31" borderId="98" applyNumberFormat="0" applyAlignment="0" applyProtection="0"/>
    <xf numFmtId="0" fontId="27" fillId="31" borderId="0" applyNumberFormat="0" applyBorder="0" applyAlignment="0" applyProtection="0"/>
    <xf numFmtId="0" fontId="27" fillId="34" borderId="0" applyNumberFormat="0" applyBorder="0" applyAlignment="0" applyProtection="0"/>
    <xf numFmtId="0" fontId="24" fillId="39" borderId="0" applyNumberFormat="0" applyBorder="0" applyAlignment="0" applyProtection="0"/>
    <xf numFmtId="0" fontId="27" fillId="31" borderId="0" applyNumberFormat="0" applyBorder="0" applyAlignment="0" applyProtection="0"/>
    <xf numFmtId="0" fontId="29" fillId="78" borderId="0" applyNumberFormat="0" applyBorder="0" applyAlignment="0" applyProtection="0"/>
    <xf numFmtId="0" fontId="27" fillId="43" borderId="0" applyNumberFormat="0" applyBorder="0" applyAlignment="0" applyProtection="0"/>
    <xf numFmtId="0" fontId="29" fillId="80" borderId="0" applyNumberFormat="0" applyBorder="0" applyAlignment="0" applyProtection="0"/>
    <xf numFmtId="0" fontId="29" fillId="82" borderId="0" applyNumberFormat="0" applyBorder="0" applyAlignment="0" applyProtection="0"/>
    <xf numFmtId="0" fontId="29" fillId="83" borderId="0" applyNumberFormat="0" applyBorder="0" applyAlignment="0" applyProtection="0"/>
    <xf numFmtId="0" fontId="27" fillId="65" borderId="0" applyNumberFormat="0" applyBorder="0" applyAlignment="0" applyProtection="0"/>
    <xf numFmtId="0" fontId="29" fillId="13" borderId="0" applyNumberFormat="0" applyBorder="0" applyAlignment="0" applyProtection="0"/>
    <xf numFmtId="0" fontId="29" fillId="85" borderId="0" applyNumberFormat="0" applyBorder="0" applyAlignment="0" applyProtection="0"/>
    <xf numFmtId="0" fontId="91" fillId="31" borderId="98" applyNumberFormat="0" applyAlignment="0" applyProtection="0"/>
    <xf numFmtId="0" fontId="224" fillId="75" borderId="3" applyNumberFormat="0" applyAlignment="0" applyProtection="0"/>
    <xf numFmtId="0" fontId="105" fillId="29" borderId="103" applyNumberFormat="0" applyAlignment="0" applyProtection="0"/>
    <xf numFmtId="0" fontId="123" fillId="76" borderId="4" applyNumberFormat="0" applyAlignment="0" applyProtection="0"/>
    <xf numFmtId="0" fontId="105" fillId="29" borderId="103" applyNumberFormat="0" applyAlignment="0" applyProtection="0"/>
    <xf numFmtId="0" fontId="42" fillId="29" borderId="98" applyNumberFormat="0" applyAlignment="0" applyProtection="0"/>
    <xf numFmtId="0" fontId="225" fillId="76" borderId="3" applyNumberFormat="0" applyAlignment="0" applyProtection="0"/>
    <xf numFmtId="0" fontId="42" fillId="29" borderId="98" applyNumberFormat="0" applyAlignment="0" applyProtection="0"/>
    <xf numFmtId="0" fontId="226" fillId="0" borderId="1" applyNumberFormat="0" applyFill="0" applyAlignment="0" applyProtection="0"/>
    <xf numFmtId="0" fontId="129" fillId="0" borderId="41" applyNumberFormat="0" applyFill="0" applyAlignment="0" applyProtection="0"/>
    <xf numFmtId="0" fontId="227" fillId="0" borderId="94" applyNumberFormat="0" applyFill="0" applyAlignment="0" applyProtection="0"/>
    <xf numFmtId="0" fontId="131" fillId="0" borderId="26" applyNumberFormat="0" applyFill="0" applyAlignment="0" applyProtection="0"/>
    <xf numFmtId="0" fontId="134" fillId="0" borderId="42" applyNumberFormat="0" applyFill="0" applyAlignment="0" applyProtection="0"/>
    <xf numFmtId="0" fontId="135" fillId="0" borderId="0" applyNumberFormat="0" applyFill="0" applyBorder="0" applyAlignment="0" applyProtection="0"/>
    <xf numFmtId="0" fontId="134" fillId="0" borderId="0" applyNumberFormat="0" applyFill="0" applyBorder="0" applyAlignment="0" applyProtection="0"/>
    <xf numFmtId="241" fontId="139" fillId="0" borderId="39">
      <alignment horizontal="right" vertical="center"/>
      <protection locked="0"/>
    </xf>
    <xf numFmtId="0" fontId="106" fillId="0" borderId="106" applyNumberFormat="0" applyFill="0" applyAlignment="0" applyProtection="0"/>
    <xf numFmtId="0" fontId="223" fillId="0" borderId="97" applyNumberFormat="0" applyFill="0" applyAlignment="0" applyProtection="0"/>
    <xf numFmtId="0" fontId="106" fillId="0" borderId="106" applyNumberFormat="0" applyFill="0" applyAlignment="0" applyProtection="0"/>
    <xf numFmtId="0" fontId="228" fillId="77" borderId="96" applyNumberFormat="0" applyAlignment="0" applyProtection="0"/>
    <xf numFmtId="0" fontId="140" fillId="0" borderId="0" applyNumberFormat="0" applyFill="0" applyBorder="0" applyAlignment="0" applyProtection="0"/>
    <xf numFmtId="0" fontId="229" fillId="74" borderId="0" applyNumberFormat="0" applyBorder="0" applyAlignment="0" applyProtection="0"/>
    <xf numFmtId="14" fontId="76" fillId="56" borderId="64">
      <alignment horizontal="center" vertical="center" wrapText="1"/>
    </xf>
    <xf numFmtId="0" fontId="27" fillId="31" borderId="0" applyNumberFormat="0" applyBorder="0" applyAlignment="0" applyProtection="0"/>
    <xf numFmtId="0" fontId="24" fillId="0" borderId="0"/>
    <xf numFmtId="0" fontId="143" fillId="0" borderId="0"/>
    <xf numFmtId="0" fontId="10" fillId="0" borderId="0"/>
    <xf numFmtId="0" fontId="24" fillId="31" borderId="0" applyNumberFormat="0" applyBorder="0" applyAlignment="0" applyProtection="0"/>
    <xf numFmtId="0" fontId="24" fillId="29" borderId="0" applyNumberFormat="0" applyBorder="0" applyAlignment="0" applyProtection="0"/>
    <xf numFmtId="0" fontId="206" fillId="0" borderId="105" applyNumberFormat="0" applyFill="0" applyAlignment="0" applyProtection="0"/>
    <xf numFmtId="0" fontId="57" fillId="0" borderId="117"/>
    <xf numFmtId="0" fontId="7" fillId="0" borderId="0"/>
    <xf numFmtId="0" fontId="24"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53" fillId="0" borderId="116" applyFill="0" applyProtection="0"/>
    <xf numFmtId="0" fontId="230" fillId="73" borderId="0" applyNumberFormat="0" applyBorder="0" applyAlignment="0" applyProtection="0"/>
    <xf numFmtId="3" fontId="149" fillId="68" borderId="107" applyFill="0">
      <alignment wrapText="1"/>
    </xf>
    <xf numFmtId="0" fontId="231" fillId="0" borderId="0" applyNumberFormat="0" applyFill="0" applyBorder="0" applyAlignment="0" applyProtection="0"/>
    <xf numFmtId="0" fontId="21" fillId="33" borderId="102" applyNumberFormat="0" applyFont="0" applyAlignment="0" applyProtection="0"/>
    <xf numFmtId="0" fontId="21" fillId="33" borderId="102" applyNumberFormat="0" applyFont="0" applyAlignment="0" applyProtection="0"/>
    <xf numFmtId="0" fontId="24" fillId="33" borderId="102" applyNumberFormat="0" applyFont="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4" fillId="33" borderId="0" applyNumberFormat="0" applyBorder="0" applyAlignment="0" applyProtection="0"/>
    <xf numFmtId="0" fontId="25" fillId="35" borderId="0" applyNumberFormat="0" applyBorder="0" applyAlignment="0" applyProtection="0"/>
    <xf numFmtId="0" fontId="25" fillId="25" borderId="0" applyNumberFormat="0" applyBorder="0" applyAlignment="0" applyProtection="0"/>
    <xf numFmtId="0" fontId="25" fillId="35" borderId="0" applyNumberFormat="0" applyBorder="0" applyAlignment="0" applyProtection="0"/>
    <xf numFmtId="0" fontId="232" fillId="0" borderId="95" applyNumberFormat="0" applyFill="0" applyAlignment="0" applyProtection="0"/>
    <xf numFmtId="0" fontId="16" fillId="0" borderId="116">
      <protection locked="0"/>
    </xf>
    <xf numFmtId="4" fontId="139" fillId="0" borderId="39">
      <alignment horizontal="right" vertical="center" shrinkToFit="1"/>
      <protection locked="0"/>
    </xf>
    <xf numFmtId="0" fontId="16" fillId="0" borderId="116">
      <protection locked="0"/>
    </xf>
    <xf numFmtId="0" fontId="154" fillId="0" borderId="0" applyNumberFormat="0" applyFill="0" applyBorder="0" applyAlignment="0" applyProtection="0"/>
    <xf numFmtId="0" fontId="16" fillId="0" borderId="116">
      <protection locked="0"/>
    </xf>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0" fontId="233" fillId="72" borderId="0" applyNumberFormat="0" applyBorder="0" applyAlignment="0" applyProtection="0"/>
    <xf numFmtId="0" fontId="12" fillId="0" borderId="115">
      <protection locked="0"/>
    </xf>
    <xf numFmtId="0" fontId="105" fillId="29" borderId="103" applyNumberFormat="0" applyAlignment="0" applyProtection="0"/>
    <xf numFmtId="0" fontId="42" fillId="29" borderId="98" applyNumberFormat="0" applyAlignment="0" applyProtection="0"/>
    <xf numFmtId="0" fontId="90" fillId="0" borderId="0" applyNumberFormat="0" applyFill="0" applyBorder="0" applyAlignment="0" applyProtection="0">
      <alignment vertical="top"/>
      <protection locked="0"/>
    </xf>
    <xf numFmtId="0" fontId="24" fillId="0" borderId="0"/>
    <xf numFmtId="0" fontId="95" fillId="0" borderId="117"/>
    <xf numFmtId="9" fontId="143" fillId="0" borderId="0" applyFont="0" applyFill="0" applyBorder="0" applyAlignment="0" applyProtection="0"/>
    <xf numFmtId="9" fontId="24"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9" fontId="24" fillId="0" borderId="0" applyFont="0" applyFill="0" applyBorder="0" applyAlignment="0" applyProtection="0"/>
    <xf numFmtId="0" fontId="16" fillId="0" borderId="116">
      <protection locked="0"/>
    </xf>
    <xf numFmtId="0" fontId="24" fillId="29" borderId="0" applyNumberFormat="0" applyBorder="0" applyAlignment="0" applyProtection="0"/>
    <xf numFmtId="0" fontId="24" fillId="31" borderId="0" applyNumberFormat="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9"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7" fillId="31" borderId="0" applyNumberFormat="0" applyBorder="0" applyAlignment="0" applyProtection="0"/>
    <xf numFmtId="0" fontId="27" fillId="43" borderId="0" applyNumberFormat="0" applyBorder="0" applyAlignment="0" applyProtection="0"/>
    <xf numFmtId="0" fontId="27" fillId="65" borderId="0" applyNumberFormat="0" applyBorder="0" applyAlignment="0" applyProtection="0"/>
    <xf numFmtId="0" fontId="105" fillId="29" borderId="103" applyNumberFormat="0" applyAlignment="0" applyProtection="0"/>
    <xf numFmtId="0" fontId="42" fillId="29" borderId="98" applyNumberFormat="0" applyAlignment="0" applyProtection="0"/>
    <xf numFmtId="0" fontId="24" fillId="0" borderId="0"/>
    <xf numFmtId="0" fontId="24" fillId="0" borderId="0"/>
    <xf numFmtId="0" fontId="27" fillId="34" borderId="0" applyNumberFormat="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34" borderId="0" applyNumberFormat="0" applyBorder="0" applyAlignment="0" applyProtection="0"/>
    <xf numFmtId="9" fontId="24" fillId="0" borderId="0" applyFont="0" applyFill="0" applyBorder="0" applyAlignment="0" applyProtection="0"/>
    <xf numFmtId="0" fontId="24" fillId="31" borderId="0" applyNumberFormat="0" applyBorder="0" applyAlignment="0" applyProtection="0"/>
    <xf numFmtId="0" fontId="16" fillId="0" borderId="116">
      <protection locked="0"/>
    </xf>
    <xf numFmtId="0" fontId="24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3" fontId="10" fillId="0" borderId="0" applyFont="0" applyFill="0" applyBorder="0" applyAlignment="0" applyProtection="0"/>
    <xf numFmtId="0" fontId="7" fillId="0" borderId="0"/>
    <xf numFmtId="0" fontId="7" fillId="0" borderId="0"/>
    <xf numFmtId="0" fontId="7" fillId="0" borderId="0"/>
    <xf numFmtId="0" fontId="24" fillId="33" borderId="102" applyNumberFormat="0" applyFont="0" applyAlignment="0" applyProtection="0"/>
    <xf numFmtId="0" fontId="7" fillId="26"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6" borderId="0" applyNumberFormat="0" applyBorder="0" applyAlignment="0" applyProtection="0"/>
    <xf numFmtId="0" fontId="7" fillId="28" borderId="0" applyNumberFormat="0" applyBorder="0" applyAlignment="0" applyProtection="0"/>
    <xf numFmtId="0" fontId="7" fillId="35" borderId="0" applyNumberFormat="0" applyBorder="0" applyAlignment="0" applyProtection="0"/>
    <xf numFmtId="0" fontId="7" fillId="27" borderId="0" applyNumberFormat="0" applyBorder="0" applyAlignment="0" applyProtection="0"/>
    <xf numFmtId="0" fontId="16" fillId="0" borderId="116">
      <protection locked="0"/>
    </xf>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42" fillId="34" borderId="98" applyNumberFormat="0" applyAlignment="0" applyProtection="0"/>
    <xf numFmtId="0" fontId="27" fillId="39" borderId="0" applyNumberFormat="0" applyBorder="0" applyAlignment="0" applyProtection="0"/>
    <xf numFmtId="0" fontId="224" fillId="34" borderId="3" applyNumberFormat="0" applyAlignment="0" applyProtection="0"/>
    <xf numFmtId="0" fontId="236" fillId="0" borderId="26" applyNumberFormat="0" applyFill="0" applyAlignment="0" applyProtection="0"/>
    <xf numFmtId="0" fontId="237" fillId="0" borderId="0" applyNumberFormat="0" applyFill="0" applyBorder="0" applyAlignment="0" applyProtection="0"/>
    <xf numFmtId="0" fontId="223" fillId="0" borderId="105" applyNumberFormat="0" applyFill="0" applyAlignment="0" applyProtection="0"/>
    <xf numFmtId="0" fontId="228" fillId="77" borderId="96" applyNumberFormat="0" applyAlignment="0" applyProtection="0"/>
    <xf numFmtId="0" fontId="238" fillId="74" borderId="0" applyNumberFormat="0" applyBorder="0" applyAlignment="0" applyProtection="0"/>
    <xf numFmtId="0" fontId="24" fillId="0" borderId="0"/>
    <xf numFmtId="0" fontId="91" fillId="31" borderId="98" applyNumberFormat="0" applyAlignment="0" applyProtection="0"/>
    <xf numFmtId="0" fontId="10" fillId="0" borderId="0" applyNumberFormat="0" applyFill="0" applyBorder="0" applyAlignment="0" applyProtection="0"/>
    <xf numFmtId="0" fontId="21" fillId="33" borderId="102" applyNumberFormat="0" applyFont="0" applyAlignment="0" applyProtection="0"/>
    <xf numFmtId="0" fontId="105" fillId="34" borderId="103" applyNumberFormat="0" applyAlignment="0" applyProtection="0"/>
    <xf numFmtId="0" fontId="230" fillId="24" borderId="0" applyNumberFormat="0" applyBorder="0" applyAlignment="0" applyProtection="0"/>
    <xf numFmtId="0" fontId="7" fillId="2" borderId="5" applyNumberFormat="0" applyFont="0" applyAlignment="0" applyProtection="0"/>
    <xf numFmtId="0" fontId="239" fillId="0" borderId="30" applyNumberFormat="0" applyFill="0" applyAlignment="0" applyProtection="0"/>
    <xf numFmtId="0" fontId="24" fillId="29" borderId="0" applyNumberFormat="0" applyBorder="0" applyAlignment="0" applyProtection="0"/>
    <xf numFmtId="236" fontId="7" fillId="0" borderId="0" applyFont="0" applyFill="0" applyBorder="0" applyAlignment="0" applyProtection="0"/>
    <xf numFmtId="0" fontId="7" fillId="0" borderId="0"/>
    <xf numFmtId="0" fontId="233" fillId="26" borderId="0" applyNumberFormat="0" applyBorder="0" applyAlignment="0" applyProtection="0"/>
    <xf numFmtId="0" fontId="7" fillId="0" borderId="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43"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0" fontId="201" fillId="31" borderId="98" applyNumberFormat="0" applyAlignment="0" applyProtection="0"/>
    <xf numFmtId="0" fontId="201" fillId="31" borderId="98" applyNumberFormat="0" applyAlignment="0" applyProtection="0"/>
    <xf numFmtId="0" fontId="16" fillId="0" borderId="116">
      <protection locked="0"/>
    </xf>
    <xf numFmtId="0" fontId="16" fillId="0" borderId="116">
      <protection locked="0"/>
    </xf>
    <xf numFmtId="0" fontId="25" fillId="22" borderId="0" applyNumberFormat="0" applyBorder="0" applyAlignment="0" applyProtection="0"/>
    <xf numFmtId="0" fontId="16" fillId="0" borderId="116">
      <protection locked="0"/>
    </xf>
    <xf numFmtId="0" fontId="25" fillId="24" borderId="0" applyNumberFormat="0" applyBorder="0" applyAlignment="0" applyProtection="0"/>
    <xf numFmtId="0" fontId="25" fillId="26" borderId="0" applyNumberFormat="0" applyBorder="0" applyAlignment="0" applyProtection="0"/>
    <xf numFmtId="0" fontId="242" fillId="0" borderId="0" applyNumberFormat="0" applyFill="0" applyBorder="0" applyAlignment="0" applyProtection="0"/>
    <xf numFmtId="0" fontId="25" fillId="28" borderId="0" applyNumberFormat="0" applyBorder="0" applyAlignment="0" applyProtection="0"/>
    <xf numFmtId="0" fontId="25" fillId="31"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24" fillId="29"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24" fillId="31"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24" fillId="33"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24" fillId="29" borderId="0" applyNumberFormat="0" applyBorder="0" applyAlignment="0" applyProtection="0"/>
    <xf numFmtId="0" fontId="27" fillId="39" borderId="0" applyNumberFormat="0" applyBorder="0" applyAlignment="0" applyProtection="0"/>
    <xf numFmtId="0" fontId="25" fillId="35" borderId="0" applyNumberFormat="0" applyBorder="0" applyAlignment="0" applyProtection="0"/>
    <xf numFmtId="0" fontId="25" fillId="25" borderId="0" applyNumberFormat="0" applyBorder="0" applyAlignment="0" applyProtection="0"/>
    <xf numFmtId="0" fontId="25" fillId="37" borderId="0" applyNumberFormat="0" applyBorder="0" applyAlignment="0" applyProtection="0"/>
    <xf numFmtId="0" fontId="203" fillId="0" borderId="24" applyNumberFormat="0" applyFill="0" applyAlignment="0" applyProtection="0"/>
    <xf numFmtId="0" fontId="25" fillId="28" borderId="0" applyNumberFormat="0" applyBorder="0" applyAlignment="0" applyProtection="0"/>
    <xf numFmtId="0" fontId="25" fillId="35" borderId="0" applyNumberFormat="0" applyBorder="0" applyAlignment="0" applyProtection="0"/>
    <xf numFmtId="0" fontId="242" fillId="0" borderId="0" applyNumberFormat="0" applyFill="0" applyBorder="0" applyAlignment="0" applyProtection="0"/>
    <xf numFmtId="0" fontId="25" fillId="27" borderId="0" applyNumberFormat="0" applyBorder="0" applyAlignment="0" applyProtection="0"/>
    <xf numFmtId="0" fontId="24" fillId="34"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24" fillId="39"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0" fontId="28" fillId="40" borderId="0" applyNumberFormat="0" applyBorder="0" applyAlignment="0" applyProtection="0"/>
    <xf numFmtId="0" fontId="28" fillId="25" borderId="0" applyNumberFormat="0" applyBorder="0" applyAlignment="0" applyProtection="0"/>
    <xf numFmtId="0" fontId="28" fillId="3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23"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42" fillId="0" borderId="0" applyNumberFormat="0" applyFill="0" applyBorder="0" applyAlignment="0" applyProtection="0"/>
    <xf numFmtId="0" fontId="27" fillId="31" borderId="0" applyNumberFormat="0" applyBorder="0" applyAlignment="0" applyProtection="0"/>
    <xf numFmtId="0" fontId="28" fillId="44"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49" borderId="0" applyNumberFormat="0" applyBorder="0" applyAlignment="0" applyProtection="0"/>
    <xf numFmtId="0" fontId="36" fillId="24" borderId="0" applyNumberFormat="0" applyBorder="0" applyAlignment="0" applyProtection="0"/>
    <xf numFmtId="0" fontId="202" fillId="34" borderId="98" applyNumberFormat="0" applyAlignment="0" applyProtection="0"/>
    <xf numFmtId="0" fontId="46" fillId="53" borderId="72" applyNumberFormat="0" applyAlignment="0" applyProtection="0"/>
    <xf numFmtId="0" fontId="66" fillId="0" borderId="0" applyNumberFormat="0" applyFill="0" applyBorder="0" applyAlignment="0" applyProtection="0"/>
    <xf numFmtId="0" fontId="71" fillId="26" borderId="0" applyNumberFormat="0" applyBorder="0" applyAlignment="0" applyProtection="0"/>
    <xf numFmtId="0" fontId="85" fillId="0" borderId="28" applyNumberFormat="0" applyFill="0" applyAlignment="0" applyProtection="0"/>
    <xf numFmtId="0" fontId="85" fillId="0" borderId="0" applyNumberFormat="0" applyFill="0" applyBorder="0" applyAlignment="0" applyProtection="0"/>
    <xf numFmtId="0" fontId="201" fillId="31" borderId="98" applyNumberFormat="0" applyAlignment="0" applyProtection="0"/>
    <xf numFmtId="0" fontId="98" fillId="0" borderId="30" applyNumberFormat="0" applyFill="0" applyAlignment="0" applyProtection="0"/>
    <xf numFmtId="0" fontId="102" fillId="39"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5" fillId="0" borderId="0"/>
    <xf numFmtId="0" fontId="10" fillId="0" borderId="0" applyNumberFormat="0" applyFill="0" applyBorder="0" applyAlignment="0" applyProtection="0"/>
    <xf numFmtId="0" fontId="24" fillId="31" borderId="0" applyNumberFormat="0" applyBorder="0" applyAlignment="0" applyProtection="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05" fillId="34" borderId="103" applyNumberFormat="0" applyAlignment="0" applyProtection="0"/>
    <xf numFmtId="0" fontId="117" fillId="0" borderId="0" applyNumberFormat="0" applyFill="0" applyBorder="0" applyAlignment="0" applyProtection="0"/>
    <xf numFmtId="0" fontId="27" fillId="43" borderId="0" applyNumberFormat="0" applyBorder="0" applyAlignment="0" applyProtection="0"/>
    <xf numFmtId="0" fontId="27" fillId="65" borderId="0" applyNumberFormat="0" applyBorder="0" applyAlignment="0" applyProtection="0"/>
    <xf numFmtId="0" fontId="91" fillId="31" borderId="98" applyNumberFormat="0" applyAlignment="0" applyProtection="0"/>
    <xf numFmtId="0" fontId="105" fillId="29" borderId="103" applyNumberFormat="0" applyAlignment="0" applyProtection="0"/>
    <xf numFmtId="0" fontId="42" fillId="29" borderId="98" applyNumberFormat="0" applyAlignment="0" applyProtection="0"/>
    <xf numFmtId="0" fontId="129" fillId="0" borderId="41" applyNumberFormat="0" applyFill="0" applyAlignment="0" applyProtection="0"/>
    <xf numFmtId="0" fontId="131" fillId="0" borderId="26" applyNumberFormat="0" applyFill="0" applyAlignment="0" applyProtection="0"/>
    <xf numFmtId="0" fontId="134" fillId="0" borderId="42" applyNumberFormat="0" applyFill="0" applyAlignment="0" applyProtection="0"/>
    <xf numFmtId="0" fontId="134" fillId="0" borderId="0" applyNumberFormat="0" applyFill="0" applyBorder="0" applyAlignment="0" applyProtection="0"/>
    <xf numFmtId="0" fontId="106" fillId="0" borderId="106" applyNumberFormat="0" applyFill="0" applyAlignment="0" applyProtection="0"/>
    <xf numFmtId="0" fontId="140" fillId="0" borderId="0" applyNumberFormat="0" applyFill="0" applyBorder="0" applyAlignment="0" applyProtection="0"/>
    <xf numFmtId="0" fontId="143" fillId="0" borderId="0"/>
    <xf numFmtId="0" fontId="7" fillId="0" borderId="0"/>
    <xf numFmtId="0" fontId="143" fillId="0" borderId="0"/>
    <xf numFmtId="0" fontId="24" fillId="0" borderId="0"/>
    <xf numFmtId="0" fontId="21" fillId="0" borderId="0"/>
    <xf numFmtId="0" fontId="24" fillId="0" borderId="0"/>
    <xf numFmtId="0" fontId="10" fillId="0" borderId="0"/>
    <xf numFmtId="0" fontId="143" fillId="0" borderId="0"/>
    <xf numFmtId="0" fontId="143" fillId="0" borderId="0"/>
    <xf numFmtId="0" fontId="143" fillId="0" borderId="0"/>
    <xf numFmtId="0" fontId="10" fillId="0" borderId="0"/>
    <xf numFmtId="0" fontId="10" fillId="0" borderId="0"/>
    <xf numFmtId="0" fontId="201" fillId="31" borderId="98" applyNumberFormat="0" applyAlignment="0" applyProtection="0"/>
    <xf numFmtId="0" fontId="95" fillId="60" borderId="117"/>
    <xf numFmtId="0" fontId="204" fillId="0" borderId="26" applyNumberFormat="0" applyFill="0" applyAlignment="0" applyProtection="0"/>
    <xf numFmtId="0" fontId="203" fillId="0" borderId="24" applyNumberFormat="0" applyFill="0" applyAlignment="0" applyProtection="0"/>
    <xf numFmtId="14" fontId="76" fillId="56" borderId="64">
      <alignment horizontal="center" vertical="center" wrapText="1"/>
    </xf>
    <xf numFmtId="236" fontId="9" fillId="0" borderId="0" applyFont="0" applyFill="0" applyBorder="0" applyAlignment="0" applyProtection="0"/>
    <xf numFmtId="0" fontId="10" fillId="0" borderId="0" applyNumberFormat="0" applyFill="0" applyBorder="0" applyAlignment="0" applyProtection="0"/>
    <xf numFmtId="0" fontId="57" fillId="0" borderId="117"/>
    <xf numFmtId="0" fontId="24" fillId="33" borderId="102" applyNumberFormat="0" applyFont="0" applyAlignment="0" applyProtection="0"/>
    <xf numFmtId="0" fontId="24" fillId="33" borderId="102" applyNumberFormat="0" applyFont="0" applyAlignment="0" applyProtection="0"/>
    <xf numFmtId="0" fontId="145" fillId="0" borderId="0"/>
    <xf numFmtId="0" fontId="24" fillId="29" borderId="0" applyNumberFormat="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0" fontId="24" fillId="34" borderId="0" applyNumberFormat="0" applyBorder="0" applyAlignment="0" applyProtection="0"/>
    <xf numFmtId="0" fontId="24" fillId="29" borderId="0" applyNumberFormat="0" applyBorder="0" applyAlignment="0" applyProtection="0"/>
    <xf numFmtId="0" fontId="25" fillId="24" borderId="0" applyNumberFormat="0" applyBorder="0" applyAlignment="0" applyProtection="0"/>
    <xf numFmtId="0" fontId="24" fillId="29" borderId="0" applyNumberFormat="0" applyBorder="0" applyAlignment="0" applyProtection="0"/>
    <xf numFmtId="0" fontId="25" fillId="31" borderId="0" applyNumberFormat="0" applyBorder="0" applyAlignment="0" applyProtection="0"/>
    <xf numFmtId="0" fontId="25" fillId="28" borderId="0" applyNumberFormat="0" applyBorder="0" applyAlignment="0" applyProtection="0"/>
    <xf numFmtId="9" fontId="7" fillId="0" borderId="0" applyFont="0" applyFill="0" applyBorder="0" applyAlignment="0" applyProtection="0"/>
    <xf numFmtId="0" fontId="16" fillId="0" borderId="116">
      <protection locked="0"/>
    </xf>
    <xf numFmtId="0" fontId="242" fillId="0" borderId="0" applyNumberFormat="0" applyFill="0" applyBorder="0" applyAlignment="0" applyProtection="0"/>
    <xf numFmtId="43" fontId="7" fillId="0" borderId="0" applyFont="0" applyFill="0" applyBorder="0" applyAlignment="0" applyProtection="0"/>
    <xf numFmtId="0" fontId="145" fillId="0" borderId="0"/>
    <xf numFmtId="0" fontId="24" fillId="29" borderId="0" applyNumberFormat="0" applyBorder="0" applyAlignment="0" applyProtection="0"/>
    <xf numFmtId="0" fontId="24" fillId="34" borderId="0" applyNumberFormat="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7" fillId="2" borderId="5" applyNumberFormat="0" applyFont="0" applyAlignment="0" applyProtection="0"/>
    <xf numFmtId="0" fontId="7" fillId="0" borderId="0"/>
    <xf numFmtId="0" fontId="231" fillId="0" borderId="0" applyNumberFormat="0" applyFill="0" applyBorder="0" applyAlignment="0" applyProtection="0"/>
    <xf numFmtId="0" fontId="24" fillId="0" borderId="0"/>
    <xf numFmtId="0" fontId="237" fillId="0" borderId="28" applyNumberFormat="0" applyFill="0" applyAlignment="0" applyProtection="0"/>
    <xf numFmtId="0" fontId="235" fillId="0" borderId="24" applyNumberFormat="0" applyFill="0" applyAlignment="0" applyProtection="0"/>
    <xf numFmtId="0" fontId="143" fillId="0" borderId="0"/>
    <xf numFmtId="0" fontId="7" fillId="37" borderId="0" applyNumberFormat="0" applyBorder="0" applyAlignment="0" applyProtection="0"/>
    <xf numFmtId="0" fontId="7" fillId="35" borderId="0" applyNumberFormat="0" applyBorder="0" applyAlignment="0" applyProtection="0"/>
    <xf numFmtId="0" fontId="7" fillId="14" borderId="0" applyNumberFormat="0" applyBorder="0" applyAlignment="0" applyProtection="0"/>
    <xf numFmtId="0" fontId="7" fillId="24" borderId="0" applyNumberFormat="0" applyBorder="0" applyAlignment="0" applyProtection="0"/>
    <xf numFmtId="0" fontId="7" fillId="22" borderId="0" applyNumberFormat="0" applyBorder="0" applyAlignment="0" applyProtection="0"/>
    <xf numFmtId="0" fontId="7" fillId="0" borderId="0"/>
    <xf numFmtId="0" fontId="24" fillId="33" borderId="102" applyNumberFormat="0" applyFont="0" applyAlignment="0" applyProtection="0"/>
    <xf numFmtId="0" fontId="16" fillId="0" borderId="116">
      <protection locked="0"/>
    </xf>
    <xf numFmtId="236" fontId="9" fillId="0" borderId="0" applyFont="0" applyFill="0" applyBorder="0" applyAlignment="0" applyProtection="0"/>
    <xf numFmtId="0" fontId="145" fillId="0" borderId="0"/>
    <xf numFmtId="194" fontId="21" fillId="0" borderId="0" applyFont="0" applyFill="0" applyBorder="0" applyAlignment="0" applyProtection="0"/>
    <xf numFmtId="0" fontId="10" fillId="0" borderId="0" applyNumberFormat="0" applyFill="0" applyBorder="0" applyAlignment="0" applyProtection="0"/>
    <xf numFmtId="0" fontId="91" fillId="31" borderId="98" applyNumberFormat="0" applyAlignment="0" applyProtection="0"/>
    <xf numFmtId="0" fontId="105" fillId="34" borderId="103" applyNumberFormat="0" applyAlignment="0" applyProtection="0"/>
    <xf numFmtId="0" fontId="105" fillId="34" borderId="103" applyNumberFormat="0" applyAlignment="0" applyProtection="0"/>
    <xf numFmtId="0" fontId="42" fillId="34" borderId="98" applyNumberFormat="0" applyAlignment="0" applyProtection="0"/>
    <xf numFmtId="0" fontId="42" fillId="34" borderId="98" applyNumberFormat="0" applyAlignment="0" applyProtection="0"/>
    <xf numFmtId="0" fontId="106" fillId="0" borderId="105" applyNumberFormat="0" applyFill="0" applyAlignment="0" applyProtection="0"/>
    <xf numFmtId="0" fontId="106" fillId="0" borderId="105" applyNumberFormat="0" applyFill="0" applyAlignment="0" applyProtection="0"/>
    <xf numFmtId="0" fontId="143" fillId="0" borderId="0"/>
    <xf numFmtId="0" fontId="24" fillId="0" borderId="0"/>
    <xf numFmtId="0" fontId="27" fillId="3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1" fillId="31" borderId="98" applyNumberFormat="0" applyAlignment="0" applyProtection="0"/>
    <xf numFmtId="0" fontId="7" fillId="0" borderId="0"/>
    <xf numFmtId="0" fontId="24" fillId="33" borderId="102" applyNumberFormat="0" applyFont="0" applyAlignment="0" applyProtection="0"/>
    <xf numFmtId="0" fontId="27" fillId="39" borderId="0" applyNumberFormat="0" applyBorder="0" applyAlignment="0" applyProtection="0"/>
    <xf numFmtId="0" fontId="25" fillId="37" borderId="0" applyNumberFormat="0" applyBorder="0" applyAlignment="0" applyProtection="0"/>
    <xf numFmtId="0" fontId="25" fillId="22" borderId="0" applyNumberFormat="0" applyBorder="0" applyAlignment="0" applyProtection="0"/>
    <xf numFmtId="0" fontId="16" fillId="0" borderId="116">
      <protection locked="0"/>
    </xf>
    <xf numFmtId="236" fontId="24" fillId="0" borderId="0" applyFont="0" applyFill="0" applyBorder="0" applyAlignment="0" applyProtection="0"/>
    <xf numFmtId="0" fontId="24" fillId="33" borderId="0" applyNumberFormat="0" applyBorder="0" applyAlignment="0" applyProtection="0"/>
    <xf numFmtId="9"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0" fontId="24" fillId="31" borderId="0" applyNumberFormat="0" applyBorder="0" applyAlignment="0" applyProtection="0"/>
    <xf numFmtId="236" fontId="7" fillId="0" borderId="0" applyFont="0" applyFill="0" applyBorder="0" applyAlignment="0" applyProtection="0"/>
    <xf numFmtId="0" fontId="7" fillId="0" borderId="0"/>
    <xf numFmtId="0" fontId="21" fillId="0" borderId="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4" borderId="0" applyNumberFormat="0" applyBorder="0" applyAlignment="0" applyProtection="0"/>
    <xf numFmtId="0" fontId="7" fillId="4" borderId="0" applyNumberFormat="0" applyBorder="0" applyAlignment="0" applyProtection="0"/>
    <xf numFmtId="0" fontId="7" fillId="3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17" borderId="0" applyNumberFormat="0" applyBorder="0" applyAlignment="0" applyProtection="0"/>
    <xf numFmtId="0" fontId="7" fillId="27" borderId="0" applyNumberFormat="0" applyBorder="0" applyAlignment="0" applyProtection="0"/>
    <xf numFmtId="0" fontId="21" fillId="0" borderId="0"/>
    <xf numFmtId="14" fontId="76" fillId="56" borderId="64">
      <alignment horizontal="center" vertical="center" wrapText="1"/>
    </xf>
    <xf numFmtId="0" fontId="27" fillId="39" borderId="0" applyNumberFormat="0" applyBorder="0" applyAlignment="0" applyProtection="0"/>
    <xf numFmtId="0" fontId="24" fillId="31" borderId="0" applyNumberFormat="0" applyBorder="0" applyAlignment="0" applyProtection="0"/>
    <xf numFmtId="0" fontId="16" fillId="0" borderId="116">
      <protection locked="0"/>
    </xf>
    <xf numFmtId="0" fontId="16" fillId="0" borderId="116">
      <protection locked="0"/>
    </xf>
    <xf numFmtId="0" fontId="16" fillId="0" borderId="116">
      <protection locked="0"/>
    </xf>
    <xf numFmtId="0" fontId="16" fillId="0" borderId="116">
      <protection locked="0"/>
    </xf>
    <xf numFmtId="0" fontId="24" fillId="33" borderId="0" applyNumberFormat="0" applyBorder="0" applyAlignment="0" applyProtection="0"/>
    <xf numFmtId="0" fontId="202" fillId="34" borderId="98" applyNumberFormat="0" applyAlignment="0" applyProtection="0"/>
    <xf numFmtId="14" fontId="76" fillId="56" borderId="64">
      <alignment horizontal="center" vertical="center" wrapText="1"/>
    </xf>
    <xf numFmtId="0" fontId="10" fillId="0" borderId="0" applyNumberFormat="0" applyFill="0" applyBorder="0" applyAlignment="0" applyProtection="0"/>
    <xf numFmtId="14" fontId="76" fillId="56" borderId="64">
      <alignment horizontal="center" vertical="center" wrapText="1"/>
    </xf>
    <xf numFmtId="0" fontId="90" fillId="0" borderId="0" applyNumberFormat="0" applyFill="0" applyBorder="0" applyAlignment="0" applyProtection="0">
      <alignment vertical="top"/>
      <protection locked="0"/>
    </xf>
    <xf numFmtId="0" fontId="201" fillId="31" borderId="98" applyNumberFormat="0" applyAlignment="0" applyProtection="0"/>
    <xf numFmtId="0" fontId="25" fillId="33" borderId="102" applyNumberFormat="0" applyFont="0" applyAlignment="0" applyProtection="0"/>
    <xf numFmtId="0" fontId="205" fillId="34" borderId="103" applyNumberFormat="0" applyAlignment="0" applyProtection="0"/>
    <xf numFmtId="0" fontId="242" fillId="0" borderId="0" applyNumberFormat="0" applyFill="0" applyBorder="0" applyAlignment="0" applyProtection="0"/>
    <xf numFmtId="0" fontId="24" fillId="29" borderId="0" applyNumberFormat="0" applyBorder="0" applyAlignment="0" applyProtection="0"/>
    <xf numFmtId="0" fontId="10" fillId="0" borderId="0" applyNumberFormat="0" applyFill="0" applyBorder="0" applyAlignment="0" applyProtection="0"/>
    <xf numFmtId="0" fontId="24" fillId="29" borderId="0" applyNumberFormat="0" applyBorder="0" applyAlignment="0" applyProtection="0"/>
    <xf numFmtId="0" fontId="24" fillId="34" borderId="0" applyNumberFormat="0" applyBorder="0" applyAlignment="0" applyProtection="0"/>
    <xf numFmtId="0" fontId="24" fillId="29" borderId="0" applyNumberFormat="0" applyBorder="0" applyAlignment="0" applyProtection="0"/>
    <xf numFmtId="0" fontId="24" fillId="34" borderId="0" applyNumberFormat="0" applyBorder="0" applyAlignment="0" applyProtection="0"/>
    <xf numFmtId="0" fontId="203" fillId="0" borderId="24" applyNumberFormat="0" applyFill="0" applyAlignment="0" applyProtection="0"/>
    <xf numFmtId="0" fontId="27" fillId="34" borderId="0" applyNumberFormat="0" applyBorder="0" applyAlignment="0" applyProtection="0"/>
    <xf numFmtId="0" fontId="91" fillId="31" borderId="98" applyNumberFormat="0" applyAlignment="0" applyProtection="0"/>
    <xf numFmtId="0" fontId="106" fillId="0" borderId="106" applyNumberFormat="0" applyFill="0" applyAlignment="0" applyProtection="0"/>
    <xf numFmtId="198" fontId="10" fillId="0" borderId="0"/>
    <xf numFmtId="0" fontId="10" fillId="0" borderId="0"/>
    <xf numFmtId="0" fontId="10" fillId="0" borderId="0"/>
    <xf numFmtId="0" fontId="10" fillId="0" borderId="0"/>
    <xf numFmtId="198" fontId="10" fillId="0" borderId="0"/>
    <xf numFmtId="0" fontId="24" fillId="31" borderId="0" applyNumberFormat="0" applyBorder="0" applyAlignment="0" applyProtection="0"/>
    <xf numFmtId="9" fontId="10" fillId="0" borderId="0" applyFont="0" applyFill="0" applyBorder="0" applyAlignment="0" applyProtection="0"/>
    <xf numFmtId="0" fontId="25" fillId="30" borderId="0" applyNumberFormat="0" applyBorder="0" applyAlignment="0" applyProtection="0"/>
    <xf numFmtId="0" fontId="25" fillId="26" borderId="0" applyNumberFormat="0" applyBorder="0" applyAlignment="0" applyProtection="0"/>
    <xf numFmtId="0" fontId="16" fillId="0" borderId="116">
      <protection locked="0"/>
    </xf>
    <xf numFmtId="0" fontId="16" fillId="0" borderId="116">
      <protection locked="0"/>
    </xf>
    <xf numFmtId="236" fontId="9" fillId="0" borderId="0" applyFont="0" applyFill="0" applyBorder="0" applyAlignment="0" applyProtection="0"/>
    <xf numFmtId="0" fontId="145" fillId="0" borderId="0"/>
    <xf numFmtId="0" fontId="24" fillId="34" borderId="0" applyNumberFormat="0" applyBorder="0" applyAlignment="0" applyProtection="0"/>
    <xf numFmtId="0" fontId="145" fillId="0" borderId="0"/>
    <xf numFmtId="0" fontId="24" fillId="31" borderId="0" applyNumberFormat="0" applyBorder="0" applyAlignment="0" applyProtection="0"/>
    <xf numFmtId="37" fontId="56" fillId="51" borderId="114" applyFill="0" applyBorder="0" applyProtection="0"/>
    <xf numFmtId="236" fontId="9" fillId="0" borderId="0" applyFont="0" applyFill="0" applyBorder="0" applyAlignment="0" applyProtection="0"/>
    <xf numFmtId="0" fontId="201" fillId="31" borderId="98" applyNumberFormat="0" applyAlignment="0" applyProtection="0"/>
    <xf numFmtId="0" fontId="143" fillId="0" borderId="0"/>
    <xf numFmtId="0" fontId="143" fillId="0" borderId="0"/>
    <xf numFmtId="0" fontId="143" fillId="0" borderId="0"/>
    <xf numFmtId="0" fontId="143" fillId="0" borderId="0"/>
    <xf numFmtId="0" fontId="201" fillId="31" borderId="98" applyNumberFormat="0" applyAlignment="0" applyProtection="0"/>
    <xf numFmtId="236" fontId="143" fillId="0" borderId="0" applyFont="0" applyFill="0" applyBorder="0" applyAlignment="0" applyProtection="0"/>
    <xf numFmtId="0" fontId="24" fillId="31" borderId="0" applyNumberFormat="0" applyBorder="0" applyAlignment="0" applyProtection="0"/>
    <xf numFmtId="0" fontId="24" fillId="39" borderId="0" applyNumberFormat="0" applyBorder="0" applyAlignment="0" applyProtection="0"/>
    <xf numFmtId="9" fontId="143" fillId="0" borderId="0" applyFont="0" applyFill="0" applyBorder="0" applyAlignment="0" applyProtection="0"/>
    <xf numFmtId="9" fontId="14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24" fillId="29" borderId="0" applyNumberFormat="0" applyBorder="0" applyAlignment="0" applyProtection="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143" fillId="0" borderId="0"/>
    <xf numFmtId="0" fontId="143" fillId="0" borderId="0"/>
    <xf numFmtId="0" fontId="206" fillId="0" borderId="105" applyNumberFormat="0" applyFill="0" applyAlignment="0" applyProtection="0"/>
    <xf numFmtId="0" fontId="10" fillId="33" borderId="102" applyNumberFormat="0" applyFont="0" applyAlignment="0" applyProtection="0"/>
    <xf numFmtId="0" fontId="204" fillId="0" borderId="26" applyNumberFormat="0" applyFill="0" applyAlignment="0" applyProtection="0"/>
    <xf numFmtId="0" fontId="7" fillId="16"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43" fontId="145" fillId="0" borderId="0" applyFont="0" applyFill="0" applyBorder="0" applyAlignment="0" applyProtection="0"/>
    <xf numFmtId="9" fontId="72" fillId="0" borderId="0" applyFont="0" applyFill="0" applyBorder="0" applyAlignment="0" applyProtection="0"/>
    <xf numFmtId="0" fontId="203" fillId="0" borderId="24" applyNumberFormat="0" applyFill="0" applyAlignment="0" applyProtection="0"/>
    <xf numFmtId="195" fontId="10" fillId="0" borderId="0" applyFont="0" applyFill="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24" fillId="33" borderId="0" applyNumberFormat="0" applyBorder="0" applyAlignment="0" applyProtection="0"/>
    <xf numFmtId="0" fontId="53" fillId="0" borderId="116" applyFill="0" applyProtection="0"/>
    <xf numFmtId="0" fontId="27" fillId="34" borderId="0" applyNumberFormat="0" applyBorder="0" applyAlignment="0" applyProtection="0"/>
    <xf numFmtId="0" fontId="145" fillId="0" borderId="0"/>
    <xf numFmtId="236" fontId="21" fillId="0" borderId="0" applyFont="0" applyFill="0" applyBorder="0" applyAlignment="0" applyProtection="0"/>
    <xf numFmtId="0" fontId="27" fillId="3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236" fontId="143" fillId="0" borderId="0" applyFont="0" applyFill="0" applyBorder="0" applyAlignment="0" applyProtection="0"/>
    <xf numFmtId="0" fontId="24" fillId="34" borderId="0" applyNumberFormat="0" applyBorder="0" applyAlignment="0" applyProtection="0"/>
    <xf numFmtId="0" fontId="7" fillId="0" borderId="0"/>
    <xf numFmtId="0" fontId="7" fillId="0" borderId="0"/>
    <xf numFmtId="0" fontId="7" fillId="0" borderId="0"/>
    <xf numFmtId="0" fontId="7" fillId="0" borderId="0"/>
    <xf numFmtId="0" fontId="143" fillId="0" borderId="0"/>
    <xf numFmtId="236" fontId="143" fillId="0" borderId="0" applyFont="0" applyFill="0" applyBorder="0" applyAlignment="0" applyProtection="0"/>
    <xf numFmtId="0" fontId="27" fillId="31" borderId="0" applyNumberFormat="0" applyBorder="0" applyAlignment="0" applyProtection="0"/>
    <xf numFmtId="9" fontId="9" fillId="0" borderId="0" applyFont="0" applyFill="0" applyBorder="0" applyAlignment="0" applyProtection="0"/>
    <xf numFmtId="0" fontId="7" fillId="0" borderId="0"/>
    <xf numFmtId="0" fontId="7" fillId="0" borderId="0"/>
    <xf numFmtId="0" fontId="145" fillId="0" borderId="0"/>
    <xf numFmtId="0" fontId="145" fillId="0" borderId="0"/>
    <xf numFmtId="0" fontId="145" fillId="0" borderId="0"/>
    <xf numFmtId="43" fontId="145" fillId="0" borderId="0" applyFont="0" applyFill="0" applyBorder="0" applyAlignment="0" applyProtection="0"/>
    <xf numFmtId="0" fontId="27" fillId="43"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143" fillId="0" borderId="0"/>
    <xf numFmtId="0" fontId="242" fillId="0" borderId="0" applyNumberFormat="0" applyFill="0" applyBorder="0" applyAlignment="0" applyProtection="0"/>
    <xf numFmtId="0" fontId="148" fillId="0" borderId="0"/>
    <xf numFmtId="0" fontId="243" fillId="0" borderId="1" applyNumberFormat="0" applyFill="0" applyAlignment="0" applyProtection="0"/>
    <xf numFmtId="0" fontId="244" fillId="0" borderId="94" applyNumberFormat="0" applyFill="0" applyAlignment="0" applyProtection="0"/>
    <xf numFmtId="0" fontId="245" fillId="0" borderId="2" applyNumberFormat="0" applyFill="0" applyAlignment="0" applyProtection="0"/>
    <xf numFmtId="0" fontId="245" fillId="0" borderId="0" applyNumberFormat="0" applyFill="0" applyBorder="0" applyAlignment="0" applyProtection="0"/>
    <xf numFmtId="0" fontId="246" fillId="72" borderId="0" applyNumberFormat="0" applyBorder="0" applyAlignment="0" applyProtection="0"/>
    <xf numFmtId="0" fontId="247" fillId="73" borderId="0" applyNumberFormat="0" applyBorder="0" applyAlignment="0" applyProtection="0"/>
    <xf numFmtId="0" fontId="248" fillId="74" borderId="0" applyNumberFormat="0" applyBorder="0" applyAlignment="0" applyProtection="0"/>
    <xf numFmtId="0" fontId="249" fillId="75" borderId="3" applyNumberFormat="0" applyAlignment="0" applyProtection="0"/>
    <xf numFmtId="0" fontId="250" fillId="76" borderId="4" applyNumberFormat="0" applyAlignment="0" applyProtection="0"/>
    <xf numFmtId="0" fontId="251" fillId="76" borderId="3" applyNumberFormat="0" applyAlignment="0" applyProtection="0"/>
    <xf numFmtId="0" fontId="252" fillId="0" borderId="95" applyNumberFormat="0" applyFill="0" applyAlignment="0" applyProtection="0"/>
    <xf numFmtId="0" fontId="253" fillId="77" borderId="96" applyNumberFormat="0" applyAlignment="0" applyProtection="0"/>
    <xf numFmtId="0" fontId="254" fillId="0" borderId="0" applyNumberFormat="0" applyFill="0" applyBorder="0" applyAlignment="0" applyProtection="0"/>
    <xf numFmtId="0" fontId="148" fillId="2" borderId="5" applyNumberFormat="0" applyFont="0" applyAlignment="0" applyProtection="0"/>
    <xf numFmtId="0" fontId="255" fillId="0" borderId="0" applyNumberFormat="0" applyFill="0" applyBorder="0" applyAlignment="0" applyProtection="0"/>
    <xf numFmtId="0" fontId="256" fillId="0" borderId="97" applyNumberFormat="0" applyFill="0" applyAlignment="0" applyProtection="0"/>
    <xf numFmtId="0" fontId="257" fillId="78" borderId="0" applyNumberFormat="0" applyBorder="0" applyAlignment="0" applyProtection="0"/>
    <xf numFmtId="0" fontId="148" fillId="3" borderId="0" applyNumberFormat="0" applyBorder="0" applyAlignment="0" applyProtection="0"/>
    <xf numFmtId="0" fontId="148" fillId="4" borderId="0" applyNumberFormat="0" applyBorder="0" applyAlignment="0" applyProtection="0"/>
    <xf numFmtId="0" fontId="257" fillId="79" borderId="0" applyNumberFormat="0" applyBorder="0" applyAlignment="0" applyProtection="0"/>
    <xf numFmtId="0" fontId="257" fillId="80"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257" fillId="81" borderId="0" applyNumberFormat="0" applyBorder="0" applyAlignment="0" applyProtection="0"/>
    <xf numFmtId="0" fontId="257" fillId="82"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257" fillId="9" borderId="0" applyNumberFormat="0" applyBorder="0" applyAlignment="0" applyProtection="0"/>
    <xf numFmtId="0" fontId="257" fillId="83"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257" fillId="12" borderId="0" applyNumberFormat="0" applyBorder="0" applyAlignment="0" applyProtection="0"/>
    <xf numFmtId="0" fontId="257" fillId="13" borderId="0" applyNumberFormat="0" applyBorder="0" applyAlignment="0" applyProtection="0"/>
    <xf numFmtId="0" fontId="148" fillId="14" borderId="0" applyNumberFormat="0" applyBorder="0" applyAlignment="0" applyProtection="0"/>
    <xf numFmtId="0" fontId="148" fillId="15" borderId="0" applyNumberFormat="0" applyBorder="0" applyAlignment="0" applyProtection="0"/>
    <xf numFmtId="0" fontId="257" fillId="84" borderId="0" applyNumberFormat="0" applyBorder="0" applyAlignment="0" applyProtection="0"/>
    <xf numFmtId="0" fontId="257" fillId="85"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257" fillId="18" borderId="0" applyNumberFormat="0" applyBorder="0" applyAlignment="0" applyProtection="0"/>
    <xf numFmtId="0" fontId="148" fillId="0" borderId="0"/>
    <xf numFmtId="0" fontId="148" fillId="3" borderId="0" applyNumberFormat="0" applyBorder="0" applyAlignment="0" applyProtection="0"/>
    <xf numFmtId="0" fontId="148" fillId="4"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257" fillId="9"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257" fillId="12" borderId="0" applyNumberFormat="0" applyBorder="0" applyAlignment="0" applyProtection="0"/>
    <xf numFmtId="0" fontId="148" fillId="14" borderId="0" applyNumberFormat="0" applyBorder="0" applyAlignment="0" applyProtection="0"/>
    <xf numFmtId="0" fontId="148" fillId="15"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257" fillId="18" borderId="0" applyNumberFormat="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236" fontId="143"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236" fontId="143"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236" fontId="143" fillId="0" borderId="0" applyFont="0" applyFill="0" applyBorder="0" applyAlignment="0" applyProtection="0"/>
    <xf numFmtId="236" fontId="143" fillId="0" borderId="0" applyFont="0" applyFill="0" applyBorder="0" applyAlignment="0" applyProtection="0"/>
    <xf numFmtId="0" fontId="10" fillId="0" borderId="0"/>
    <xf numFmtId="236" fontId="143" fillId="0" borderId="0" applyFont="0" applyFill="0" applyBorder="0" applyAlignment="0" applyProtection="0"/>
    <xf numFmtId="0" fontId="143" fillId="0" borderId="0"/>
    <xf numFmtId="0" fontId="143" fillId="0" borderId="0"/>
    <xf numFmtId="236" fontId="9" fillId="0" borderId="0" applyFont="0" applyFill="0" applyBorder="0" applyAlignment="0" applyProtection="0"/>
    <xf numFmtId="0" fontId="7" fillId="0" borderId="0"/>
    <xf numFmtId="224" fontId="7" fillId="0" borderId="0" applyFont="0" applyFill="0" applyBorder="0" applyAlignment="0" applyProtection="0"/>
    <xf numFmtId="0" fontId="270" fillId="0" borderId="0" applyNumberFormat="0" applyFill="0" applyBorder="0" applyAlignment="0" applyProtection="0"/>
    <xf numFmtId="0" fontId="29" fillId="80" borderId="0" applyNumberFormat="0" applyBorder="0" applyAlignment="0" applyProtection="0"/>
    <xf numFmtId="0" fontId="7" fillId="2" borderId="5"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24" fillId="0" borderId="0"/>
    <xf numFmtId="0" fontId="7" fillId="0" borderId="0"/>
    <xf numFmtId="236" fontId="7"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242" fillId="0" borderId="0" applyNumberFormat="0" applyFill="0" applyBorder="0" applyAlignment="0" applyProtection="0"/>
    <xf numFmtId="0" fontId="258" fillId="0" borderId="1" applyNumberFormat="0" applyFill="0" applyAlignment="0" applyProtection="0"/>
    <xf numFmtId="0" fontId="259" fillId="0" borderId="94" applyNumberFormat="0" applyFill="0" applyAlignment="0" applyProtection="0"/>
    <xf numFmtId="0" fontId="260" fillId="0" borderId="2" applyNumberFormat="0" applyFill="0" applyAlignment="0" applyProtection="0"/>
    <xf numFmtId="0" fontId="260" fillId="0" borderId="0" applyNumberFormat="0" applyFill="0" applyBorder="0" applyAlignment="0" applyProtection="0"/>
    <xf numFmtId="0" fontId="261" fillId="72" borderId="0" applyNumberFormat="0" applyBorder="0" applyAlignment="0" applyProtection="0"/>
    <xf numFmtId="0" fontId="262" fillId="73" borderId="0" applyNumberFormat="0" applyBorder="0" applyAlignment="0" applyProtection="0"/>
    <xf numFmtId="0" fontId="263" fillId="74" borderId="0" applyNumberFormat="0" applyBorder="0" applyAlignment="0" applyProtection="0"/>
    <xf numFmtId="0" fontId="264" fillId="75" borderId="3" applyNumberFormat="0" applyAlignment="0" applyProtection="0"/>
    <xf numFmtId="0" fontId="265" fillId="76" borderId="4" applyNumberFormat="0" applyAlignment="0" applyProtection="0"/>
    <xf numFmtId="0" fontId="266" fillId="76" borderId="3" applyNumberFormat="0" applyAlignment="0" applyProtection="0"/>
    <xf numFmtId="0" fontId="267" fillId="0" borderId="95" applyNumberFormat="0" applyFill="0" applyAlignment="0" applyProtection="0"/>
    <xf numFmtId="0" fontId="268" fillId="77" borderId="96" applyNumberFormat="0" applyAlignment="0" applyProtection="0"/>
    <xf numFmtId="0" fontId="234" fillId="0" borderId="0" applyNumberFormat="0" applyFill="0" applyBorder="0" applyAlignment="0" applyProtection="0"/>
    <xf numFmtId="0" fontId="9" fillId="2" borderId="5" applyNumberFormat="0" applyFont="0" applyAlignment="0" applyProtection="0"/>
    <xf numFmtId="0" fontId="269" fillId="0" borderId="0" applyNumberFormat="0" applyFill="0" applyBorder="0" applyAlignment="0" applyProtection="0"/>
    <xf numFmtId="0" fontId="213" fillId="0" borderId="97" applyNumberFormat="0" applyFill="0" applyAlignment="0" applyProtection="0"/>
    <xf numFmtId="0" fontId="216" fillId="78"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216" fillId="79" borderId="0" applyNumberFormat="0" applyBorder="0" applyAlignment="0" applyProtection="0"/>
    <xf numFmtId="0" fontId="216" fillId="80"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216" fillId="81" borderId="0" applyNumberFormat="0" applyBorder="0" applyAlignment="0" applyProtection="0"/>
    <xf numFmtId="0" fontId="216" fillId="82"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16" fillId="9" borderId="0" applyNumberFormat="0" applyBorder="0" applyAlignment="0" applyProtection="0"/>
    <xf numFmtId="0" fontId="216" fillId="8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16" fillId="12" borderId="0" applyNumberFormat="0" applyBorder="0" applyAlignment="0" applyProtection="0"/>
    <xf numFmtId="0" fontId="216"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16" fillId="84" borderId="0" applyNumberFormat="0" applyBorder="0" applyAlignment="0" applyProtection="0"/>
    <xf numFmtId="0" fontId="216" fillId="8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16" fillId="18" borderId="0" applyNumberFormat="0" applyBorder="0" applyAlignment="0" applyProtection="0"/>
    <xf numFmtId="0" fontId="9" fillId="0" borderId="0"/>
    <xf numFmtId="0" fontId="9" fillId="0" borderId="0"/>
    <xf numFmtId="0" fontId="144" fillId="0" borderId="0"/>
    <xf numFmtId="0" fontId="143" fillId="0" borderId="0"/>
    <xf numFmtId="0" fontId="145" fillId="0" borderId="0"/>
    <xf numFmtId="0" fontId="148" fillId="0" borderId="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4"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4"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4"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4"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24"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24"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4" fillId="3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4" fillId="3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4"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9" fillId="37" borderId="0" applyNumberFormat="0" applyBorder="0" applyAlignment="0" applyProtection="0"/>
    <xf numFmtId="0" fontId="29" fillId="41" borderId="0" applyNumberFormat="0" applyBorder="0" applyAlignment="0" applyProtection="0"/>
    <xf numFmtId="0" fontId="29" fillId="23" borderId="0" applyNumberFormat="0" applyBorder="0" applyAlignment="0" applyProtection="0"/>
    <xf numFmtId="0" fontId="46" fillId="53" borderId="72" applyNumberFormat="0" applyAlignment="0" applyProtection="0"/>
    <xf numFmtId="0" fontId="102" fillId="39" borderId="0" applyNumberFormat="0" applyBorder="0" applyAlignment="0" applyProtection="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1" fillId="0" borderId="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36" fillId="24" borderId="0" applyNumberFormat="0" applyBorder="0" applyAlignment="0" applyProtection="0"/>
    <xf numFmtId="0" fontId="66" fillId="0" borderId="0" applyNumberFormat="0" applyFill="0" applyBorder="0" applyAlignment="0" applyProtection="0"/>
    <xf numFmtId="0" fontId="24" fillId="2" borderId="5" applyNumberFormat="0" applyFont="0" applyAlignment="0" applyProtection="0"/>
    <xf numFmtId="0" fontId="24" fillId="2" borderId="5" applyNumberFormat="0" applyFont="0" applyAlignment="0" applyProtection="0"/>
    <xf numFmtId="9" fontId="24" fillId="0" borderId="0" applyFont="0" applyFill="0" applyBorder="0" applyAlignment="0" applyProtection="0"/>
    <xf numFmtId="9" fontId="271"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0" fontId="9" fillId="0" borderId="0"/>
    <xf numFmtId="43" fontId="271" fillId="0" borderId="0" applyFont="0" applyFill="0" applyBorder="0" applyAlignment="0" applyProtection="0"/>
    <xf numFmtId="236" fontId="24" fillId="0" borderId="0" applyFont="0" applyFill="0" applyBorder="0" applyAlignment="0" applyProtection="0"/>
    <xf numFmtId="0" fontId="9" fillId="16"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43" fontId="25"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0" fontId="9" fillId="0" borderId="0"/>
    <xf numFmtId="0" fontId="29" fillId="18" borderId="0" applyNumberFormat="0" applyBorder="0" applyAlignment="0" applyProtection="0"/>
    <xf numFmtId="0" fontId="7" fillId="17" borderId="0" applyNumberFormat="0" applyBorder="0" applyAlignment="0" applyProtection="0"/>
    <xf numFmtId="0" fontId="7" fillId="16" borderId="0" applyNumberFormat="0" applyBorder="0" applyAlignment="0" applyProtection="0"/>
    <xf numFmtId="0" fontId="29" fillId="85" borderId="0" applyNumberFormat="0" applyBorder="0" applyAlignment="0" applyProtection="0"/>
    <xf numFmtId="0" fontId="29" fillId="84" borderId="0" applyNumberFormat="0" applyBorder="0" applyAlignment="0" applyProtection="0"/>
    <xf numFmtId="0" fontId="7" fillId="15" borderId="0" applyNumberFormat="0" applyBorder="0" applyAlignment="0" applyProtection="0"/>
    <xf numFmtId="0" fontId="29"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9" fillId="83" borderId="0" applyNumberFormat="0" applyBorder="0" applyAlignment="0" applyProtection="0"/>
    <xf numFmtId="0" fontId="29"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29" fillId="82" borderId="0" applyNumberFormat="0" applyBorder="0" applyAlignment="0" applyProtection="0"/>
    <xf numFmtId="0" fontId="29" fillId="81" borderId="0" applyNumberFormat="0" applyBorder="0" applyAlignment="0" applyProtection="0"/>
    <xf numFmtId="0" fontId="7" fillId="5" borderId="0" applyNumberFormat="0" applyBorder="0" applyAlignment="0" applyProtection="0"/>
    <xf numFmtId="0" fontId="29" fillId="79" borderId="0" applyNumberFormat="0" applyBorder="0" applyAlignment="0" applyProtection="0"/>
    <xf numFmtId="0" fontId="7" fillId="4" borderId="0" applyNumberFormat="0" applyBorder="0" applyAlignment="0" applyProtection="0"/>
    <xf numFmtId="0" fontId="71" fillId="26" borderId="0" applyNumberFormat="0" applyBorder="0" applyAlignment="0" applyProtection="0"/>
    <xf numFmtId="0" fontId="7" fillId="3" borderId="0" applyNumberFormat="0" applyBorder="0" applyAlignment="0" applyProtection="0"/>
    <xf numFmtId="0" fontId="29" fillId="78" borderId="0" applyNumberFormat="0" applyBorder="0" applyAlignment="0" applyProtection="0"/>
    <xf numFmtId="0" fontId="223" fillId="0" borderId="97" applyNumberFormat="0" applyFill="0" applyAlignment="0" applyProtection="0"/>
    <xf numFmtId="0" fontId="232" fillId="0" borderId="95" applyNumberFormat="0" applyFill="0" applyAlignment="0" applyProtection="0"/>
    <xf numFmtId="0" fontId="225" fillId="76" borderId="3" applyNumberFormat="0" applyAlignment="0" applyProtection="0"/>
    <xf numFmtId="0" fontId="123" fillId="76" borderId="4" applyNumberFormat="0" applyAlignment="0" applyProtection="0"/>
    <xf numFmtId="0" fontId="224" fillId="75" borderId="3" applyNumberFormat="0" applyAlignment="0" applyProtection="0"/>
    <xf numFmtId="0" fontId="229" fillId="74" borderId="0" applyNumberFormat="0" applyBorder="0" applyAlignment="0" applyProtection="0"/>
    <xf numFmtId="0" fontId="230" fillId="73" borderId="0" applyNumberFormat="0" applyBorder="0" applyAlignment="0" applyProtection="0"/>
    <xf numFmtId="0" fontId="233" fillId="72" borderId="0" applyNumberFormat="0" applyBorder="0" applyAlignment="0" applyProtection="0"/>
    <xf numFmtId="0" fontId="135" fillId="0" borderId="0" applyNumberFormat="0" applyFill="0" applyBorder="0" applyAlignment="0" applyProtection="0"/>
    <xf numFmtId="0" fontId="227" fillId="0" borderId="94" applyNumberFormat="0" applyFill="0" applyAlignment="0" applyProtection="0"/>
    <xf numFmtId="0" fontId="226" fillId="0" borderId="1" applyNumberFormat="0" applyFill="0" applyAlignment="0" applyProtection="0"/>
    <xf numFmtId="224" fontId="7" fillId="0" borderId="0" applyFont="0" applyFill="0" applyBorder="0" applyAlignment="0" applyProtection="0"/>
    <xf numFmtId="9" fontId="7" fillId="0" borderId="0" applyFont="0" applyFill="0" applyBorder="0" applyAlignment="0" applyProtection="0"/>
    <xf numFmtId="0" fontId="272" fillId="0" borderId="0" applyNumberFormat="0" applyFill="0" applyBorder="0" applyAlignment="0" applyProtection="0">
      <alignment vertical="top"/>
      <protection locked="0"/>
    </xf>
    <xf numFmtId="0" fontId="24" fillId="39" borderId="0" applyNumberFormat="0" applyBorder="0" applyAlignment="0" applyProtection="0"/>
    <xf numFmtId="0" fontId="13" fillId="0" borderId="0"/>
    <xf numFmtId="0" fontId="13" fillId="0" borderId="0"/>
    <xf numFmtId="0" fontId="24" fillId="39" borderId="0" applyNumberFormat="0" applyBorder="0" applyAlignment="0" applyProtection="0"/>
    <xf numFmtId="242"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242"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0" fontId="53" fillId="0" borderId="99" applyFill="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0" fontId="58" fillId="0" borderId="0" applyFont="0" applyFill="0" applyBorder="0" applyAlignment="0" applyProtection="0"/>
    <xf numFmtId="0" fontId="53" fillId="0" borderId="99" applyFill="0" applyProtection="0"/>
    <xf numFmtId="0" fontId="20" fillId="0" borderId="0" applyFont="0" applyFill="0" applyBorder="0" applyAlignment="0" applyProtection="0"/>
    <xf numFmtId="0" fontId="273" fillId="0" borderId="92" applyNumberFormat="0">
      <alignment horizontal="right"/>
    </xf>
    <xf numFmtId="0" fontId="74" fillId="0" borderId="101">
      <alignment horizontal="left" vertical="center"/>
    </xf>
    <xf numFmtId="0" fontId="27" fillId="31" borderId="0" applyNumberFormat="0" applyBorder="0" applyAlignment="0" applyProtection="0"/>
    <xf numFmtId="0" fontId="10" fillId="0" borderId="0" applyNumberFormat="0" applyFill="0" applyBorder="0" applyAlignment="0" applyProtection="0"/>
    <xf numFmtId="9" fontId="10" fillId="0" borderId="0" applyFont="0" applyFill="0" applyBorder="0" applyAlignment="0" applyProtection="0"/>
    <xf numFmtId="236" fontId="9" fillId="0" borderId="0" applyFont="0" applyFill="0" applyBorder="0" applyAlignment="0" applyProtection="0"/>
    <xf numFmtId="0" fontId="109" fillId="1" borderId="101" applyNumberFormat="0" applyFont="0" applyAlignment="0">
      <alignment horizontal="center"/>
    </xf>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0" fontId="7" fillId="0" borderId="0"/>
    <xf numFmtId="0" fontId="21" fillId="0" borderId="0"/>
    <xf numFmtId="0" fontId="24" fillId="31" borderId="0" applyNumberFormat="0" applyBorder="0" applyAlignment="0" applyProtection="0"/>
    <xf numFmtId="0" fontId="7" fillId="0" borderId="0"/>
    <xf numFmtId="0" fontId="10" fillId="0" borderId="0"/>
    <xf numFmtId="0" fontId="21" fillId="33" borderId="102" applyNumberFormat="0" applyFont="0" applyAlignment="0" applyProtection="0"/>
    <xf numFmtId="0" fontId="21" fillId="33" borderId="102" applyNumberFormat="0" applyFont="0" applyAlignment="0" applyProtection="0"/>
    <xf numFmtId="0" fontId="27" fillId="31" borderId="0" applyNumberFormat="0" applyBorder="0" applyAlignment="0" applyProtection="0"/>
    <xf numFmtId="0" fontId="27" fillId="43" borderId="0" applyNumberFormat="0" applyBorder="0" applyAlignment="0" applyProtection="0"/>
    <xf numFmtId="0" fontId="16" fillId="0" borderId="116">
      <protection locked="0"/>
    </xf>
    <xf numFmtId="0" fontId="16" fillId="0" borderId="116">
      <protection locked="0"/>
    </xf>
    <xf numFmtId="236" fontId="9"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43" fontId="7" fillId="0" borderId="0" applyFont="0" applyFill="0" applyBorder="0" applyAlignment="0" applyProtection="0"/>
    <xf numFmtId="236"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245" fontId="11" fillId="68" borderId="109" applyFont="0" applyFill="0" applyBorder="0" applyAlignment="0">
      <alignment vertical="center"/>
    </xf>
    <xf numFmtId="246" fontId="11" fillId="0" borderId="110" applyFont="0" applyFill="0" applyBorder="0" applyAlignment="0" applyProtection="0"/>
    <xf numFmtId="0" fontId="11" fillId="0" borderId="0"/>
    <xf numFmtId="0" fontId="274" fillId="86" borderId="0"/>
    <xf numFmtId="0" fontId="274" fillId="86" borderId="0"/>
    <xf numFmtId="0" fontId="275" fillId="0" borderId="0" applyNumberFormat="0" applyFill="0" applyBorder="0" applyAlignment="0" applyProtection="0"/>
    <xf numFmtId="0" fontId="74" fillId="0" borderId="0" applyNumberFormat="0" applyFill="0" applyBorder="0" applyAlignment="0" applyProtection="0"/>
    <xf numFmtId="247" fontId="11" fillId="0" borderId="110" applyBorder="0">
      <alignment horizontal="center"/>
    </xf>
    <xf numFmtId="248" fontId="11" fillId="0" borderId="46" applyBorder="0">
      <alignment horizontal="center"/>
    </xf>
    <xf numFmtId="4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72"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1" fillId="0" borderId="0" applyFont="0" applyFill="0" applyBorder="0" applyAlignment="0" applyProtection="0"/>
    <xf numFmtId="236" fontId="24" fillId="0" borderId="0" applyFont="0" applyFill="0" applyBorder="0" applyAlignment="0" applyProtection="0"/>
    <xf numFmtId="0" fontId="53" fillId="0" borderId="99" applyFill="0" applyProtection="0"/>
    <xf numFmtId="0" fontId="57" fillId="0" borderId="79"/>
    <xf numFmtId="0" fontId="53" fillId="0" borderId="99" applyFill="0" applyProtection="0"/>
    <xf numFmtId="249" fontId="276" fillId="0" borderId="0">
      <alignment horizontal="right"/>
    </xf>
    <xf numFmtId="250" fontId="11" fillId="0" borderId="0" applyFill="0" applyBorder="0" applyAlignment="0" applyProtection="0"/>
    <xf numFmtId="0" fontId="14" fillId="86" borderId="0"/>
    <xf numFmtId="250" fontId="11" fillId="0" borderId="0" applyFill="0" applyBorder="0" applyAlignment="0" applyProtection="0"/>
    <xf numFmtId="0" fontId="14" fillId="86" borderId="0"/>
    <xf numFmtId="2" fontId="11" fillId="0" borderId="0" applyFill="0" applyBorder="0" applyAlignment="0" applyProtection="0"/>
    <xf numFmtId="198" fontId="87" fillId="57" borderId="0"/>
    <xf numFmtId="198" fontId="88" fillId="58" borderId="0"/>
    <xf numFmtId="198" fontId="89" fillId="0" borderId="0"/>
    <xf numFmtId="0" fontId="95" fillId="60" borderId="79"/>
    <xf numFmtId="0" fontId="14" fillId="86" borderId="0"/>
    <xf numFmtId="0" fontId="14" fillId="86" borderId="0"/>
    <xf numFmtId="166" fontId="11" fillId="0" borderId="0" applyFill="0" applyBorder="0" applyAlignment="0" applyProtection="0"/>
    <xf numFmtId="0" fontId="14" fillId="86" borderId="0"/>
    <xf numFmtId="0" fontId="10" fillId="0" borderId="0"/>
    <xf numFmtId="0" fontId="11" fillId="0" borderId="0"/>
    <xf numFmtId="3" fontId="277" fillId="0" borderId="0"/>
    <xf numFmtId="9" fontId="11" fillId="0" borderId="0" applyFont="0" applyFill="0" applyBorder="0" applyAlignment="0" applyProtection="0"/>
    <xf numFmtId="9" fontId="10" fillId="0" borderId="0" applyFont="0" applyFill="0" applyBorder="0" applyAlignment="0" applyProtection="0"/>
    <xf numFmtId="9" fontId="24" fillId="0" borderId="0" applyFont="0" applyFill="0" applyBorder="0" applyAlignment="0" applyProtection="0"/>
    <xf numFmtId="0" fontId="14" fillId="0" borderId="0"/>
    <xf numFmtId="0" fontId="14" fillId="86" borderId="0"/>
    <xf numFmtId="3" fontId="11" fillId="0" borderId="111" applyFont="0" applyFill="0" applyBorder="0" applyAlignment="0" applyProtection="0">
      <alignment vertical="center"/>
    </xf>
    <xf numFmtId="3" fontId="11" fillId="0" borderId="111" applyFont="0" applyFill="0" applyBorder="0" applyAlignment="0" applyProtection="0">
      <alignment vertical="center"/>
    </xf>
    <xf numFmtId="39" fontId="11" fillId="0" borderId="0" applyFill="0" applyBorder="0" applyAlignment="0" applyProtection="0"/>
    <xf numFmtId="37" fontId="11" fillId="0" borderId="0" applyFill="0" applyBorder="0" applyAlignment="0" applyProtection="0"/>
    <xf numFmtId="0" fontId="14" fillId="0" borderId="0"/>
    <xf numFmtId="0" fontId="14" fillId="0" borderId="0"/>
    <xf numFmtId="37" fontId="11" fillId="0" borderId="0" applyFill="0" applyBorder="0" applyAlignment="0" applyProtection="0"/>
    <xf numFmtId="4" fontId="11" fillId="0" borderId="0" applyFont="0" applyFill="0" applyBorder="0" applyProtection="0">
      <alignment vertical="center"/>
    </xf>
    <xf numFmtId="2" fontId="113" fillId="63" borderId="104" applyProtection="0">
      <alignment horizontal="right"/>
    </xf>
    <xf numFmtId="2" fontId="113" fillId="63" borderId="104" applyProtection="0">
      <alignment horizontal="right"/>
    </xf>
    <xf numFmtId="0" fontId="57" fillId="0" borderId="79"/>
    <xf numFmtId="0" fontId="95" fillId="0" borderId="79"/>
    <xf numFmtId="1" fontId="11" fillId="0" borderId="110" applyFont="0" applyFill="0" applyBorder="0" applyAlignment="0" applyProtection="0">
      <alignment vertical="center"/>
    </xf>
    <xf numFmtId="0" fontId="122" fillId="0" borderId="38">
      <alignment horizontal="center"/>
    </xf>
    <xf numFmtId="0" fontId="91" fillId="31" borderId="98" applyNumberFormat="0" applyAlignment="0" applyProtection="0"/>
    <xf numFmtId="0" fontId="106" fillId="0" borderId="105" applyNumberFormat="0" applyFill="0" applyAlignment="0" applyProtection="0"/>
    <xf numFmtId="0" fontId="140" fillId="0" borderId="0" applyNumberFormat="0" applyFill="0" applyBorder="0" applyAlignment="0" applyProtection="0"/>
    <xf numFmtId="0" fontId="21" fillId="0" borderId="0"/>
    <xf numFmtId="0" fontId="21" fillId="0" borderId="0"/>
    <xf numFmtId="0" fontId="21" fillId="0" borderId="0"/>
    <xf numFmtId="0" fontId="21" fillId="0" borderId="0"/>
    <xf numFmtId="198" fontId="21" fillId="0" borderId="0"/>
    <xf numFmtId="0" fontId="9" fillId="0" borderId="0"/>
    <xf numFmtId="0" fontId="9" fillId="0" borderId="0"/>
    <xf numFmtId="0" fontId="21" fillId="0" borderId="0"/>
    <xf numFmtId="0" fontId="21" fillId="0" borderId="0"/>
    <xf numFmtId="0" fontId="10" fillId="33" borderId="102" applyNumberFormat="0" applyFont="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6" fillId="0" borderId="116">
      <protection locked="0"/>
    </xf>
    <xf numFmtId="251"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3" fontId="10" fillId="0" borderId="0" applyFont="0" applyFill="0" applyBorder="0" applyAlignment="0" applyProtection="0"/>
    <xf numFmtId="253" fontId="10" fillId="0" borderId="0" applyFont="0" applyFill="0" applyBorder="0" applyAlignment="0" applyProtection="0"/>
    <xf numFmtId="253" fontId="10" fillId="0" borderId="0" applyFont="0" applyFill="0" applyBorder="0" applyAlignment="0" applyProtection="0"/>
    <xf numFmtId="43" fontId="9" fillId="0" borderId="0" applyFont="0" applyFill="0" applyBorder="0" applyAlignment="0" applyProtection="0"/>
    <xf numFmtId="253" fontId="10" fillId="0" borderId="0" applyFont="0" applyFill="0" applyBorder="0" applyAlignment="0" applyProtection="0"/>
    <xf numFmtId="236" fontId="7" fillId="0" borderId="0" applyFont="0" applyFill="0" applyBorder="0" applyAlignment="0" applyProtection="0"/>
    <xf numFmtId="254" fontId="10" fillId="0" borderId="0" applyFont="0" applyFill="0" applyBorder="0" applyAlignment="0" applyProtection="0"/>
    <xf numFmtId="254" fontId="10" fillId="0" borderId="0" applyFont="0" applyFill="0" applyBorder="0" applyAlignment="0" applyProtection="0"/>
    <xf numFmtId="254" fontId="10" fillId="0" borderId="0" applyFont="0" applyFill="0" applyBorder="0" applyAlignment="0" applyProtection="0"/>
    <xf numFmtId="236" fontId="21" fillId="0" borderId="0" applyFont="0" applyFill="0" applyBorder="0" applyAlignment="0" applyProtection="0"/>
    <xf numFmtId="254" fontId="10" fillId="0" borderId="0" applyFont="0" applyFill="0" applyBorder="0" applyAlignment="0" applyProtection="0"/>
    <xf numFmtId="236" fontId="24"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16"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0" borderId="0"/>
    <xf numFmtId="0" fontId="29" fillId="18" borderId="0" applyNumberFormat="0" applyBorder="0" applyAlignment="0" applyProtection="0"/>
    <xf numFmtId="0" fontId="7" fillId="16" borderId="0" applyNumberFormat="0" applyBorder="0" applyAlignment="0" applyProtection="0"/>
    <xf numFmtId="0" fontId="29" fillId="85" borderId="0" applyNumberFormat="0" applyBorder="0" applyAlignment="0" applyProtection="0"/>
    <xf numFmtId="0" fontId="29" fillId="84" borderId="0" applyNumberFormat="0" applyBorder="0" applyAlignment="0" applyProtection="0"/>
    <xf numFmtId="0" fontId="7" fillId="15" borderId="0" applyNumberFormat="0" applyBorder="0" applyAlignment="0" applyProtection="0"/>
    <xf numFmtId="0" fontId="29" fillId="12" borderId="0" applyNumberFormat="0" applyBorder="0" applyAlignment="0" applyProtection="0"/>
    <xf numFmtId="0" fontId="29" fillId="83" borderId="0" applyNumberFormat="0" applyBorder="0" applyAlignment="0" applyProtection="0"/>
    <xf numFmtId="0" fontId="29" fillId="9" borderId="0" applyNumberFormat="0" applyBorder="0" applyAlignment="0" applyProtection="0"/>
    <xf numFmtId="0" fontId="29" fillId="82" borderId="0" applyNumberFormat="0" applyBorder="0" applyAlignment="0" applyProtection="0"/>
    <xf numFmtId="0" fontId="29" fillId="81" borderId="0" applyNumberFormat="0" applyBorder="0" applyAlignment="0" applyProtection="0"/>
    <xf numFmtId="0" fontId="29" fillId="80" borderId="0" applyNumberFormat="0" applyBorder="0" applyAlignment="0" applyProtection="0"/>
    <xf numFmtId="0" fontId="29" fillId="79" borderId="0" applyNumberFormat="0" applyBorder="0" applyAlignment="0" applyProtection="0"/>
    <xf numFmtId="0" fontId="29" fillId="78" borderId="0" applyNumberFormat="0" applyBorder="0" applyAlignment="0" applyProtection="0"/>
    <xf numFmtId="0" fontId="232" fillId="0" borderId="95" applyNumberFormat="0" applyFill="0" applyAlignment="0" applyProtection="0"/>
    <xf numFmtId="0" fontId="225" fillId="76" borderId="3" applyNumberFormat="0" applyAlignment="0" applyProtection="0"/>
    <xf numFmtId="0" fontId="123" fillId="76" borderId="4" applyNumberFormat="0" applyAlignment="0" applyProtection="0"/>
    <xf numFmtId="0" fontId="224" fillId="75" borderId="3" applyNumberFormat="0" applyAlignment="0" applyProtection="0"/>
    <xf numFmtId="0" fontId="229" fillId="74" borderId="0" applyNumberFormat="0" applyBorder="0" applyAlignment="0" applyProtection="0"/>
    <xf numFmtId="0" fontId="230" fillId="73" borderId="0" applyNumberFormat="0" applyBorder="0" applyAlignment="0" applyProtection="0"/>
    <xf numFmtId="0" fontId="233" fillId="72" borderId="0" applyNumberFormat="0" applyBorder="0" applyAlignment="0" applyProtection="0"/>
    <xf numFmtId="0" fontId="135" fillId="0" borderId="0" applyNumberFormat="0" applyFill="0" applyBorder="0" applyAlignment="0" applyProtection="0"/>
    <xf numFmtId="0" fontId="227" fillId="0" borderId="94" applyNumberFormat="0" applyFill="0" applyAlignment="0" applyProtection="0"/>
    <xf numFmtId="0" fontId="226" fillId="0" borderId="1" applyNumberFormat="0" applyFill="0" applyAlignment="0" applyProtection="0"/>
    <xf numFmtId="224" fontId="7" fillId="0" borderId="0" applyFont="0" applyFill="0" applyBorder="0" applyAlignment="0" applyProtection="0"/>
    <xf numFmtId="0" fontId="223" fillId="0" borderId="97" applyNumberFormat="0" applyFill="0" applyAlignment="0" applyProtection="0"/>
    <xf numFmtId="0" fontId="9" fillId="0" borderId="0"/>
    <xf numFmtId="0" fontId="9" fillId="4" borderId="0" applyNumberFormat="0" applyBorder="0" applyAlignment="0" applyProtection="0"/>
    <xf numFmtId="0" fontId="9" fillId="3" borderId="0" applyNumberFormat="0" applyBorder="0" applyAlignment="0" applyProtection="0"/>
    <xf numFmtId="0" fontId="9" fillId="0" borderId="0"/>
    <xf numFmtId="0" fontId="9" fillId="0" borderId="0"/>
    <xf numFmtId="236" fontId="7" fillId="0" borderId="0" applyFont="0" applyFill="0" applyBorder="0" applyAlignment="0" applyProtection="0"/>
    <xf numFmtId="0" fontId="7" fillId="0" borderId="0"/>
    <xf numFmtId="178" fontId="21" fillId="0" borderId="0">
      <alignment horizontal="center"/>
    </xf>
    <xf numFmtId="0" fontId="25" fillId="22" borderId="0" applyNumberFormat="0" applyBorder="0" applyAlignment="0" applyProtection="0"/>
    <xf numFmtId="0" fontId="25" fillId="22"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8" fillId="40" borderId="0" applyNumberFormat="0" applyBorder="0" applyAlignment="0" applyProtection="0"/>
    <xf numFmtId="0" fontId="28" fillId="25" borderId="0" applyNumberFormat="0" applyBorder="0" applyAlignment="0" applyProtection="0"/>
    <xf numFmtId="0" fontId="28" fillId="3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23" borderId="0" applyNumberFormat="0" applyBorder="0" applyAlignment="0" applyProtection="0"/>
    <xf numFmtId="0" fontId="28" fillId="44"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49" borderId="0" applyNumberFormat="0" applyBorder="0" applyAlignment="0" applyProtection="0"/>
    <xf numFmtId="0" fontId="36" fillId="24" borderId="0" applyNumberFormat="0" applyBorder="0" applyAlignment="0" applyProtection="0"/>
    <xf numFmtId="0" fontId="202" fillId="34" borderId="98" applyNumberFormat="0" applyAlignment="0" applyProtection="0"/>
    <xf numFmtId="0" fontId="46" fillId="53" borderId="72" applyNumberFormat="0" applyAlignment="0" applyProtection="0"/>
    <xf numFmtId="43" fontId="10" fillId="0" borderId="0" applyFont="0" applyFill="0" applyBorder="0" applyAlignment="0" applyProtection="0"/>
    <xf numFmtId="190" fontId="10" fillId="0" borderId="0" applyFont="0" applyFill="0" applyBorder="0" applyAlignment="0" applyProtection="0"/>
    <xf numFmtId="14" fontId="10" fillId="0" borderId="0" applyFont="0" applyFill="0" applyBorder="0" applyAlignment="0" applyProtection="0"/>
    <xf numFmtId="195" fontId="10" fillId="0" borderId="0" applyFont="0" applyFill="0" applyBorder="0" applyAlignment="0" applyProtection="0"/>
    <xf numFmtId="194" fontId="20" fillId="0" borderId="0" applyFont="0" applyFill="0" applyBorder="0" applyAlignment="0" applyProtection="0"/>
    <xf numFmtId="0" fontId="66"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2" fontId="10" fillId="0" borderId="0" applyFont="0" applyFill="0" applyBorder="0" applyAlignment="0" applyProtection="0"/>
    <xf numFmtId="0" fontId="71" fillId="26" borderId="0" applyNumberFormat="0" applyBorder="0" applyAlignment="0" applyProtection="0"/>
    <xf numFmtId="0" fontId="203" fillId="0" borderId="24" applyNumberFormat="0" applyFill="0" applyAlignment="0" applyProtection="0"/>
    <xf numFmtId="0" fontId="204" fillId="0" borderId="26" applyNumberFormat="0" applyFill="0" applyAlignment="0" applyProtection="0"/>
    <xf numFmtId="0" fontId="85" fillId="0" borderId="28" applyNumberFormat="0" applyFill="0" applyAlignment="0" applyProtection="0"/>
    <xf numFmtId="0" fontId="85" fillId="0" borderId="0" applyNumberFormat="0" applyFill="0" applyBorder="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98" fillId="0" borderId="30" applyNumberFormat="0" applyFill="0" applyAlignment="0" applyProtection="0"/>
    <xf numFmtId="0" fontId="102" fillId="39" borderId="0" applyNumberFormat="0" applyBorder="0" applyAlignment="0" applyProtection="0"/>
    <xf numFmtId="0" fontId="57" fillId="0" borderId="0"/>
    <xf numFmtId="0" fontId="25" fillId="0" borderId="0"/>
    <xf numFmtId="0" fontId="2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33" borderId="102" applyNumberFormat="0" applyFont="0" applyAlignment="0" applyProtection="0"/>
    <xf numFmtId="0" fontId="205" fillId="34" borderId="103" applyNumberFormat="0" applyAlignment="0" applyProtection="0"/>
    <xf numFmtId="9" fontId="10" fillId="0" borderId="0" applyFont="0" applyFill="0" applyBorder="0" applyAlignment="0" applyProtection="0"/>
    <xf numFmtId="0" fontId="104" fillId="0" borderId="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0" fillId="0" borderId="82" applyNumberFormat="0" applyFont="0" applyBorder="0" applyAlignment="0" applyProtection="0"/>
    <xf numFmtId="0" fontId="206" fillId="0" borderId="105" applyNumberFormat="0" applyFill="0" applyAlignment="0" applyProtection="0"/>
    <xf numFmtId="0" fontId="120" fillId="0" borderId="0" applyNumberFormat="0" applyFill="0" applyBorder="0" applyAlignment="0" applyProtection="0"/>
    <xf numFmtId="0" fontId="235" fillId="0" borderId="24" applyNumberFormat="0" applyFill="0" applyAlignment="0" applyProtection="0"/>
    <xf numFmtId="0" fontId="77" fillId="0" borderId="24" applyNumberFormat="0" applyFill="0" applyAlignment="0" applyProtection="0"/>
    <xf numFmtId="0" fontId="226" fillId="0" borderId="1" applyNumberFormat="0" applyFill="0" applyAlignment="0" applyProtection="0"/>
    <xf numFmtId="0" fontId="135" fillId="0" borderId="2" applyNumberFormat="0" applyFill="0" applyAlignment="0" applyProtection="0"/>
    <xf numFmtId="0" fontId="134" fillId="0" borderId="42" applyNumberFormat="0" applyFill="0" applyAlignment="0" applyProtection="0"/>
    <xf numFmtId="0" fontId="143" fillId="0" borderId="0"/>
    <xf numFmtId="0" fontId="143" fillId="0" borderId="0"/>
    <xf numFmtId="0" fontId="143" fillId="0" borderId="0"/>
    <xf numFmtId="0" fontId="143" fillId="0" borderId="0"/>
    <xf numFmtId="0" fontId="25" fillId="0" borderId="0"/>
    <xf numFmtId="0" fontId="143" fillId="0" borderId="0"/>
    <xf numFmtId="0" fontId="1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143" fillId="0" borderId="0"/>
    <xf numFmtId="0" fontId="143" fillId="0" borderId="0"/>
    <xf numFmtId="0" fontId="24" fillId="0" borderId="0"/>
    <xf numFmtId="0" fontId="24" fillId="0" borderId="0"/>
    <xf numFmtId="0" fontId="145" fillId="0" borderId="0"/>
    <xf numFmtId="0" fontId="145" fillId="0" borderId="0"/>
    <xf numFmtId="0" fontId="145" fillId="0" borderId="0"/>
    <xf numFmtId="0" fontId="145" fillId="0" borderId="0"/>
    <xf numFmtId="0" fontId="24"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1" fillId="0" borderId="0"/>
    <xf numFmtId="0" fontId="21" fillId="0" borderId="0"/>
    <xf numFmtId="9" fontId="143"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0"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0" fontId="72" fillId="0" borderId="0"/>
    <xf numFmtId="9" fontId="24" fillId="0" borderId="0" applyFont="0" applyFill="0" applyBorder="0" applyAlignment="0" applyProtection="0"/>
    <xf numFmtId="9"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7" fillId="0" borderId="0"/>
    <xf numFmtId="9" fontId="7" fillId="0" borderId="0" applyFont="0" applyFill="0" applyBorder="0" applyAlignment="0" applyProtection="0"/>
    <xf numFmtId="236" fontId="7" fillId="0" borderId="0" applyFont="0" applyFill="0" applyBorder="0" applyAlignment="0" applyProtection="0"/>
    <xf numFmtId="0" fontId="27" fillId="39" borderId="0" applyNumberFormat="0" applyBorder="0" applyAlignment="0" applyProtection="0"/>
    <xf numFmtId="0" fontId="27" fillId="43" borderId="0" applyNumberFormat="0" applyBorder="0" applyAlignment="0" applyProtection="0"/>
    <xf numFmtId="0" fontId="10" fillId="0" borderId="0"/>
    <xf numFmtId="0" fontId="24" fillId="31" borderId="0" applyNumberFormat="0" applyBorder="0" applyAlignment="0" applyProtection="0"/>
    <xf numFmtId="0" fontId="7" fillId="0" borderId="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26" borderId="0" applyNumberFormat="0" applyBorder="0" applyAlignment="0" applyProtection="0"/>
    <xf numFmtId="222" fontId="138" fillId="0" borderId="49" applyBorder="0"/>
    <xf numFmtId="9" fontId="24" fillId="0" borderId="0" applyFont="0" applyFill="0" applyBorder="0" applyAlignment="0" applyProtection="0"/>
    <xf numFmtId="0" fontId="143" fillId="0" borderId="0"/>
    <xf numFmtId="0" fontId="25" fillId="0" borderId="0"/>
    <xf numFmtId="0" fontId="143" fillId="0" borderId="0"/>
    <xf numFmtId="0" fontId="9" fillId="0" borderId="0"/>
    <xf numFmtId="0" fontId="150" fillId="0" borderId="0"/>
    <xf numFmtId="0" fontId="21" fillId="0" borderId="0"/>
    <xf numFmtId="0" fontId="9" fillId="0" borderId="0"/>
    <xf numFmtId="0" fontId="7" fillId="0" borderId="0"/>
    <xf numFmtId="0" fontId="25" fillId="0" borderId="0"/>
    <xf numFmtId="0" fontId="9" fillId="0" borderId="0"/>
    <xf numFmtId="0" fontId="9" fillId="0" borderId="0"/>
    <xf numFmtId="0" fontId="9" fillId="0" borderId="0"/>
    <xf numFmtId="0" fontId="143" fillId="0" borderId="0"/>
    <xf numFmtId="0" fontId="25" fillId="0" borderId="0"/>
    <xf numFmtId="0" fontId="143" fillId="0" borderId="0"/>
    <xf numFmtId="0" fontId="10" fillId="0" borderId="0"/>
    <xf numFmtId="0" fontId="144" fillId="0" borderId="0"/>
    <xf numFmtId="0" fontId="143" fillId="0" borderId="0"/>
    <xf numFmtId="0" fontId="143" fillId="0" borderId="0"/>
    <xf numFmtId="0" fontId="143" fillId="0" borderId="0"/>
    <xf numFmtId="198" fontId="10" fillId="0" borderId="0"/>
    <xf numFmtId="198" fontId="10" fillId="0" borderId="0"/>
    <xf numFmtId="0" fontId="263" fillId="74" borderId="0" applyNumberFormat="0" applyBorder="0" applyAlignment="0" applyProtection="0"/>
    <xf numFmtId="0" fontId="100" fillId="39" borderId="0" applyNumberFormat="0" applyBorder="0" applyAlignment="0" applyProtection="0"/>
    <xf numFmtId="0" fontId="117" fillId="0" borderId="0" applyNumberFormat="0" applyFill="0" applyBorder="0" applyAlignment="0" applyProtection="0"/>
    <xf numFmtId="0" fontId="141" fillId="0" borderId="0" applyNumberFormat="0" applyFill="0" applyBorder="0" applyAlignment="0" applyProtection="0"/>
    <xf numFmtId="0" fontId="45" fillId="53" borderId="72" applyNumberFormat="0" applyAlignment="0" applyProtection="0"/>
    <xf numFmtId="0" fontId="268" fillId="77" borderId="96" applyNumberFormat="0" applyAlignment="0" applyProtection="0"/>
    <xf numFmtId="0" fontId="106" fillId="0" borderId="106" applyNumberFormat="0" applyFill="0" applyAlignment="0" applyProtection="0"/>
    <xf numFmtId="176" fontId="138" fillId="67" borderId="40" applyBorder="0">
      <alignment horizontal="right" indent="1"/>
    </xf>
    <xf numFmtId="0" fontId="83" fillId="0" borderId="0" applyNumberFormat="0" applyFill="0" applyBorder="0" applyAlignment="0" applyProtection="0"/>
    <xf numFmtId="0" fontId="237" fillId="0" borderId="0" applyNumberFormat="0" applyFill="0" applyBorder="0" applyAlignment="0" applyProtection="0"/>
    <xf numFmtId="0" fontId="83" fillId="0" borderId="28" applyNumberFormat="0" applyFill="0" applyAlignment="0" applyProtection="0"/>
    <xf numFmtId="0" fontId="260" fillId="0" borderId="2" applyNumberFormat="0" applyFill="0" applyAlignment="0" applyProtection="0"/>
    <xf numFmtId="0" fontId="259" fillId="0" borderId="94" applyNumberFormat="0" applyFill="0" applyAlignment="0" applyProtection="0"/>
    <xf numFmtId="0" fontId="80" fillId="0" borderId="26" applyNumberFormat="0" applyFill="0" applyAlignment="0" applyProtection="0"/>
    <xf numFmtId="0" fontId="129" fillId="0" borderId="41" applyNumberFormat="0" applyFill="0" applyAlignment="0" applyProtection="0"/>
    <xf numFmtId="0" fontId="105" fillId="34" borderId="103" applyNumberFormat="0" applyAlignment="0" applyProtection="0"/>
    <xf numFmtId="0" fontId="105" fillId="29" borderId="103" applyNumberFormat="0" applyAlignment="0" applyProtection="0"/>
    <xf numFmtId="0" fontId="91" fillId="31" borderId="98" applyNumberFormat="0" applyAlignment="0" applyProtection="0"/>
    <xf numFmtId="0" fontId="27" fillId="49" borderId="0" applyNumberFormat="0" applyBorder="0" applyAlignment="0" applyProtection="0"/>
    <xf numFmtId="0" fontId="27" fillId="41" borderId="0" applyNumberFormat="0" applyBorder="0" applyAlignment="0" applyProtection="0"/>
    <xf numFmtId="0" fontId="27" fillId="65" borderId="0" applyNumberFormat="0" applyBorder="0" applyAlignment="0" applyProtection="0"/>
    <xf numFmtId="0" fontId="27" fillId="41"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10" fillId="0" borderId="0" applyNumberFormat="0" applyFill="0" applyBorder="0" applyAlignment="0" applyProtection="0"/>
    <xf numFmtId="0" fontId="81" fillId="0" borderId="0" applyNumberFormat="0" applyFont="0" applyFill="0" applyAlignment="0" applyProtection="0"/>
    <xf numFmtId="0" fontId="77" fillId="0" borderId="24" applyNumberFormat="0" applyFill="0" applyAlignment="0" applyProtection="0"/>
    <xf numFmtId="0" fontId="78" fillId="0" borderId="0" applyNumberFormat="0" applyFont="0" applyFill="0" applyAlignment="0" applyProtection="0"/>
    <xf numFmtId="0" fontId="202" fillId="34" borderId="98" applyNumberFormat="0" applyAlignment="0" applyProtection="0"/>
    <xf numFmtId="0" fontId="27" fillId="23" borderId="0" applyNumberFormat="0" applyBorder="0" applyAlignment="0" applyProtection="0"/>
    <xf numFmtId="0" fontId="27" fillId="31" borderId="0" applyNumberFormat="0" applyBorder="0" applyAlignment="0" applyProtection="0"/>
    <xf numFmtId="0" fontId="29" fillId="18"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9" fillId="9" borderId="0" applyNumberFormat="0" applyBorder="0" applyAlignment="0" applyProtection="0"/>
    <xf numFmtId="0" fontId="27" fillId="40" borderId="0" applyNumberFormat="0" applyBorder="0" applyAlignment="0" applyProtection="0"/>
    <xf numFmtId="0" fontId="27" fillId="43" borderId="0" applyNumberFormat="0" applyBorder="0" applyAlignment="0" applyProtection="0"/>
    <xf numFmtId="0" fontId="24" fillId="27" borderId="0" applyNumberFormat="0" applyBorder="0" applyAlignment="0" applyProtection="0"/>
    <xf numFmtId="0" fontId="7" fillId="11" borderId="0" applyNumberFormat="0" applyBorder="0" applyAlignment="0" applyProtection="0"/>
    <xf numFmtId="0" fontId="9" fillId="11" borderId="0" applyNumberFormat="0" applyBorder="0" applyAlignment="0" applyProtection="0"/>
    <xf numFmtId="0" fontId="24" fillId="37" borderId="0" applyNumberFormat="0" applyBorder="0" applyAlignment="0" applyProtection="0"/>
    <xf numFmtId="0" fontId="24" fillId="39" borderId="0" applyNumberFormat="0" applyBorder="0" applyAlignment="0" applyProtection="0"/>
    <xf numFmtId="0" fontId="9" fillId="8" borderId="0" applyNumberFormat="0" applyBorder="0" applyAlignment="0" applyProtection="0"/>
    <xf numFmtId="0" fontId="24" fillId="39" borderId="0" applyNumberFormat="0" applyBorder="0" applyAlignment="0" applyProtection="0"/>
    <xf numFmtId="0" fontId="9" fillId="6" borderId="0" applyNumberFormat="0" applyBorder="0" applyAlignment="0" applyProtection="0"/>
    <xf numFmtId="0" fontId="24" fillId="34" borderId="0" applyNumberFormat="0" applyBorder="0" applyAlignment="0" applyProtection="0"/>
    <xf numFmtId="0" fontId="25" fillId="25"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9" fillId="0" borderId="0"/>
    <xf numFmtId="0" fontId="24" fillId="0" borderId="0"/>
    <xf numFmtId="0" fontId="9" fillId="0" borderId="0"/>
    <xf numFmtId="0" fontId="134" fillId="0" borderId="0" applyNumberFormat="0" applyFill="0" applyBorder="0" applyAlignment="0" applyProtection="0"/>
    <xf numFmtId="0" fontId="106" fillId="0" borderId="106" applyNumberFormat="0" applyFill="0" applyAlignment="0" applyProtection="0"/>
    <xf numFmtId="0" fontId="106" fillId="0" borderId="106" applyNumberFormat="0" applyFill="0" applyAlignment="0" applyProtection="0"/>
    <xf numFmtId="0" fontId="83" fillId="0" borderId="0" applyNumberFormat="0" applyFill="0" applyBorder="0" applyAlignment="0" applyProtection="0"/>
    <xf numFmtId="0" fontId="77" fillId="0" borderId="24" applyNumberFormat="0" applyFill="0" applyAlignment="0" applyProtection="0"/>
    <xf numFmtId="0" fontId="42" fillId="29" borderId="98" applyNumberFormat="0" applyAlignment="0" applyProtection="0"/>
    <xf numFmtId="0" fontId="27" fillId="43" borderId="0" applyNumberFormat="0" applyBorder="0" applyAlignment="0" applyProtection="0"/>
    <xf numFmtId="0" fontId="24" fillId="35" borderId="0" applyNumberFormat="0" applyBorder="0" applyAlignment="0" applyProtection="0"/>
    <xf numFmtId="0" fontId="27" fillId="25" borderId="0" applyNumberFormat="0" applyBorder="0" applyAlignment="0" applyProtection="0"/>
    <xf numFmtId="0" fontId="27" fillId="40" borderId="0" applyNumberFormat="0" applyBorder="0" applyAlignment="0" applyProtection="0"/>
    <xf numFmtId="0" fontId="7" fillId="17"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4" borderId="0" applyNumberFormat="0" applyBorder="0" applyAlignment="0" applyProtection="0"/>
    <xf numFmtId="0" fontId="25" fillId="27" borderId="0" applyNumberFormat="0" applyBorder="0" applyAlignment="0" applyProtection="0"/>
    <xf numFmtId="0" fontId="24" fillId="31" borderId="0" applyNumberFormat="0" applyBorder="0" applyAlignment="0" applyProtection="0"/>
    <xf numFmtId="0" fontId="25" fillId="30" borderId="0" applyNumberFormat="0" applyBorder="0" applyAlignment="0" applyProtection="0"/>
    <xf numFmtId="0" fontId="25" fillId="26" borderId="0" applyNumberFormat="0" applyBorder="0" applyAlignment="0" applyProtection="0"/>
    <xf numFmtId="0" fontId="25" fillId="22" borderId="0" applyNumberFormat="0" applyBorder="0" applyAlignment="0" applyProtection="0"/>
    <xf numFmtId="0" fontId="25" fillId="0" borderId="0"/>
    <xf numFmtId="0" fontId="9" fillId="0" borderId="0"/>
    <xf numFmtId="0" fontId="24" fillId="0" borderId="0"/>
    <xf numFmtId="0" fontId="134" fillId="0" borderId="0" applyNumberFormat="0" applyFill="0" applyBorder="0" applyAlignment="0" applyProtection="0"/>
    <xf numFmtId="0" fontId="45" fillId="53" borderId="72" applyNumberFormat="0" applyAlignment="0" applyProtection="0"/>
    <xf numFmtId="0" fontId="106" fillId="0" borderId="106" applyNumberFormat="0" applyFill="0" applyAlignment="0" applyProtection="0"/>
    <xf numFmtId="0" fontId="137" fillId="66" borderId="43" applyBorder="0">
      <alignment horizontal="center" vertical="center"/>
    </xf>
    <xf numFmtId="0" fontId="236" fillId="0" borderId="26" applyNumberFormat="0" applyFill="0" applyAlignment="0" applyProtection="0"/>
    <xf numFmtId="0" fontId="129" fillId="0" borderId="41" applyNumberFormat="0" applyFill="0" applyAlignment="0" applyProtection="0"/>
    <xf numFmtId="0" fontId="27" fillId="44" borderId="0" applyNumberFormat="0" applyBorder="0" applyAlignment="0" applyProtection="0"/>
    <xf numFmtId="0" fontId="24" fillId="31" borderId="0" applyNumberFormat="0" applyBorder="0" applyAlignment="0" applyProtection="0"/>
    <xf numFmtId="0" fontId="29" fillId="37"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4" fillId="31" borderId="0" applyNumberFormat="0" applyBorder="0" applyAlignment="0" applyProtection="0"/>
    <xf numFmtId="0" fontId="24" fillId="28" borderId="0" applyNumberFormat="0" applyBorder="0" applyAlignment="0" applyProtection="0"/>
    <xf numFmtId="0" fontId="24" fillId="2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5" fillId="31" borderId="0" applyNumberFormat="0" applyBorder="0" applyAlignment="0" applyProtection="0"/>
    <xf numFmtId="0" fontId="25" fillId="28" borderId="0" applyNumberFormat="0" applyBorder="0" applyAlignment="0" applyProtection="0"/>
    <xf numFmtId="0" fontId="25" fillId="24" borderId="0" applyNumberFormat="0" applyBorder="0" applyAlignment="0" applyProtection="0"/>
    <xf numFmtId="178" fontId="21" fillId="0" borderId="0">
      <alignment horizontal="center"/>
    </xf>
    <xf numFmtId="0" fontId="25" fillId="0" borderId="0"/>
    <xf numFmtId="0" fontId="143" fillId="0" borderId="0"/>
    <xf numFmtId="0" fontId="7" fillId="0" borderId="0"/>
    <xf numFmtId="0" fontId="7" fillId="0" borderId="0"/>
    <xf numFmtId="0" fontId="7" fillId="0" borderId="0"/>
    <xf numFmtId="0" fontId="25" fillId="0" borderId="0"/>
    <xf numFmtId="0" fontId="7" fillId="26"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6" borderId="0" applyNumberFormat="0" applyBorder="0" applyAlignment="0" applyProtection="0"/>
    <xf numFmtId="0" fontId="7" fillId="28" borderId="0" applyNumberFormat="0" applyBorder="0" applyAlignment="0" applyProtection="0"/>
    <xf numFmtId="0" fontId="7" fillId="35"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9" fillId="0" borderId="0"/>
    <xf numFmtId="0" fontId="7" fillId="2" borderId="5" applyNumberFormat="0" applyFont="0" applyAlignment="0" applyProtection="0"/>
    <xf numFmtId="0" fontId="91" fillId="31" borderId="98" applyNumberFormat="0" applyAlignment="0" applyProtection="0"/>
    <xf numFmtId="0" fontId="106" fillId="0" borderId="105" applyNumberFormat="0" applyFill="0" applyAlignment="0" applyProtection="0"/>
    <xf numFmtId="236" fontId="7" fillId="0" borderId="0" applyFont="0" applyFill="0" applyBorder="0" applyAlignment="0" applyProtection="0"/>
    <xf numFmtId="0" fontId="7"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143" fillId="0" borderId="0"/>
    <xf numFmtId="0" fontId="143" fillId="0" borderId="0"/>
    <xf numFmtId="0" fontId="143" fillId="0" borderId="0"/>
    <xf numFmtId="217" fontId="138" fillId="0" borderId="40" applyBorder="0">
      <alignment horizontal="right" indent="1"/>
    </xf>
    <xf numFmtId="0" fontId="260" fillId="0" borderId="0" applyNumberFormat="0" applyFill="0" applyBorder="0" applyAlignment="0" applyProtection="0"/>
    <xf numFmtId="0" fontId="131" fillId="0" borderId="26" applyNumberFormat="0" applyFill="0" applyAlignment="0" applyProtection="0"/>
    <xf numFmtId="0" fontId="27" fillId="39" borderId="0" applyNumberFormat="0" applyBorder="0" applyAlignment="0" applyProtection="0"/>
    <xf numFmtId="0" fontId="24" fillId="25" borderId="0" applyNumberFormat="0" applyBorder="0" applyAlignment="0" applyProtection="0"/>
    <xf numFmtId="0" fontId="7" fillId="28" borderId="0" applyNumberFormat="0" applyBorder="0" applyAlignment="0" applyProtection="0"/>
    <xf numFmtId="0" fontId="24"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0" borderId="0"/>
    <xf numFmtId="0" fontId="150" fillId="0" borderId="0"/>
    <xf numFmtId="0" fontId="24" fillId="0" borderId="0"/>
    <xf numFmtId="0" fontId="9" fillId="0" borderId="0"/>
    <xf numFmtId="0" fontId="25" fillId="0" borderId="0"/>
    <xf numFmtId="0" fontId="9" fillId="0" borderId="0"/>
    <xf numFmtId="0" fontId="9" fillId="0" borderId="0"/>
    <xf numFmtId="0" fontId="25" fillId="0" borderId="0"/>
    <xf numFmtId="0" fontId="9" fillId="0" borderId="0"/>
    <xf numFmtId="0" fontId="25" fillId="0" borderId="0"/>
    <xf numFmtId="0" fontId="24" fillId="0" borderId="0"/>
    <xf numFmtId="0" fontId="24" fillId="0" borderId="0"/>
    <xf numFmtId="0" fontId="24" fillId="0" borderId="0"/>
    <xf numFmtId="0" fontId="24" fillId="0" borderId="0"/>
    <xf numFmtId="0" fontId="9" fillId="0" borderId="0"/>
    <xf numFmtId="0" fontId="21" fillId="0" borderId="0"/>
    <xf numFmtId="0" fontId="143" fillId="0" borderId="0"/>
    <xf numFmtId="0" fontId="143" fillId="0" borderId="0"/>
    <xf numFmtId="0" fontId="143" fillId="0" borderId="0"/>
    <xf numFmtId="0" fontId="143" fillId="0" borderId="0"/>
    <xf numFmtId="198" fontId="10" fillId="0" borderId="0"/>
    <xf numFmtId="0" fontId="270" fillId="0" borderId="0" applyNumberFormat="0" applyFill="0" applyBorder="0" applyAlignment="0" applyProtection="0"/>
    <xf numFmtId="0" fontId="142" fillId="0" borderId="0" applyNumberFormat="0" applyFill="0" applyBorder="0" applyAlignment="0" applyProtection="0"/>
    <xf numFmtId="0" fontId="242" fillId="0" borderId="0" applyNumberFormat="0" applyFill="0" applyBorder="0" applyAlignment="0" applyProtection="0"/>
    <xf numFmtId="0" fontId="83" fillId="0" borderId="28" applyNumberFormat="0" applyFill="0" applyAlignment="0" applyProtection="0"/>
    <xf numFmtId="0" fontId="83" fillId="0" borderId="28" applyNumberFormat="0" applyFill="0" applyAlignment="0" applyProtection="0"/>
    <xf numFmtId="0" fontId="80" fillId="0" borderId="26" applyNumberFormat="0" applyFill="0" applyAlignment="0" applyProtection="0"/>
    <xf numFmtId="0" fontId="258" fillId="0" borderId="1" applyNumberFormat="0" applyFill="0" applyAlignment="0" applyProtection="0"/>
    <xf numFmtId="0" fontId="77" fillId="0" borderId="24" applyNumberFormat="0" applyFill="0" applyAlignment="0" applyProtection="0"/>
    <xf numFmtId="9" fontId="7" fillId="0" borderId="0" applyFont="0" applyFill="0" applyBorder="0" applyAlignment="0" applyProtection="0"/>
    <xf numFmtId="0" fontId="42" fillId="29" borderId="98" applyNumberFormat="0" applyAlignment="0" applyProtection="0"/>
    <xf numFmtId="0" fontId="27" fillId="49" borderId="0" applyNumberFormat="0" applyBorder="0" applyAlignment="0" applyProtection="0"/>
    <xf numFmtId="0" fontId="90" fillId="0" borderId="0" applyNumberFormat="0" applyFill="0" applyBorder="0" applyAlignment="0" applyProtection="0">
      <alignment vertical="top"/>
      <protection locked="0"/>
    </xf>
    <xf numFmtId="0" fontId="27" fillId="25" borderId="0" applyNumberFormat="0" applyBorder="0" applyAlignment="0" applyProtection="0"/>
    <xf numFmtId="0" fontId="27" fillId="25"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4" borderId="0" applyNumberFormat="0" applyBorder="0" applyAlignment="0" applyProtection="0"/>
    <xf numFmtId="43" fontId="7" fillId="0" borderId="0" applyFont="0" applyFill="0" applyBorder="0" applyAlignment="0" applyProtection="0"/>
    <xf numFmtId="0" fontId="24" fillId="34" borderId="0" applyNumberFormat="0" applyBorder="0" applyAlignment="0" applyProtection="0"/>
    <xf numFmtId="0" fontId="7" fillId="37"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24" fillId="25" borderId="0" applyNumberFormat="0" applyBorder="0" applyAlignment="0" applyProtection="0"/>
    <xf numFmtId="0" fontId="25" fillId="35"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7" fillId="26"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0" fontId="7" fillId="2" borderId="5" applyNumberFormat="0" applyFont="0" applyAlignment="0" applyProtection="0"/>
    <xf numFmtId="0" fontId="7" fillId="0" borderId="0"/>
    <xf numFmtId="0" fontId="9" fillId="0" borderId="0"/>
    <xf numFmtId="0" fontId="7" fillId="37" borderId="0" applyNumberFormat="0" applyBorder="0" applyAlignment="0" applyProtection="0"/>
    <xf numFmtId="0" fontId="7" fillId="35" borderId="0" applyNumberFormat="0" applyBorder="0" applyAlignment="0" applyProtection="0"/>
    <xf numFmtId="0" fontId="7" fillId="14" borderId="0" applyNumberFormat="0" applyBorder="0" applyAlignment="0" applyProtection="0"/>
    <xf numFmtId="0" fontId="7" fillId="24" borderId="0" applyNumberFormat="0" applyBorder="0" applyAlignment="0" applyProtection="0"/>
    <xf numFmtId="0" fontId="7" fillId="22" borderId="0" applyNumberFormat="0" applyBorder="0" applyAlignment="0" applyProtection="0"/>
    <xf numFmtId="236" fontId="143" fillId="0" borderId="0" applyFont="0" applyFill="0" applyBorder="0" applyAlignment="0" applyProtection="0"/>
    <xf numFmtId="0" fontId="7" fillId="0" borderId="0"/>
    <xf numFmtId="0" fontId="9" fillId="0" borderId="0"/>
    <xf numFmtId="236" fontId="9" fillId="0" borderId="0" applyFont="0" applyFill="0" applyBorder="0" applyAlignment="0" applyProtection="0"/>
    <xf numFmtId="236" fontId="24" fillId="0" borderId="0" applyFont="0" applyFill="0" applyBorder="0" applyAlignment="0" applyProtection="0"/>
    <xf numFmtId="236" fontId="10" fillId="0" borderId="0" applyFont="0" applyFill="0" applyBorder="0" applyAlignment="0" applyProtection="0"/>
    <xf numFmtId="0" fontId="96" fillId="0" borderId="30" applyNumberFormat="0" applyFill="0" applyAlignment="0" applyProtection="0"/>
    <xf numFmtId="0" fontId="7" fillId="0" borderId="0"/>
    <xf numFmtId="0" fontId="150" fillId="0" borderId="0"/>
    <xf numFmtId="0" fontId="21" fillId="0" borderId="0"/>
    <xf numFmtId="0" fontId="25" fillId="0" borderId="0"/>
    <xf numFmtId="0" fontId="24" fillId="0" borderId="0"/>
    <xf numFmtId="0" fontId="143" fillId="0" borderId="0"/>
    <xf numFmtId="0" fontId="134" fillId="0" borderId="0" applyNumberFormat="0" applyFill="0" applyBorder="0" applyAlignment="0" applyProtection="0"/>
    <xf numFmtId="0" fontId="27" fillId="49"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01" fillId="31" borderId="98" applyNumberFormat="0" applyAlignment="0" applyProtection="0"/>
    <xf numFmtId="0" fontId="7" fillId="4" borderId="0" applyNumberFormat="0" applyBorder="0" applyAlignment="0" applyProtection="0"/>
    <xf numFmtId="0" fontId="24" fillId="30" borderId="0" applyNumberFormat="0" applyBorder="0" applyAlignment="0" applyProtection="0"/>
    <xf numFmtId="236" fontId="143" fillId="0" borderId="0" applyFont="0" applyFill="0" applyBorder="0" applyAlignment="0" applyProtection="0"/>
    <xf numFmtId="0" fontId="97" fillId="0" borderId="0" applyNumberForma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0" fontId="24" fillId="33" borderId="102" applyNumberFormat="0" applyFont="0" applyAlignment="0" applyProtection="0"/>
    <xf numFmtId="0" fontId="143" fillId="0" borderId="0"/>
    <xf numFmtId="9" fontId="7" fillId="0" borderId="0" applyFont="0" applyFill="0" applyBorder="0" applyAlignment="0" applyProtection="0"/>
    <xf numFmtId="0" fontId="64" fillId="0" borderId="0" applyNumberForma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9" fontId="25" fillId="0" borderId="0" applyFont="0" applyFill="0" applyBorder="0" applyAlignment="0" applyProtection="0"/>
    <xf numFmtId="9" fontId="143" fillId="0" borderId="0" applyFont="0" applyFill="0" applyBorder="0" applyAlignment="0" applyProtection="0"/>
    <xf numFmtId="236" fontId="7" fillId="0" borderId="0" applyFont="0" applyFill="0" applyBorder="0" applyAlignment="0" applyProtection="0"/>
    <xf numFmtId="0" fontId="24" fillId="33" borderId="0" applyNumberFormat="0" applyBorder="0" applyAlignment="0" applyProtection="0"/>
    <xf numFmtId="0" fontId="21" fillId="0" borderId="0"/>
    <xf numFmtId="0" fontId="9" fillId="0" borderId="0"/>
    <xf numFmtId="0" fontId="143" fillId="0" borderId="0"/>
    <xf numFmtId="0" fontId="143" fillId="0" borderId="0"/>
    <xf numFmtId="236" fontId="7" fillId="0" borderId="0" applyFont="0" applyFill="0" applyBorder="0" applyAlignment="0" applyProtection="0"/>
    <xf numFmtId="0" fontId="7" fillId="0" borderId="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4" borderId="0" applyNumberFormat="0" applyBorder="0" applyAlignment="0" applyProtection="0"/>
    <xf numFmtId="0" fontId="7" fillId="4" borderId="0" applyNumberFormat="0" applyBorder="0" applyAlignment="0" applyProtection="0"/>
    <xf numFmtId="0" fontId="7" fillId="3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17" borderId="0" applyNumberFormat="0" applyBorder="0" applyAlignment="0" applyProtection="0"/>
    <xf numFmtId="0" fontId="7" fillId="27" borderId="0" applyNumberFormat="0" applyBorder="0" applyAlignment="0" applyProtection="0"/>
    <xf numFmtId="0" fontId="27" fillId="43" borderId="0" applyNumberFormat="0" applyBorder="0" applyAlignment="0" applyProtection="0"/>
    <xf numFmtId="0" fontId="9" fillId="0" borderId="0"/>
    <xf numFmtId="0" fontId="9" fillId="0" borderId="0"/>
    <xf numFmtId="0" fontId="9" fillId="0" borderId="0"/>
    <xf numFmtId="0" fontId="9" fillId="0" borderId="0"/>
    <xf numFmtId="0" fontId="7" fillId="0" borderId="0"/>
    <xf numFmtId="0" fontId="42" fillId="29" borderId="98" applyNumberFormat="0" applyAlignment="0" applyProtection="0"/>
    <xf numFmtId="0" fontId="42" fillId="34" borderId="98" applyNumberFormat="0" applyAlignment="0" applyProtection="0"/>
    <xf numFmtId="0" fontId="91" fillId="34" borderId="98" applyNumberFormat="0" applyAlignment="0" applyProtection="0"/>
    <xf numFmtId="0" fontId="9" fillId="15" borderId="0" applyNumberFormat="0" applyBorder="0" applyAlignment="0" applyProtection="0"/>
    <xf numFmtId="0" fontId="24" fillId="34" borderId="0" applyNumberFormat="0" applyBorder="0" applyAlignment="0" applyProtection="0"/>
    <xf numFmtId="0" fontId="7" fillId="28" borderId="0" applyNumberFormat="0" applyBorder="0" applyAlignment="0" applyProtection="0"/>
    <xf numFmtId="0" fontId="24" fillId="26" borderId="0" applyNumberFormat="0" applyBorder="0" applyAlignment="0" applyProtection="0"/>
    <xf numFmtId="0" fontId="69" fillId="26" borderId="0" applyNumberFormat="0" applyBorder="0" applyAlignment="0" applyProtection="0"/>
    <xf numFmtId="236" fontId="143" fillId="0" borderId="0" applyFont="0" applyFill="0" applyBorder="0" applyAlignment="0" applyProtection="0"/>
    <xf numFmtId="0" fontId="261" fillId="72" borderId="0" applyNumberFormat="0" applyBorder="0" applyAlignment="0" applyProtection="0"/>
    <xf numFmtId="0" fontId="9" fillId="0" borderId="0"/>
    <xf numFmtId="0" fontId="9" fillId="0" borderId="0"/>
    <xf numFmtId="0" fontId="27" fillId="44" borderId="0" applyNumberFormat="0" applyBorder="0" applyAlignment="0" applyProtection="0"/>
    <xf numFmtId="0" fontId="24" fillId="0" borderId="0"/>
    <xf numFmtId="0" fontId="7" fillId="28" borderId="0" applyNumberFormat="0" applyBorder="0" applyAlignment="0" applyProtection="0"/>
    <xf numFmtId="0" fontId="143" fillId="0" borderId="0"/>
    <xf numFmtId="0" fontId="24" fillId="30" borderId="0" applyNumberFormat="0" applyBorder="0" applyAlignment="0" applyProtection="0"/>
    <xf numFmtId="0" fontId="24" fillId="25" borderId="0" applyNumberFormat="0" applyBorder="0" applyAlignment="0" applyProtection="0"/>
    <xf numFmtId="0" fontId="24" fillId="39" borderId="0" applyNumberFormat="0" applyBorder="0" applyAlignment="0" applyProtection="0"/>
    <xf numFmtId="0" fontId="7" fillId="37" borderId="0" applyNumberFormat="0" applyBorder="0" applyAlignment="0" applyProtection="0"/>
    <xf numFmtId="0" fontId="9" fillId="17" borderId="0" applyNumberFormat="0" applyBorder="0" applyAlignment="0" applyProtection="0"/>
    <xf numFmtId="0" fontId="131" fillId="0" borderId="26" applyNumberFormat="0" applyFill="0" applyAlignment="0" applyProtection="0"/>
    <xf numFmtId="0" fontId="237" fillId="0" borderId="28" applyNumberFormat="0" applyFill="0" applyAlignment="0" applyProtection="0"/>
    <xf numFmtId="0" fontId="134" fillId="0" borderId="42" applyNumberFormat="0" applyFill="0" applyAlignment="0" applyProtection="0"/>
    <xf numFmtId="0" fontId="7" fillId="37" borderId="0" applyNumberFormat="0" applyBorder="0" applyAlignment="0" applyProtection="0"/>
    <xf numFmtId="0" fontId="117" fillId="0" borderId="0" applyNumberFormat="0" applyFill="0" applyBorder="0" applyAlignment="0" applyProtection="0"/>
    <xf numFmtId="0" fontId="140" fillId="0" borderId="0" applyNumberFormat="0" applyFill="0" applyBorder="0" applyAlignment="0" applyProtection="0"/>
    <xf numFmtId="0" fontId="100" fillId="39" borderId="0" applyNumberFormat="0" applyBorder="0" applyAlignment="0" applyProtection="0"/>
    <xf numFmtId="0" fontId="143" fillId="0" borderId="0"/>
    <xf numFmtId="0" fontId="143" fillId="0" borderId="0"/>
    <xf numFmtId="0" fontId="148"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6"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24" fillId="31" borderId="0" applyNumberFormat="0" applyBorder="0" applyAlignment="0" applyProtection="0"/>
    <xf numFmtId="0" fontId="143" fillId="0" borderId="0"/>
    <xf numFmtId="0" fontId="7" fillId="17"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25" fillId="37" borderId="0" applyNumberFormat="0" applyBorder="0" applyAlignment="0" applyProtection="0"/>
    <xf numFmtId="0" fontId="131" fillId="0" borderId="26" applyNumberFormat="0" applyFill="0" applyAlignment="0" applyProtection="0"/>
    <xf numFmtId="0" fontId="42" fillId="34" borderId="98" applyNumberFormat="0" applyAlignment="0" applyProtection="0"/>
    <xf numFmtId="0" fontId="7" fillId="22" borderId="0" applyNumberFormat="0" applyBorder="0" applyAlignment="0" applyProtection="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217" fontId="138" fillId="0" borderId="40" applyBorder="0">
      <alignment horizontal="right" indent="1"/>
    </xf>
    <xf numFmtId="0" fontId="10" fillId="0" borderId="0"/>
    <xf numFmtId="0" fontId="7" fillId="0" borderId="0"/>
    <xf numFmtId="0" fontId="7" fillId="0" borderId="0"/>
    <xf numFmtId="0" fontId="7" fillId="0" borderId="0"/>
    <xf numFmtId="0" fontId="7" fillId="0" borderId="0"/>
    <xf numFmtId="236" fontId="143" fillId="0" borderId="0" applyFont="0" applyFill="0" applyBorder="0" applyAlignment="0" applyProtection="0"/>
    <xf numFmtId="0" fontId="7" fillId="0" borderId="0"/>
    <xf numFmtId="0" fontId="7" fillId="0" borderId="0"/>
    <xf numFmtId="0" fontId="7" fillId="0" borderId="0"/>
    <xf numFmtId="0" fontId="24" fillId="33" borderId="0" applyNumberFormat="0" applyBorder="0" applyAlignment="0" applyProtection="0"/>
    <xf numFmtId="236" fontId="143" fillId="0" borderId="0" applyFont="0" applyFill="0" applyBorder="0" applyAlignment="0" applyProtection="0"/>
    <xf numFmtId="236" fontId="9"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0" fontId="96" fillId="0" borderId="30" applyNumberFormat="0" applyFill="0" applyAlignment="0" applyProtection="0"/>
    <xf numFmtId="0" fontId="25" fillId="35" borderId="0" applyNumberFormat="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234" fillId="0" borderId="0" applyNumberForma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0" fontId="148" fillId="2" borderId="5" applyNumberFormat="0" applyFont="0" applyAlignment="0" applyProtection="0"/>
    <xf numFmtId="0" fontId="9" fillId="0" borderId="0"/>
    <xf numFmtId="0" fontId="35" fillId="24" borderId="0" applyNumberFormat="0" applyBorder="0" applyAlignment="0" applyProtection="0"/>
    <xf numFmtId="9" fontId="9" fillId="0" borderId="0" applyFont="0" applyFill="0" applyBorder="0" applyAlignment="0" applyProtection="0"/>
    <xf numFmtId="9" fontId="143" fillId="0" borderId="0" applyFont="0" applyFill="0" applyBorder="0" applyAlignment="0" applyProtection="0"/>
    <xf numFmtId="0" fontId="143" fillId="0" borderId="0"/>
    <xf numFmtId="0" fontId="143" fillId="0" borderId="0"/>
    <xf numFmtId="236" fontId="143" fillId="0" borderId="0" applyFont="0" applyFill="0" applyBorder="0" applyAlignment="0" applyProtection="0"/>
    <xf numFmtId="236"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97" fillId="0" borderId="0" applyNumberFormat="0" applyFill="0" applyBorder="0" applyAlignment="0" applyProtection="0"/>
    <xf numFmtId="0" fontId="267" fillId="0" borderId="95" applyNumberFormat="0" applyFill="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0" fontId="64" fillId="0" borderId="0" applyNumberFormat="0" applyFill="0" applyBorder="0" applyAlignment="0" applyProtection="0"/>
    <xf numFmtId="0" fontId="35" fillId="24" borderId="0" applyNumberFormat="0" applyBorder="0" applyAlignment="0" applyProtection="0"/>
    <xf numFmtId="0" fontId="143" fillId="0" borderId="0"/>
    <xf numFmtId="0" fontId="143" fillId="0" borderId="0"/>
    <xf numFmtId="0" fontId="143" fillId="0" borderId="0"/>
    <xf numFmtId="0" fontId="143" fillId="0" borderId="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24" borderId="0" applyNumberFormat="0" applyBorder="0" applyAlignment="0" applyProtection="0"/>
    <xf numFmtId="0" fontId="9" fillId="0" borderId="0"/>
    <xf numFmtId="0" fontId="27" fillId="43" borderId="0" applyNumberFormat="0" applyBorder="0" applyAlignment="0" applyProtection="0"/>
    <xf numFmtId="0" fontId="80" fillId="0" borderId="26" applyNumberFormat="0" applyFill="0" applyAlignment="0" applyProtection="0"/>
    <xf numFmtId="0" fontId="9" fillId="0" borderId="0"/>
    <xf numFmtId="0" fontId="143" fillId="0" borderId="0"/>
    <xf numFmtId="0" fontId="143" fillId="0" borderId="0"/>
    <xf numFmtId="0" fontId="143" fillId="0" borderId="0"/>
    <xf numFmtId="0" fontId="143" fillId="0" borderId="0"/>
    <xf numFmtId="0" fontId="24" fillId="33" borderId="0" applyNumberFormat="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7"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172" fontId="104" fillId="20" borderId="40" applyBorder="0">
      <alignment horizontal="right" vertical="center" indent="1"/>
    </xf>
    <xf numFmtId="0" fontId="96" fillId="0" borderId="30" applyNumberFormat="0" applyFill="0" applyAlignment="0" applyProtection="0"/>
    <xf numFmtId="9" fontId="143"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4" fillId="0" borderId="0" applyNumberFormat="0" applyFill="0" applyBorder="0" applyAlignment="0" applyProtection="0"/>
    <xf numFmtId="0" fontId="262" fillId="73" borderId="0" applyNumberFormat="0" applyBorder="0" applyAlignment="0" applyProtection="0"/>
    <xf numFmtId="0" fontId="9" fillId="0" borderId="0"/>
    <xf numFmtId="0" fontId="143" fillId="0" borderId="0"/>
    <xf numFmtId="0" fontId="21" fillId="0" borderId="0"/>
    <xf numFmtId="0" fontId="143" fillId="0" borderId="0"/>
    <xf numFmtId="0" fontId="25" fillId="28" borderId="0" applyNumberFormat="0" applyBorder="0" applyAlignment="0" applyProtection="0"/>
    <xf numFmtId="236" fontId="9" fillId="0" borderId="0" applyFont="0" applyFill="0" applyBorder="0" applyAlignment="0" applyProtection="0"/>
    <xf numFmtId="0" fontId="24" fillId="24" borderId="0" applyNumberFormat="0" applyBorder="0" applyAlignment="0" applyProtection="0"/>
    <xf numFmtId="0" fontId="7" fillId="0" borderId="0"/>
    <xf numFmtId="224" fontId="7" fillId="0" borderId="0" applyFont="0" applyFill="0" applyBorder="0" applyAlignment="0" applyProtection="0"/>
    <xf numFmtId="0" fontId="7" fillId="2" borderId="5"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0" borderId="0"/>
    <xf numFmtId="236" fontId="7" fillId="0" borderId="0" applyFont="0" applyFill="0" applyBorder="0" applyAlignment="0" applyProtection="0"/>
    <xf numFmtId="0" fontId="7" fillId="24" borderId="0" applyNumberFormat="0" applyBorder="0" applyAlignment="0" applyProtection="0"/>
    <xf numFmtId="0" fontId="100" fillId="39" borderId="0" applyNumberFormat="0" applyBorder="0" applyAlignment="0" applyProtection="0"/>
    <xf numFmtId="0" fontId="9" fillId="0" borderId="0"/>
    <xf numFmtId="0" fontId="264" fillId="75" borderId="3" applyNumberFormat="0" applyAlignment="0" applyProtection="0"/>
    <xf numFmtId="0" fontId="10" fillId="0" borderId="82" applyNumberFormat="0" applyFont="0" applyBorder="0" applyAlignment="0" applyProtection="0"/>
    <xf numFmtId="0" fontId="143" fillId="0" borderId="0"/>
    <xf numFmtId="0" fontId="25" fillId="0" borderId="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24" fontId="7" fillId="0" borderId="0" applyFont="0" applyFill="0" applyBorder="0" applyAlignment="0" applyProtection="0"/>
    <xf numFmtId="236" fontId="25"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97" fillId="0" borderId="0" applyNumberFormat="0" applyFill="0" applyBorder="0" applyAlignment="0" applyProtection="0"/>
    <xf numFmtId="0" fontId="96" fillId="0" borderId="30" applyNumberFormat="0" applyFill="0" applyAlignment="0" applyProtection="0"/>
    <xf numFmtId="0" fontId="239" fillId="0" borderId="30" applyNumberFormat="0" applyFill="0" applyAlignment="0" applyProtection="0"/>
    <xf numFmtId="9" fontId="143" fillId="0" borderId="0" applyFont="0" applyFill="0" applyBorder="0" applyAlignment="0" applyProtection="0"/>
    <xf numFmtId="9" fontId="143"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0" fontId="269" fillId="0" borderId="0" applyNumberFormat="0" applyFill="0" applyBorder="0" applyAlignment="0" applyProtection="0"/>
    <xf numFmtId="0" fontId="35" fillId="24" borderId="0" applyNumberFormat="0" applyBorder="0" applyAlignment="0" applyProtection="0"/>
    <xf numFmtId="0" fontId="143" fillId="0" borderId="0"/>
    <xf numFmtId="0" fontId="9" fillId="0" borderId="0"/>
    <xf numFmtId="0" fontId="9" fillId="0" borderId="0"/>
    <xf numFmtId="0" fontId="9" fillId="0" borderId="0"/>
    <xf numFmtId="0" fontId="9" fillId="0" borderId="0"/>
    <xf numFmtId="0" fontId="24" fillId="0" borderId="0"/>
    <xf numFmtId="0" fontId="143" fillId="0" borderId="0"/>
    <xf numFmtId="0" fontId="7" fillId="0" borderId="0"/>
    <xf numFmtId="0" fontId="91" fillId="34" borderId="98" applyNumberFormat="0" applyAlignment="0" applyProtection="0"/>
    <xf numFmtId="0" fontId="205" fillId="34" borderId="103" applyNumberFormat="0" applyAlignment="0" applyProtection="0"/>
    <xf numFmtId="0" fontId="24" fillId="31" borderId="0" applyNumberFormat="0" applyBorder="0" applyAlignment="0" applyProtection="0"/>
    <xf numFmtId="0" fontId="24" fillId="28" borderId="0" applyNumberFormat="0" applyBorder="0" applyAlignment="0" applyProtection="0"/>
    <xf numFmtId="0" fontId="24" fillId="33" borderId="0" applyNumberFormat="0" applyBorder="0" applyAlignment="0" applyProtection="0"/>
    <xf numFmtId="0" fontId="7" fillId="26" borderId="0" applyNumberFormat="0" applyBorder="0" applyAlignment="0" applyProtection="0"/>
    <xf numFmtId="0" fontId="7" fillId="17"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27" fillId="43" borderId="0" applyNumberFormat="0" applyBorder="0" applyAlignment="0" applyProtection="0"/>
    <xf numFmtId="0" fontId="150" fillId="0" borderId="0"/>
    <xf numFmtId="22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21" fillId="0" borderId="0"/>
    <xf numFmtId="0" fontId="9" fillId="0" borderId="0"/>
    <xf numFmtId="0" fontId="9" fillId="0" borderId="0"/>
    <xf numFmtId="0" fontId="7" fillId="0" borderId="0"/>
    <xf numFmtId="0" fontId="72" fillId="0" borderId="0">
      <alignment horizontal="left"/>
    </xf>
    <xf numFmtId="0" fontId="24" fillId="0" borderId="0"/>
    <xf numFmtId="0" fontId="143" fillId="0" borderId="0"/>
    <xf numFmtId="0" fontId="143" fillId="0" borderId="0"/>
    <xf numFmtId="0" fontId="9" fillId="0" borderId="0"/>
    <xf numFmtId="0" fontId="9" fillId="0" borderId="0"/>
    <xf numFmtId="0" fontId="105" fillId="29" borderId="103" applyNumberFormat="0" applyAlignment="0" applyProtection="0"/>
    <xf numFmtId="0" fontId="105" fillId="34" borderId="103" applyNumberFormat="0" applyAlignment="0" applyProtection="0"/>
    <xf numFmtId="0" fontId="105" fillId="29" borderId="103" applyNumberFormat="0" applyAlignment="0" applyProtection="0"/>
    <xf numFmtId="0" fontId="27" fillId="65"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9" fillId="23" borderId="0" applyNumberFormat="0" applyBorder="0" applyAlignment="0" applyProtection="0"/>
    <xf numFmtId="0" fontId="7" fillId="22" borderId="0" applyNumberFormat="0" applyBorder="0" applyAlignment="0" applyProtection="0"/>
    <xf numFmtId="0" fontId="24" fillId="29" borderId="0" applyNumberFormat="0" applyBorder="0" applyAlignment="0" applyProtection="0"/>
    <xf numFmtId="43" fontId="7" fillId="0" borderId="0" applyFont="0" applyFill="0" applyBorder="0" applyAlignment="0" applyProtection="0"/>
    <xf numFmtId="0" fontId="24" fillId="0" borderId="0"/>
    <xf numFmtId="0" fontId="69" fillId="26" borderId="0" applyNumberFormat="0" applyBorder="0" applyAlignment="0" applyProtection="0"/>
    <xf numFmtId="0" fontId="9" fillId="0" borderId="0"/>
    <xf numFmtId="0" fontId="143" fillId="0" borderId="0"/>
    <xf numFmtId="9" fontId="7" fillId="0" borderId="0" applyFont="0" applyFill="0" applyBorder="0" applyAlignment="0" applyProtection="0"/>
    <xf numFmtId="9" fontId="7" fillId="0" borderId="0" applyFont="0" applyFill="0" applyBorder="0" applyAlignment="0" applyProtection="0"/>
    <xf numFmtId="0" fontId="27" fillId="65" borderId="0" applyNumberFormat="0" applyBorder="0" applyAlignment="0" applyProtection="0"/>
    <xf numFmtId="0" fontId="27" fillId="41" borderId="0" applyNumberFormat="0" applyBorder="0" applyAlignment="0" applyProtection="0"/>
    <xf numFmtId="0" fontId="27" fillId="34" borderId="0" applyNumberFormat="0" applyBorder="0" applyAlignment="0" applyProtection="0"/>
    <xf numFmtId="0" fontId="29" fillId="12" borderId="0" applyNumberFormat="0" applyBorder="0" applyAlignment="0" applyProtection="0"/>
    <xf numFmtId="0" fontId="27" fillId="34" borderId="0" applyNumberFormat="0" applyBorder="0" applyAlignment="0" applyProtection="0"/>
    <xf numFmtId="0" fontId="29" fillId="41" borderId="0" applyNumberFormat="0" applyBorder="0" applyAlignment="0" applyProtection="0"/>
    <xf numFmtId="0" fontId="27" fillId="34" borderId="0" applyNumberFormat="0" applyBorder="0" applyAlignment="0" applyProtection="0"/>
    <xf numFmtId="0" fontId="27" fillId="37" borderId="0" applyNumberFormat="0" applyBorder="0" applyAlignment="0" applyProtection="0"/>
    <xf numFmtId="0" fontId="27" fillId="39" borderId="0" applyNumberFormat="0" applyBorder="0" applyAlignment="0" applyProtection="0"/>
    <xf numFmtId="0" fontId="7" fillId="24" borderId="0" applyNumberFormat="0" applyBorder="0" applyAlignment="0" applyProtection="0"/>
    <xf numFmtId="0" fontId="24" fillId="31" borderId="0" applyNumberFormat="0" applyBorder="0" applyAlignment="0" applyProtection="0"/>
    <xf numFmtId="236" fontId="7" fillId="0" borderId="0" applyFont="0" applyFill="0" applyBorder="0" applyAlignment="0" applyProtection="0"/>
    <xf numFmtId="0" fontId="24" fillId="35" borderId="0" applyNumberFormat="0" applyBorder="0" applyAlignment="0" applyProtection="0"/>
    <xf numFmtId="0" fontId="24" fillId="0" borderId="0"/>
    <xf numFmtId="0" fontId="24" fillId="29"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27" fillId="43" borderId="0" applyNumberFormat="0" applyBorder="0" applyAlignment="0" applyProtection="0"/>
    <xf numFmtId="0" fontId="9" fillId="0" borderId="0"/>
    <xf numFmtId="224" fontId="7" fillId="0" borderId="0" applyFont="0" applyFill="0" applyBorder="0" applyAlignment="0" applyProtection="0"/>
    <xf numFmtId="0" fontId="9" fillId="2" borderId="5" applyNumberFormat="0" applyFont="0" applyAlignment="0" applyProtection="0"/>
    <xf numFmtId="43" fontId="9" fillId="0" borderId="0" applyFont="0" applyFill="0" applyBorder="0" applyAlignment="0" applyProtection="0"/>
    <xf numFmtId="0" fontId="258" fillId="0" borderId="1" applyNumberFormat="0" applyFill="0" applyAlignment="0" applyProtection="0"/>
    <xf numFmtId="0" fontId="259" fillId="0" borderId="94" applyNumberFormat="0" applyFill="0" applyAlignment="0" applyProtection="0"/>
    <xf numFmtId="0" fontId="260" fillId="0" borderId="0" applyNumberFormat="0" applyFill="0" applyBorder="0" applyAlignment="0" applyProtection="0"/>
    <xf numFmtId="0" fontId="261" fillId="72" borderId="0" applyNumberFormat="0" applyBorder="0" applyAlignment="0" applyProtection="0"/>
    <xf numFmtId="0" fontId="262" fillId="73" borderId="0" applyNumberFormat="0" applyBorder="0" applyAlignment="0" applyProtection="0"/>
    <xf numFmtId="0" fontId="263" fillId="74" borderId="0" applyNumberFormat="0" applyBorder="0" applyAlignment="0" applyProtection="0"/>
    <xf numFmtId="0" fontId="264" fillId="75" borderId="3" applyNumberFormat="0" applyAlignment="0" applyProtection="0"/>
    <xf numFmtId="0" fontId="267" fillId="0" borderId="95" applyNumberFormat="0" applyFill="0" applyAlignment="0" applyProtection="0"/>
    <xf numFmtId="0" fontId="268" fillId="77" borderId="96" applyNumberFormat="0" applyAlignment="0" applyProtection="0"/>
    <xf numFmtId="0" fontId="234" fillId="0" borderId="0" applyNumberFormat="0" applyFill="0" applyBorder="0" applyAlignment="0" applyProtection="0"/>
    <xf numFmtId="0" fontId="269" fillId="0" borderId="0" applyNumberFormat="0" applyFill="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29"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4" fillId="31"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4" fillId="33"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4" fillId="29"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39"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9" fillId="0" borderId="41"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5" applyNumberFormat="0" applyFont="0" applyAlignment="0" applyProtection="0"/>
    <xf numFmtId="0" fontId="7" fillId="2" borderId="5" applyNumberFormat="0" applyFont="0" applyAlignment="0" applyProtection="0"/>
    <xf numFmtId="9" fontId="7"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236" fontId="9" fillId="0" borderId="0" applyFont="0" applyFill="0" applyBorder="0" applyAlignment="0" applyProtection="0"/>
    <xf numFmtId="236" fontId="7" fillId="0" borderId="0" applyFont="0" applyFill="0" applyBorder="0" applyAlignment="0" applyProtection="0"/>
    <xf numFmtId="43" fontId="7" fillId="0" borderId="0" applyFont="0" applyFill="0" applyBorder="0" applyAlignment="0" applyProtection="0"/>
    <xf numFmtId="236" fontId="143"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21" fillId="0" borderId="0" applyFont="0" applyFill="0" applyBorder="0" applyAlignment="0" applyProtection="0"/>
    <xf numFmtId="236" fontId="7" fillId="0" borderId="0" applyFont="0" applyFill="0" applyBorder="0" applyAlignment="0" applyProtection="0"/>
    <xf numFmtId="236" fontId="143" fillId="0" borderId="0" applyFont="0" applyFill="0" applyBorder="0" applyAlignment="0" applyProtection="0"/>
    <xf numFmtId="43" fontId="7"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0" fontId="148" fillId="0" borderId="0"/>
    <xf numFmtId="0" fontId="16" fillId="0" borderId="116">
      <protection locked="0"/>
    </xf>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6" fillId="0" borderId="116">
      <protection locked="0"/>
    </xf>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4" fillId="29" borderId="0" applyNumberFormat="0" applyBorder="0" applyAlignment="0" applyProtection="0"/>
    <xf numFmtId="0" fontId="24"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22" borderId="0" applyNumberFormat="0" applyBorder="0" applyAlignment="0" applyProtection="0"/>
    <xf numFmtId="0" fontId="148" fillId="3" borderId="0" applyNumberFormat="0" applyBorder="0" applyAlignment="0" applyProtection="0"/>
    <xf numFmtId="0" fontId="7" fillId="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4" fillId="31" borderId="0" applyNumberFormat="0" applyBorder="0" applyAlignment="0" applyProtection="0"/>
    <xf numFmtId="0" fontId="24"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4"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4" fillId="24" borderId="0" applyNumberFormat="0" applyBorder="0" applyAlignment="0" applyProtection="0"/>
    <xf numFmtId="0" fontId="148" fillId="5" borderId="0" applyNumberFormat="0" applyBorder="0" applyAlignment="0" applyProtection="0"/>
    <xf numFmtId="0" fontId="7" fillId="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24" fillId="33" borderId="0" applyNumberFormat="0" applyBorder="0" applyAlignment="0" applyProtection="0"/>
    <xf numFmtId="0" fontId="24"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4"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4" fillId="26" borderId="0" applyNumberFormat="0" applyBorder="0" applyAlignment="0" applyProtection="0"/>
    <xf numFmtId="0" fontId="148" fillId="7" borderId="0" applyNumberFormat="0" applyBorder="0" applyAlignment="0" applyProtection="0"/>
    <xf numFmtId="0" fontId="7" fillId="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29" borderId="0" applyNumberFormat="0" applyBorder="0" applyAlignment="0" applyProtection="0"/>
    <xf numFmtId="0" fontId="24"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4"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4" fillId="28" borderId="0" applyNumberFormat="0" applyBorder="0" applyAlignment="0" applyProtection="0"/>
    <xf numFmtId="0" fontId="148"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4" fillId="3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4" fillId="3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5" borderId="0" applyNumberFormat="0" applyBorder="0" applyAlignment="0" applyProtection="0"/>
    <xf numFmtId="0" fontId="148"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4" fillId="2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37" borderId="0" applyNumberFormat="0" applyBorder="0" applyAlignment="0" applyProtection="0"/>
    <xf numFmtId="0" fontId="148" fillId="8" borderId="0" applyNumberFormat="0" applyBorder="0" applyAlignment="0" applyProtection="0"/>
    <xf numFmtId="0" fontId="7" fillId="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34" borderId="0" applyNumberFormat="0" applyBorder="0" applyAlignment="0" applyProtection="0"/>
    <xf numFmtId="0" fontId="24"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28" borderId="0" applyNumberFormat="0" applyBorder="0" applyAlignment="0" applyProtection="0"/>
    <xf numFmtId="0" fontId="148"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4"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24" fillId="31" borderId="0" applyNumberFormat="0" applyBorder="0" applyAlignment="0" applyProtection="0"/>
    <xf numFmtId="0" fontId="24"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27" borderId="0" applyNumberFormat="0" applyBorder="0" applyAlignment="0" applyProtection="0"/>
    <xf numFmtId="0" fontId="148" fillId="17" borderId="0" applyNumberFormat="0" applyBorder="0" applyAlignment="0" applyProtection="0"/>
    <xf numFmtId="0" fontId="7"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17" fillId="0" borderId="0" applyNumberFormat="0" applyFill="0" applyBorder="0" applyAlignment="0" applyProtection="0"/>
    <xf numFmtId="0" fontId="77" fillId="0" borderId="24" applyNumberFormat="0" applyFill="0" applyAlignment="0" applyProtection="0"/>
    <xf numFmtId="0" fontId="77" fillId="0" borderId="24"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143" fillId="0" borderId="0"/>
    <xf numFmtId="0" fontId="143" fillId="0" borderId="0"/>
    <xf numFmtId="0" fontId="143" fillId="0" borderId="0"/>
    <xf numFmtId="0" fontId="143" fillId="0" borderId="0"/>
    <xf numFmtId="0" fontId="143" fillId="0" borderId="0"/>
    <xf numFmtId="0" fontId="24" fillId="0" borderId="0"/>
    <xf numFmtId="0" fontId="7" fillId="0" borderId="0"/>
    <xf numFmtId="0" fontId="24" fillId="0" borderId="0"/>
    <xf numFmtId="0" fontId="7" fillId="0" borderId="0"/>
    <xf numFmtId="0" fontId="7"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5" fillId="0" borderId="0"/>
    <xf numFmtId="0" fontId="143" fillId="0" borderId="0"/>
    <xf numFmtId="0" fontId="143" fillId="0" borderId="0"/>
    <xf numFmtId="0" fontId="143" fillId="0" borderId="0"/>
    <xf numFmtId="0" fontId="143"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8" fillId="0" borderId="0"/>
    <xf numFmtId="0" fontId="148" fillId="0" borderId="0"/>
    <xf numFmtId="0" fontId="7" fillId="0" borderId="0"/>
    <xf numFmtId="0" fontId="9" fillId="0" borderId="0"/>
    <xf numFmtId="0" fontId="9" fillId="0" borderId="0"/>
    <xf numFmtId="0" fontId="9" fillId="0" borderId="0"/>
    <xf numFmtId="0" fontId="7" fillId="0" borderId="0"/>
    <xf numFmtId="0" fontId="143" fillId="0" borderId="0"/>
    <xf numFmtId="0" fontId="143" fillId="0" borderId="0"/>
    <xf numFmtId="0" fontId="143" fillId="0" borderId="0"/>
    <xf numFmtId="0" fontId="148"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143" fillId="0" borderId="0"/>
    <xf numFmtId="0" fontId="24" fillId="0" borderId="0"/>
    <xf numFmtId="0" fontId="143" fillId="0" borderId="0"/>
    <xf numFmtId="0" fontId="143" fillId="0" borderId="0"/>
    <xf numFmtId="0" fontId="143" fillId="0" borderId="0"/>
    <xf numFmtId="0" fontId="143" fillId="0" borderId="0"/>
    <xf numFmtId="0" fontId="7" fillId="0" borderId="0"/>
    <xf numFmtId="0" fontId="143"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143" fillId="0" borderId="0"/>
    <xf numFmtId="0" fontId="143" fillId="0" borderId="0"/>
    <xf numFmtId="0" fontId="24" fillId="0" borderId="0"/>
    <xf numFmtId="0" fontId="24" fillId="0" borderId="0"/>
    <xf numFmtId="0" fontId="143" fillId="0" borderId="0"/>
    <xf numFmtId="0" fontId="25" fillId="0" borderId="0"/>
    <xf numFmtId="0" fontId="25" fillId="0" borderId="0"/>
    <xf numFmtId="0" fontId="143" fillId="0" borderId="0"/>
    <xf numFmtId="0" fontId="143" fillId="0" borderId="0"/>
    <xf numFmtId="0" fontId="143"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143" fillId="0" borderId="0"/>
    <xf numFmtId="0" fontId="24" fillId="0" borderId="0"/>
    <xf numFmtId="0" fontId="143" fillId="0" borderId="0"/>
    <xf numFmtId="0" fontId="143"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143" fillId="0" borderId="0"/>
    <xf numFmtId="0" fontId="24" fillId="0" borderId="0"/>
    <xf numFmtId="0" fontId="24" fillId="0" borderId="0"/>
    <xf numFmtId="0" fontId="24" fillId="0" borderId="0"/>
    <xf numFmtId="0" fontId="24" fillId="0" borderId="0"/>
    <xf numFmtId="0" fontId="24" fillId="0" borderId="0"/>
    <xf numFmtId="0" fontId="143" fillId="0" borderId="0"/>
    <xf numFmtId="0" fontId="143" fillId="0" borderId="0"/>
    <xf numFmtId="0" fontId="7" fillId="0" borderId="0"/>
    <xf numFmtId="0" fontId="143" fillId="0" borderId="0"/>
    <xf numFmtId="0" fontId="143" fillId="0" borderId="0"/>
    <xf numFmtId="0" fontId="7" fillId="0" borderId="0"/>
    <xf numFmtId="0" fontId="7" fillId="0" borderId="0"/>
    <xf numFmtId="0" fontId="143" fillId="0" borderId="0"/>
    <xf numFmtId="0" fontId="21" fillId="0" borderId="0"/>
    <xf numFmtId="0" fontId="7" fillId="0" borderId="0"/>
    <xf numFmtId="0" fontId="7" fillId="0" borderId="0"/>
    <xf numFmtId="0" fontId="7" fillId="0" borderId="0"/>
    <xf numFmtId="0" fontId="7" fillId="0" borderId="0"/>
    <xf numFmtId="0" fontId="143" fillId="0" borderId="0"/>
    <xf numFmtId="0" fontId="7" fillId="0" borderId="0"/>
    <xf numFmtId="0" fontId="7" fillId="0" borderId="0"/>
    <xf numFmtId="0" fontId="143" fillId="0" borderId="0"/>
    <xf numFmtId="0" fontId="7" fillId="0" borderId="0"/>
    <xf numFmtId="0" fontId="7" fillId="0" borderId="0"/>
    <xf numFmtId="0" fontId="143" fillId="0" borderId="0"/>
    <xf numFmtId="0" fontId="7" fillId="0" borderId="0"/>
    <xf numFmtId="0" fontId="7" fillId="0" borderId="0"/>
    <xf numFmtId="0" fontId="143" fillId="0" borderId="0"/>
    <xf numFmtId="0" fontId="143" fillId="0" borderId="0"/>
    <xf numFmtId="0" fontId="7" fillId="0" borderId="0"/>
    <xf numFmtId="0" fontId="7" fillId="0" borderId="0"/>
    <xf numFmtId="0" fontId="143" fillId="0" borderId="0"/>
    <xf numFmtId="0" fontId="7" fillId="0" borderId="0"/>
    <xf numFmtId="0" fontId="7"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4" fillId="33" borderId="102" applyNumberFormat="0" applyFont="0" applyAlignment="0" applyProtection="0"/>
    <xf numFmtId="0" fontId="24" fillId="2" borderId="5" applyNumberFormat="0" applyFont="0" applyAlignment="0" applyProtection="0"/>
    <xf numFmtId="0" fontId="24" fillId="2" borderId="5" applyNumberFormat="0" applyFont="0" applyAlignment="0" applyProtection="0"/>
    <xf numFmtId="0" fontId="24" fillId="2" borderId="5" applyNumberFormat="0" applyFont="0" applyAlignment="0" applyProtection="0"/>
    <xf numFmtId="0" fontId="24" fillId="33" borderId="102" applyNumberFormat="0" applyFont="0" applyAlignment="0" applyProtection="0"/>
    <xf numFmtId="0" fontId="24" fillId="2" borderId="5" applyNumberFormat="0" applyFont="0" applyAlignment="0" applyProtection="0"/>
    <xf numFmtId="0" fontId="24" fillId="33" borderId="102" applyNumberFormat="0" applyFont="0" applyAlignment="0" applyProtection="0"/>
    <xf numFmtId="0" fontId="24" fillId="33" borderId="102" applyNumberFormat="0" applyFont="0" applyAlignment="0" applyProtection="0"/>
    <xf numFmtId="0" fontId="24" fillId="33" borderId="102" applyNumberFormat="0" applyFont="0" applyAlignment="0" applyProtection="0"/>
    <xf numFmtId="0" fontId="7" fillId="2" borderId="5" applyNumberFormat="0" applyFont="0" applyAlignment="0" applyProtection="0"/>
    <xf numFmtId="0" fontId="24" fillId="2" borderId="5" applyNumberFormat="0" applyFont="0" applyAlignment="0" applyProtection="0"/>
    <xf numFmtId="0" fontId="7" fillId="2" borderId="5" applyNumberFormat="0" applyFont="0" applyAlignment="0" applyProtection="0"/>
    <xf numFmtId="0" fontId="24" fillId="2" borderId="5"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8" fillId="0" borderId="0" applyFont="0" applyFill="0" applyBorder="0" applyAlignment="0" applyProtection="0"/>
    <xf numFmtId="9" fontId="271"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43" fontId="7"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43" fontId="148" fillId="0" borderId="0" applyFont="0" applyFill="0" applyBorder="0" applyAlignment="0" applyProtection="0"/>
    <xf numFmtId="43" fontId="271"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43" fontId="9"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9"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5" fillId="0" borderId="0" applyFont="0" applyFill="0" applyBorder="0" applyAlignment="0" applyProtection="0"/>
    <xf numFmtId="43" fontId="7" fillId="0" borderId="0" applyFont="0" applyFill="0" applyBorder="0" applyAlignment="0" applyProtection="0"/>
    <xf numFmtId="236" fontId="143" fillId="0" borderId="0" applyFont="0" applyFill="0" applyBorder="0" applyAlignment="0" applyProtection="0"/>
    <xf numFmtId="236" fontId="9"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18" borderId="0" applyNumberFormat="0" applyBorder="0" applyAlignment="0" applyProtection="0"/>
    <xf numFmtId="0" fontId="132" fillId="0" borderId="28" applyNumberFormat="0" applyFill="0" applyAlignment="0" applyProtection="0"/>
    <xf numFmtId="0" fontId="117" fillId="0" borderId="0" applyNumberFormat="0" applyFill="0" applyBorder="0" applyAlignment="0" applyProtection="0"/>
    <xf numFmtId="0" fontId="7" fillId="0" borderId="0"/>
    <xf numFmtId="0" fontId="145" fillId="0" borderId="0"/>
    <xf numFmtId="0" fontId="7" fillId="0" borderId="0"/>
    <xf numFmtId="0" fontId="7" fillId="0" borderId="0"/>
    <xf numFmtId="0" fontId="145" fillId="0" borderId="0"/>
    <xf numFmtId="0" fontId="145" fillId="0" borderId="0"/>
    <xf numFmtId="0" fontId="9" fillId="0" borderId="0"/>
    <xf numFmtId="0" fontId="9" fillId="0" borderId="0"/>
    <xf numFmtId="0" fontId="9" fillId="0" borderId="0"/>
    <xf numFmtId="0" fontId="7" fillId="2" borderId="5" applyNumberFormat="0" applyFont="0" applyAlignment="0" applyProtection="0"/>
    <xf numFmtId="9" fontId="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9" fillId="0" borderId="0" applyFont="0" applyFill="0" applyBorder="0" applyAlignment="0" applyProtection="0"/>
    <xf numFmtId="43" fontId="9"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0" fontId="144" fillId="0" borderId="0"/>
    <xf numFmtId="43" fontId="25" fillId="0" borderId="0" applyFont="0" applyFill="0" applyBorder="0" applyAlignment="0" applyProtection="0"/>
    <xf numFmtId="236" fontId="9" fillId="0" borderId="0" applyFont="0" applyFill="0" applyBorder="0" applyAlignment="0" applyProtection="0"/>
    <xf numFmtId="224" fontId="24" fillId="0" borderId="0" applyFont="0" applyFill="0" applyBorder="0" applyAlignment="0" applyProtection="0"/>
    <xf numFmtId="43" fontId="9" fillId="0" borderId="0" applyFont="0" applyFill="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5" applyNumberFormat="0" applyFont="0" applyAlignment="0" applyProtection="0"/>
    <xf numFmtId="0" fontId="7" fillId="2" borderId="5"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36" fontId="7" fillId="0" borderId="0" applyFont="0" applyFill="0" applyBorder="0" applyAlignment="0" applyProtection="0"/>
    <xf numFmtId="43"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9" fillId="0" borderId="0" applyFont="0" applyFill="0" applyBorder="0" applyAlignment="0" applyProtection="0"/>
    <xf numFmtId="236"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278" fillId="0" borderId="0" applyNumberFormat="0" applyFill="0" applyBorder="0" applyAlignment="0" applyProtection="0">
      <alignment vertical="top"/>
      <protection locked="0"/>
    </xf>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43" fillId="0" borderId="0"/>
    <xf numFmtId="0" fontId="7" fillId="0" borderId="0"/>
    <xf numFmtId="0" fontId="7" fillId="0" borderId="0"/>
    <xf numFmtId="0" fontId="25"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5" applyNumberFormat="0" applyFont="0" applyAlignment="0" applyProtection="0"/>
    <xf numFmtId="0" fontId="7" fillId="2" borderId="5" applyNumberFormat="0" applyFont="0" applyAlignment="0" applyProtection="0"/>
    <xf numFmtId="0" fontId="7" fillId="2" borderId="5"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36" fontId="7" fillId="0" borderId="0" applyFont="0" applyFill="0" applyBorder="0" applyAlignment="0" applyProtection="0"/>
    <xf numFmtId="43"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43" fontId="7"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43" fontId="25" fillId="0" borderId="0" applyFont="0" applyFill="0" applyBorder="0" applyAlignment="0" applyProtection="0"/>
    <xf numFmtId="236"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0" fontId="7" fillId="0" borderId="0"/>
    <xf numFmtId="0" fontId="7" fillId="0" borderId="0"/>
    <xf numFmtId="0" fontId="7" fillId="0" borderId="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6"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6" borderId="0" applyNumberFormat="0" applyBorder="0" applyAlignment="0" applyProtection="0"/>
    <xf numFmtId="0" fontId="7" fillId="28" borderId="0" applyNumberFormat="0" applyBorder="0" applyAlignment="0" applyProtection="0"/>
    <xf numFmtId="0" fontId="7" fillId="35"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2" borderId="5" applyNumberFormat="0" applyFont="0" applyAlignment="0" applyProtection="0"/>
    <xf numFmtId="23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2" borderId="0" applyNumberFormat="0" applyBorder="0" applyAlignment="0" applyProtection="0"/>
    <xf numFmtId="0" fontId="7" fillId="3"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2" borderId="5" applyNumberFormat="0" applyFont="0" applyAlignment="0" applyProtection="0"/>
    <xf numFmtId="0" fontId="7" fillId="0" borderId="0"/>
    <xf numFmtId="0" fontId="7" fillId="37" borderId="0" applyNumberFormat="0" applyBorder="0" applyAlignment="0" applyProtection="0"/>
    <xf numFmtId="0" fontId="7" fillId="35" borderId="0" applyNumberFormat="0" applyBorder="0" applyAlignment="0" applyProtection="0"/>
    <xf numFmtId="0" fontId="7" fillId="14" borderId="0" applyNumberFormat="0" applyBorder="0" applyAlignment="0" applyProtection="0"/>
    <xf numFmtId="0" fontId="7" fillId="24" borderId="0" applyNumberFormat="0" applyBorder="0" applyAlignment="0" applyProtection="0"/>
    <xf numFmtId="0" fontId="7" fillId="22" borderId="0" applyNumberFormat="0" applyBorder="0" applyAlignment="0" applyProtection="0"/>
    <xf numFmtId="0" fontId="7" fillId="0" borderId="0"/>
    <xf numFmtId="0" fontId="7" fillId="0" borderId="0"/>
    <xf numFmtId="9"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0" fontId="7" fillId="0" borderId="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4" borderId="0" applyNumberFormat="0" applyBorder="0" applyAlignment="0" applyProtection="0"/>
    <xf numFmtId="0" fontId="7" fillId="4" borderId="0" applyNumberFormat="0" applyBorder="0" applyAlignment="0" applyProtection="0"/>
    <xf numFmtId="0" fontId="7" fillId="3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17" borderId="0" applyNumberFormat="0" applyBorder="0" applyAlignment="0" applyProtection="0"/>
    <xf numFmtId="0" fontId="7" fillId="2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6"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0" borderId="0"/>
    <xf numFmtId="224" fontId="7" fillId="0" borderId="0" applyFont="0" applyFill="0" applyBorder="0" applyAlignment="0" applyProtection="0"/>
    <xf numFmtId="0" fontId="7" fillId="2" borderId="5"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0" borderId="0"/>
    <xf numFmtId="236" fontId="7" fillId="0" borderId="0" applyFont="0" applyFill="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7"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22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36" fontId="7" fillId="0" borderId="0" applyFont="0" applyFill="0" applyBorder="0" applyAlignment="0" applyProtection="0"/>
    <xf numFmtId="0" fontId="7" fillId="16" borderId="0" applyNumberFormat="0" applyBorder="0" applyAlignment="0" applyProtection="0"/>
    <xf numFmtId="0" fontId="7" fillId="15" borderId="0" applyNumberFormat="0" applyBorder="0" applyAlignment="0" applyProtection="0"/>
    <xf numFmtId="22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91" fillId="31" borderId="98" applyNumberFormat="0" applyAlignment="0" applyProtection="0"/>
    <xf numFmtId="0" fontId="117" fillId="0" borderId="0" applyNumberFormat="0" applyFill="0" applyBorder="0" applyAlignment="0" applyProtection="0"/>
    <xf numFmtId="0" fontId="135" fillId="0" borderId="2" applyNumberFormat="0" applyFill="0" applyAlignment="0" applyProtection="0"/>
    <xf numFmtId="0" fontId="142" fillId="0" borderId="0" applyNumberFormat="0" applyFill="0" applyBorder="0" applyAlignment="0" applyProtection="0"/>
    <xf numFmtId="0" fontId="7"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1" fillId="0" borderId="0"/>
    <xf numFmtId="0" fontId="21" fillId="0" borderId="0"/>
    <xf numFmtId="0" fontId="21"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4" fillId="33" borderId="102" applyNumberFormat="0" applyFont="0" applyAlignment="0" applyProtection="0"/>
    <xf numFmtId="0" fontId="24" fillId="33" borderId="102" applyNumberFormat="0" applyFont="0" applyAlignment="0" applyProtection="0"/>
    <xf numFmtId="0" fontId="24" fillId="2" borderId="5" applyNumberFormat="0" applyFont="0" applyAlignment="0" applyProtection="0"/>
    <xf numFmtId="0" fontId="24" fillId="2" borderId="5" applyNumberFormat="0" applyFont="0" applyAlignment="0" applyProtection="0"/>
    <xf numFmtId="236" fontId="21" fillId="0" borderId="0" applyFont="0" applyFill="0" applyBorder="0" applyAlignment="0" applyProtection="0"/>
    <xf numFmtId="236" fontId="24" fillId="0" borderId="0" applyFont="0" applyFill="0" applyBorder="0" applyAlignment="0" applyProtection="0"/>
    <xf numFmtId="0" fontId="16" fillId="0" borderId="116">
      <protection locked="0"/>
    </xf>
    <xf numFmtId="0" fontId="16" fillId="0" borderId="116">
      <protection locked="0"/>
    </xf>
    <xf numFmtId="236" fontId="143" fillId="0" borderId="0" applyFont="0" applyFill="0" applyBorder="0" applyAlignment="0" applyProtection="0"/>
    <xf numFmtId="236" fontId="143" fillId="0" borderId="0" applyFont="0" applyFill="0" applyBorder="0" applyAlignment="0" applyProtection="0"/>
    <xf numFmtId="0" fontId="204" fillId="0" borderId="26" applyNumberFormat="0" applyFill="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10"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6" fontId="25" fillId="0" borderId="0" applyFont="0" applyFill="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24"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24"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24"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24"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24" fillId="3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28"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27" borderId="0" applyNumberFormat="0" applyBorder="0" applyAlignment="0" applyProtection="0"/>
    <xf numFmtId="0" fontId="279" fillId="87" borderId="112" applyBorder="0">
      <alignment horizontal="center" vertical="center"/>
    </xf>
    <xf numFmtId="217" fontId="280" fillId="0" borderId="40" applyBorder="0">
      <alignment horizontal="right" indent="1"/>
    </xf>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1" fillId="2" borderId="5" applyNumberFormat="0" applyFont="0" applyAlignment="0" applyProtection="0"/>
    <xf numFmtId="222" fontId="280" fillId="0" borderId="49" applyBorder="0"/>
    <xf numFmtId="236" fontId="24" fillId="0" borderId="0" applyFont="0" applyFill="0" applyBorder="0" applyAlignment="0" applyProtection="0"/>
    <xf numFmtId="236" fontId="21" fillId="0" borderId="0" applyFont="0" applyFill="0" applyBorder="0" applyAlignment="0" applyProtection="0"/>
    <xf numFmtId="0" fontId="16" fillId="0" borderId="116">
      <protection locked="0"/>
    </xf>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0" fontId="145" fillId="0" borderId="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236" fontId="271" fillId="0" borderId="0" applyFont="0" applyFill="0" applyBorder="0" applyAlignment="0" applyProtection="0"/>
    <xf numFmtId="236" fontId="24" fillId="0" borderId="0" applyFont="0" applyFill="0" applyBorder="0" applyAlignment="0" applyProtection="0"/>
    <xf numFmtId="236" fontId="25"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5"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5" fillId="0" borderId="0" applyFont="0" applyFill="0" applyBorder="0" applyAlignment="0" applyProtection="0"/>
    <xf numFmtId="236" fontId="21" fillId="0" borderId="0" applyFont="0" applyFill="0" applyBorder="0" applyAlignment="0" applyProtection="0"/>
    <xf numFmtId="236" fontId="24" fillId="0" borderId="0" applyFont="0" applyFill="0" applyBorder="0" applyAlignment="0" applyProtection="0"/>
    <xf numFmtId="236" fontId="25"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5"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0"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236" fontId="7"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24" fillId="29" borderId="0" applyNumberFormat="0" applyBorder="0" applyAlignment="0" applyProtection="0"/>
    <xf numFmtId="236" fontId="9" fillId="0" borderId="0" applyFont="0" applyFill="0" applyBorder="0" applyAlignment="0" applyProtection="0"/>
    <xf numFmtId="0" fontId="144" fillId="0" borderId="0"/>
    <xf numFmtId="236" fontId="9" fillId="0" borderId="0" applyFont="0" applyFill="0" applyBorder="0" applyAlignment="0" applyProtection="0"/>
    <xf numFmtId="236" fontId="9" fillId="0" borderId="0" applyFont="0" applyFill="0" applyBorder="0" applyAlignment="0" applyProtection="0"/>
    <xf numFmtId="0" fontId="9" fillId="0" borderId="0"/>
    <xf numFmtId="0" fontId="7" fillId="0" borderId="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29" fillId="79" borderId="0" applyNumberFormat="0" applyBorder="0" applyAlignment="0" applyProtection="0"/>
    <xf numFmtId="0" fontId="29" fillId="81"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84" borderId="0" applyNumberFormat="0" applyBorder="0" applyAlignment="0" applyProtection="0"/>
    <xf numFmtId="0" fontId="29" fillId="18" borderId="0" applyNumberFormat="0" applyBorder="0" applyAlignment="0" applyProtection="0"/>
    <xf numFmtId="0" fontId="29" fillId="78" borderId="0" applyNumberFormat="0" applyBorder="0" applyAlignment="0" applyProtection="0"/>
    <xf numFmtId="0" fontId="29" fillId="80" borderId="0" applyNumberFormat="0" applyBorder="0" applyAlignment="0" applyProtection="0"/>
    <xf numFmtId="0" fontId="29" fillId="82" borderId="0" applyNumberFormat="0" applyBorder="0" applyAlignment="0" applyProtection="0"/>
    <xf numFmtId="0" fontId="29" fillId="83" borderId="0" applyNumberFormat="0" applyBorder="0" applyAlignment="0" applyProtection="0"/>
    <xf numFmtId="0" fontId="29" fillId="85" borderId="0" applyNumberFormat="0" applyBorder="0" applyAlignment="0" applyProtection="0"/>
    <xf numFmtId="0" fontId="224" fillId="75" borderId="3" applyNumberFormat="0" applyAlignment="0" applyProtection="0"/>
    <xf numFmtId="0" fontId="123" fillId="76" borderId="4" applyNumberFormat="0" applyAlignment="0" applyProtection="0"/>
    <xf numFmtId="0" fontId="225" fillId="76" borderId="3" applyNumberFormat="0" applyAlignment="0" applyProtection="0"/>
    <xf numFmtId="0" fontId="226" fillId="0" borderId="1" applyNumberFormat="0" applyFill="0" applyAlignment="0" applyProtection="0"/>
    <xf numFmtId="0" fontId="227" fillId="0" borderId="94" applyNumberFormat="0" applyFill="0" applyAlignment="0" applyProtection="0"/>
    <xf numFmtId="0" fontId="135" fillId="0" borderId="0" applyNumberFormat="0" applyFill="0" applyBorder="0" applyAlignment="0" applyProtection="0"/>
    <xf numFmtId="0" fontId="223" fillId="0" borderId="97" applyNumberFormat="0" applyFill="0" applyAlignment="0" applyProtection="0"/>
    <xf numFmtId="0" fontId="270" fillId="0" borderId="0" applyNumberFormat="0" applyFill="0" applyBorder="0" applyAlignment="0" applyProtection="0"/>
    <xf numFmtId="0" fontId="229" fillId="74" borderId="0" applyNumberFormat="0" applyBorder="0" applyAlignment="0" applyProtection="0"/>
    <xf numFmtId="0" fontId="230" fillId="73" borderId="0" applyNumberFormat="0" applyBorder="0" applyAlignment="0" applyProtection="0"/>
    <xf numFmtId="0" fontId="7" fillId="2" borderId="5" applyNumberFormat="0" applyFont="0" applyAlignment="0" applyProtection="0"/>
    <xf numFmtId="0" fontId="232" fillId="0" borderId="95" applyNumberFormat="0" applyFill="0" applyAlignment="0" applyProtection="0"/>
    <xf numFmtId="0" fontId="233" fillId="72" borderId="0" applyNumberFormat="0" applyBorder="0" applyAlignment="0" applyProtection="0"/>
    <xf numFmtId="236" fontId="7" fillId="0" borderId="0" applyFont="0" applyFill="0" applyBorder="0" applyAlignment="0" applyProtection="0"/>
    <xf numFmtId="0" fontId="144" fillId="0" borderId="0"/>
    <xf numFmtId="0" fontId="9" fillId="0" borderId="0"/>
    <xf numFmtId="0" fontId="144" fillId="0" borderId="0"/>
    <xf numFmtId="43" fontId="9" fillId="0" borderId="0" applyFont="0" applyFill="0" applyBorder="0" applyAlignment="0" applyProtection="0"/>
    <xf numFmtId="0" fontId="144" fillId="0" borderId="0"/>
    <xf numFmtId="0" fontId="144" fillId="0" borderId="0"/>
    <xf numFmtId="0" fontId="144" fillId="0" borderId="0"/>
    <xf numFmtId="0" fontId="144" fillId="0" borderId="0"/>
    <xf numFmtId="0" fontId="7"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7" fillId="0" borderId="0"/>
    <xf numFmtId="224" fontId="7" fillId="0" borderId="0" applyFont="0" applyFill="0" applyBorder="0" applyAlignment="0" applyProtection="0"/>
    <xf numFmtId="43" fontId="9" fillId="0" borderId="0" applyFont="0" applyFill="0" applyBorder="0" applyAlignment="0" applyProtection="0"/>
    <xf numFmtId="0" fontId="27" fillId="31" borderId="0" applyNumberFormat="0" applyBorder="0" applyAlignment="0" applyProtection="0"/>
    <xf numFmtId="0" fontId="27" fillId="43" borderId="0" applyNumberFormat="0" applyBorder="0" applyAlignment="0" applyProtection="0"/>
    <xf numFmtId="0" fontId="24" fillId="29" borderId="0" applyNumberFormat="0" applyBorder="0" applyAlignment="0" applyProtection="0"/>
    <xf numFmtId="236" fontId="9" fillId="0" borderId="0" applyFont="0" applyFill="0" applyBorder="0" applyAlignment="0" applyProtection="0"/>
    <xf numFmtId="0" fontId="10" fillId="0" borderId="0" applyNumberFormat="0" applyFill="0" applyBorder="0" applyAlignment="0" applyProtection="0"/>
    <xf numFmtId="0" fontId="24" fillId="29" borderId="0" applyNumberFormat="0" applyBorder="0" applyAlignment="0" applyProtection="0"/>
    <xf numFmtId="0" fontId="24" fillId="33" borderId="0" applyNumberFormat="0" applyBorder="0" applyAlignment="0" applyProtection="0"/>
    <xf numFmtId="236" fontId="9" fillId="0" borderId="0" applyFont="0" applyFill="0" applyBorder="0" applyAlignment="0" applyProtection="0"/>
    <xf numFmtId="0" fontId="27" fillId="43" borderId="0" applyNumberFormat="0" applyBorder="0" applyAlignment="0" applyProtection="0"/>
    <xf numFmtId="0" fontId="24" fillId="34" borderId="0" applyNumberFormat="0" applyBorder="0" applyAlignment="0" applyProtection="0"/>
    <xf numFmtId="0" fontId="242" fillId="0" borderId="0" applyNumberFormat="0" applyFill="0" applyBorder="0" applyAlignment="0" applyProtection="0"/>
    <xf numFmtId="0" fontId="27" fillId="43"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145" fillId="0" borderId="0"/>
    <xf numFmtId="0" fontId="24" fillId="33" borderId="0" applyNumberFormat="0" applyBorder="0" applyAlignment="0" applyProtection="0"/>
    <xf numFmtId="0" fontId="27" fillId="43" borderId="0" applyNumberFormat="0" applyBorder="0" applyAlignment="0" applyProtection="0"/>
    <xf numFmtId="0" fontId="27" fillId="31" borderId="0" applyNumberFormat="0" applyBorder="0" applyAlignment="0" applyProtection="0"/>
    <xf numFmtId="0" fontId="24" fillId="31" borderId="0" applyNumberFormat="0" applyBorder="0" applyAlignment="0" applyProtection="0"/>
    <xf numFmtId="0" fontId="242" fillId="0" borderId="0" applyNumberFormat="0" applyFill="0" applyBorder="0" applyAlignment="0" applyProtection="0"/>
    <xf numFmtId="0" fontId="27" fillId="39" borderId="0" applyNumberFormat="0" applyBorder="0" applyAlignment="0" applyProtection="0"/>
    <xf numFmtId="0" fontId="203" fillId="0" borderId="24" applyNumberFormat="0" applyFill="0" applyAlignment="0" applyProtection="0"/>
    <xf numFmtId="0" fontId="27" fillId="43"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7" fillId="39" borderId="0" applyNumberFormat="0" applyBorder="0" applyAlignment="0" applyProtection="0"/>
    <xf numFmtId="0" fontId="10" fillId="0" borderId="0" applyNumberForma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0" fillId="0" borderId="0" applyNumberFormat="0" applyFill="0" applyBorder="0" applyAlignment="0" applyProtection="0"/>
    <xf numFmtId="0" fontId="17" fillId="0" borderId="116">
      <protection locked="0"/>
    </xf>
    <xf numFmtId="0" fontId="10" fillId="0" borderId="0" applyNumberFormat="0" applyFill="0" applyBorder="0" applyAlignment="0" applyProtection="0"/>
    <xf numFmtId="0" fontId="17" fillId="0" borderId="116">
      <protection locked="0"/>
    </xf>
    <xf numFmtId="0" fontId="24" fillId="31" borderId="0" applyNumberFormat="0" applyBorder="0" applyAlignment="0" applyProtection="0"/>
    <xf numFmtId="0" fontId="145" fillId="0" borderId="0"/>
    <xf numFmtId="0" fontId="145" fillId="0" borderId="0"/>
    <xf numFmtId="10" fontId="72" fillId="59" borderId="114" applyNumberFormat="0" applyBorder="0" applyAlignment="0" applyProtection="0"/>
    <xf numFmtId="0" fontId="24" fillId="39" borderId="0" applyNumberFormat="0" applyBorder="0" applyAlignment="0" applyProtection="0"/>
    <xf numFmtId="198" fontId="47" fillId="0" borderId="114">
      <alignment horizontal="center" vertical="center"/>
    </xf>
    <xf numFmtId="0" fontId="47" fillId="0" borderId="114">
      <alignment horizontal="center" vertical="center"/>
    </xf>
    <xf numFmtId="9" fontId="127" fillId="0" borderId="114" applyBorder="0">
      <alignment horizontal="right" indent="1"/>
    </xf>
    <xf numFmtId="0" fontId="47" fillId="0" borderId="114">
      <alignment horizontal="center" vertical="center"/>
    </xf>
    <xf numFmtId="0" fontId="242" fillId="0" borderId="0" applyNumberFormat="0" applyFill="0" applyBorder="0" applyAlignment="0" applyProtection="0"/>
    <xf numFmtId="0" fontId="27" fillId="39" borderId="0" applyNumberFormat="0" applyBorder="0" applyAlignment="0" applyProtection="0"/>
    <xf numFmtId="0" fontId="24" fillId="33" borderId="0" applyNumberFormat="0" applyBorder="0" applyAlignment="0" applyProtection="0"/>
    <xf numFmtId="0" fontId="145" fillId="0" borderId="0"/>
    <xf numFmtId="236" fontId="9" fillId="0" borderId="0" applyFont="0" applyFill="0" applyBorder="0" applyAlignment="0" applyProtection="0"/>
    <xf numFmtId="0" fontId="24" fillId="34" borderId="0" applyNumberFormat="0" applyBorder="0" applyAlignment="0" applyProtection="0"/>
    <xf numFmtId="0" fontId="27" fillId="31" borderId="0" applyNumberFormat="0" applyBorder="0" applyAlignment="0" applyProtection="0"/>
    <xf numFmtId="0" fontId="57" fillId="0" borderId="117"/>
    <xf numFmtId="0" fontId="57" fillId="0" borderId="117"/>
    <xf numFmtId="0" fontId="95" fillId="60" borderId="117"/>
    <xf numFmtId="0" fontId="95" fillId="60" borderId="117"/>
    <xf numFmtId="0" fontId="57" fillId="0" borderId="117"/>
    <xf numFmtId="0" fontId="57" fillId="0" borderId="117"/>
    <xf numFmtId="0" fontId="95" fillId="0" borderId="117"/>
    <xf numFmtId="0" fontId="95" fillId="0" borderId="117"/>
    <xf numFmtId="0" fontId="145" fillId="0" borderId="0"/>
    <xf numFmtId="14" fontId="76" fillId="56" borderId="64">
      <alignment horizontal="center" vertical="center" wrapText="1"/>
    </xf>
    <xf numFmtId="0" fontId="27" fillId="34" borderId="0" applyNumberFormat="0" applyBorder="0" applyAlignment="0" applyProtection="0"/>
    <xf numFmtId="0" fontId="27" fillId="34" borderId="0" applyNumberFormat="0" applyBorder="0" applyAlignment="0" applyProtection="0"/>
    <xf numFmtId="0" fontId="201" fillId="31" borderId="98" applyNumberFormat="0" applyAlignment="0" applyProtection="0"/>
    <xf numFmtId="0" fontId="201" fillId="31" borderId="98" applyNumberFormat="0" applyAlignment="0" applyProtection="0"/>
    <xf numFmtId="0" fontId="24" fillId="39"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10" fillId="0" borderId="0" applyNumberFormat="0" applyFill="0" applyBorder="0" applyAlignment="0" applyProtection="0"/>
    <xf numFmtId="0" fontId="27" fillId="34" borderId="0" applyNumberFormat="0" applyBorder="0" applyAlignment="0" applyProtection="0"/>
    <xf numFmtId="0" fontId="145" fillId="0" borderId="0"/>
    <xf numFmtId="0" fontId="24" fillId="29"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7" fillId="39" borderId="0" applyNumberFormat="0" applyBorder="0" applyAlignment="0" applyProtection="0"/>
    <xf numFmtId="0" fontId="24" fillId="33"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06" fillId="0" borderId="105" applyNumberFormat="0" applyFill="0" applyAlignment="0" applyProtection="0"/>
    <xf numFmtId="0" fontId="24" fillId="33" borderId="0" applyNumberFormat="0" applyBorder="0" applyAlignment="0" applyProtection="0"/>
    <xf numFmtId="0" fontId="24" fillId="34" borderId="0" applyNumberFormat="0" applyBorder="0" applyAlignment="0" applyProtection="0"/>
    <xf numFmtId="0" fontId="27" fillId="31" borderId="0" applyNumberFormat="0" applyBorder="0" applyAlignment="0" applyProtection="0"/>
    <xf numFmtId="236" fontId="9" fillId="0" borderId="0" applyFont="0" applyFill="0" applyBorder="0" applyAlignment="0" applyProtection="0"/>
    <xf numFmtId="0" fontId="24" fillId="29" borderId="0" applyNumberFormat="0" applyBorder="0" applyAlignment="0" applyProtection="0"/>
    <xf numFmtId="0" fontId="27" fillId="39" borderId="0" applyNumberFormat="0" applyBorder="0" applyAlignment="0" applyProtection="0"/>
    <xf numFmtId="0" fontId="24" fillId="39" borderId="0" applyNumberFormat="0" applyBorder="0" applyAlignment="0" applyProtection="0"/>
    <xf numFmtId="236" fontId="9" fillId="0" borderId="0" applyFont="0" applyFill="0" applyBorder="0" applyAlignment="0" applyProtection="0"/>
    <xf numFmtId="0" fontId="201" fillId="31" borderId="98" applyNumberFormat="0" applyAlignment="0" applyProtection="0"/>
    <xf numFmtId="0" fontId="24" fillId="34" borderId="0" applyNumberFormat="0" applyBorder="0" applyAlignment="0" applyProtection="0"/>
    <xf numFmtId="0" fontId="24" fillId="29" borderId="0" applyNumberFormat="0" applyBorder="0" applyAlignment="0" applyProtection="0"/>
    <xf numFmtId="0" fontId="24" fillId="34" borderId="0" applyNumberFormat="0" applyBorder="0" applyAlignment="0" applyProtection="0"/>
    <xf numFmtId="14" fontId="76" fillId="56" borderId="64">
      <alignment horizontal="center" vertical="center" wrapText="1"/>
    </xf>
    <xf numFmtId="0" fontId="24" fillId="33" borderId="0" applyNumberFormat="0" applyBorder="0" applyAlignment="0" applyProtection="0"/>
    <xf numFmtId="0" fontId="242" fillId="0" borderId="0" applyNumberFormat="0" applyFill="0" applyBorder="0" applyAlignment="0" applyProtection="0"/>
    <xf numFmtId="0" fontId="27" fillId="31" borderId="0" applyNumberFormat="0" applyBorder="0" applyAlignment="0" applyProtection="0"/>
    <xf numFmtId="0" fontId="204" fillId="0" borderId="26" applyNumberFormat="0" applyFill="0" applyAlignment="0" applyProtection="0"/>
    <xf numFmtId="0" fontId="24" fillId="31" borderId="0" applyNumberFormat="0" applyBorder="0" applyAlignment="0" applyProtection="0"/>
    <xf numFmtId="0" fontId="10" fillId="0" borderId="0" applyNumberFormat="0" applyFill="0" applyBorder="0" applyAlignment="0" applyProtection="0"/>
    <xf numFmtId="0" fontId="24" fillId="31" borderId="0" applyNumberFormat="0" applyBorder="0" applyAlignment="0" applyProtection="0"/>
    <xf numFmtId="0" fontId="27" fillId="43"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0" fontId="27" fillId="31" borderId="0" applyNumberFormat="0" applyBorder="0" applyAlignment="0" applyProtection="0"/>
    <xf numFmtId="0" fontId="24" fillId="29" borderId="0" applyNumberFormat="0" applyBorder="0" applyAlignment="0" applyProtection="0"/>
    <xf numFmtId="0" fontId="27" fillId="31" borderId="0" applyNumberFormat="0" applyBorder="0" applyAlignment="0" applyProtection="0"/>
    <xf numFmtId="0" fontId="27" fillId="34" borderId="0" applyNumberFormat="0" applyBorder="0" applyAlignment="0" applyProtection="0"/>
    <xf numFmtId="0" fontId="201" fillId="31" borderId="98" applyNumberFormat="0" applyAlignment="0" applyProtection="0"/>
    <xf numFmtId="0" fontId="27" fillId="39" borderId="0" applyNumberFormat="0" applyBorder="0" applyAlignment="0" applyProtection="0"/>
    <xf numFmtId="14" fontId="76" fillId="56" borderId="64">
      <alignment horizontal="center" vertical="center" wrapText="1"/>
    </xf>
    <xf numFmtId="0" fontId="24" fillId="33" borderId="0" applyNumberFormat="0" applyBorder="0" applyAlignment="0" applyProtection="0"/>
    <xf numFmtId="0" fontId="24" fillId="39" borderId="0" applyNumberFormat="0" applyBorder="0" applyAlignment="0" applyProtection="0"/>
    <xf numFmtId="0" fontId="27" fillId="43" borderId="0" applyNumberFormat="0" applyBorder="0" applyAlignment="0" applyProtection="0"/>
    <xf numFmtId="14" fontId="76" fillId="56" borderId="64">
      <alignment horizontal="center" vertical="center" wrapText="1"/>
    </xf>
    <xf numFmtId="0" fontId="24" fillId="33"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14" fontId="76" fillId="56" borderId="64">
      <alignment horizontal="center" vertical="center" wrapText="1"/>
    </xf>
    <xf numFmtId="0" fontId="10" fillId="0" borderId="0" applyNumberFormat="0" applyFill="0" applyBorder="0" applyAlignment="0" applyProtection="0"/>
    <xf numFmtId="236" fontId="9"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236" fontId="9" fillId="0" borderId="0" applyFont="0" applyFill="0" applyBorder="0" applyAlignment="0" applyProtection="0"/>
    <xf numFmtId="0" fontId="24" fillId="3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04" fillId="0" borderId="26" applyNumberFormat="0" applyFill="0" applyAlignment="0" applyProtection="0"/>
    <xf numFmtId="0" fontId="27" fillId="39" borderId="0" applyNumberFormat="0" applyBorder="0" applyAlignment="0" applyProtection="0"/>
    <xf numFmtId="0" fontId="203" fillId="0" borderId="24" applyNumberFormat="0" applyFill="0" applyAlignment="0" applyProtection="0"/>
    <xf numFmtId="0" fontId="206" fillId="0" borderId="105" applyNumberFormat="0" applyFill="0" applyAlignment="0" applyProtection="0"/>
    <xf numFmtId="0" fontId="24" fillId="33" borderId="0" applyNumberFormat="0" applyBorder="0" applyAlignment="0" applyProtection="0"/>
    <xf numFmtId="0" fontId="10" fillId="0" borderId="0" applyNumberFormat="0" applyFill="0" applyBorder="0" applyAlignment="0" applyProtection="0"/>
    <xf numFmtId="14" fontId="76" fillId="56" borderId="64">
      <alignment horizontal="center" vertical="center" wrapText="1"/>
    </xf>
    <xf numFmtId="0" fontId="24" fillId="39" borderId="0" applyNumberFormat="0" applyBorder="0" applyAlignment="0" applyProtection="0"/>
    <xf numFmtId="0" fontId="24" fillId="29" borderId="0" applyNumberFormat="0" applyBorder="0" applyAlignment="0" applyProtection="0"/>
    <xf numFmtId="0" fontId="27" fillId="34" borderId="0" applyNumberFormat="0" applyBorder="0" applyAlignment="0" applyProtection="0"/>
    <xf numFmtId="0" fontId="27" fillId="43" borderId="0" applyNumberFormat="0" applyBorder="0" applyAlignment="0" applyProtection="0"/>
    <xf numFmtId="0" fontId="24" fillId="39" borderId="0" applyNumberFormat="0" applyBorder="0" applyAlignment="0" applyProtection="0"/>
    <xf numFmtId="0" fontId="24" fillId="31" borderId="0" applyNumberFormat="0" applyBorder="0" applyAlignment="0" applyProtection="0"/>
    <xf numFmtId="0" fontId="27" fillId="31" borderId="0" applyNumberFormat="0" applyBorder="0" applyAlignment="0" applyProtection="0"/>
    <xf numFmtId="0" fontId="242" fillId="0" borderId="0" applyNumberFormat="0" applyFill="0" applyBorder="0" applyAlignment="0" applyProtection="0"/>
    <xf numFmtId="0" fontId="10" fillId="0" borderId="0" applyNumberFormat="0" applyFill="0" applyBorder="0" applyAlignment="0" applyProtection="0"/>
    <xf numFmtId="0" fontId="201" fillId="31" borderId="98" applyNumberFormat="0" applyAlignment="0" applyProtection="0"/>
    <xf numFmtId="0" fontId="24" fillId="31"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10" fillId="0" borderId="0" applyNumberFormat="0" applyFill="0" applyBorder="0" applyAlignment="0" applyProtection="0"/>
    <xf numFmtId="0" fontId="27" fillId="39" borderId="0" applyNumberFormat="0" applyBorder="0" applyAlignment="0" applyProtection="0"/>
    <xf numFmtId="0" fontId="24" fillId="31" borderId="0" applyNumberFormat="0" applyBorder="0" applyAlignment="0" applyProtection="0"/>
    <xf numFmtId="0" fontId="242" fillId="0" borderId="0" applyNumberFormat="0" applyFill="0" applyBorder="0" applyAlignment="0" applyProtection="0"/>
    <xf numFmtId="0" fontId="201" fillId="31" borderId="98" applyNumberFormat="0" applyAlignment="0" applyProtection="0"/>
    <xf numFmtId="0" fontId="24" fillId="31" borderId="0" applyNumberFormat="0" applyBorder="0" applyAlignment="0" applyProtection="0"/>
    <xf numFmtId="0" fontId="27" fillId="34" borderId="0" applyNumberFormat="0" applyBorder="0" applyAlignment="0" applyProtection="0"/>
    <xf numFmtId="0" fontId="10" fillId="0" borderId="0" applyNumberFormat="0" applyFill="0" applyBorder="0" applyAlignment="0" applyProtection="0"/>
    <xf numFmtId="14" fontId="76" fillId="56" borderId="64">
      <alignment horizontal="center" vertical="center" wrapText="1"/>
    </xf>
    <xf numFmtId="0" fontId="145" fillId="0" borderId="0"/>
    <xf numFmtId="0" fontId="24" fillId="31" borderId="0" applyNumberFormat="0" applyBorder="0" applyAlignment="0" applyProtection="0"/>
    <xf numFmtId="0" fontId="201" fillId="31" borderId="98" applyNumberFormat="0" applyAlignment="0" applyProtection="0"/>
    <xf numFmtId="0" fontId="242" fillId="0" borderId="0" applyNumberFormat="0" applyFill="0" applyBorder="0" applyAlignment="0" applyProtection="0"/>
    <xf numFmtId="0" fontId="10" fillId="0" borderId="0" applyNumberFormat="0" applyFill="0" applyBorder="0" applyAlignment="0" applyProtection="0"/>
    <xf numFmtId="14" fontId="76" fillId="56" borderId="64">
      <alignment horizontal="center" vertical="center" wrapText="1"/>
    </xf>
    <xf numFmtId="0" fontId="24" fillId="31" borderId="0" applyNumberFormat="0" applyBorder="0" applyAlignment="0" applyProtection="0"/>
    <xf numFmtId="0" fontId="242" fillId="0" borderId="0" applyNumberFormat="0" applyFill="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01" fillId="31" borderId="98"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4" borderId="0" applyNumberFormat="0" applyBorder="0" applyAlignment="0" applyProtection="0"/>
    <xf numFmtId="0" fontId="24" fillId="33" borderId="0" applyNumberFormat="0" applyBorder="0" applyAlignment="0" applyProtection="0"/>
    <xf numFmtId="0" fontId="24" fillId="39" borderId="0" applyNumberFormat="0" applyBorder="0" applyAlignment="0" applyProtection="0"/>
    <xf numFmtId="0" fontId="24" fillId="34" borderId="0" applyNumberFormat="0" applyBorder="0" applyAlignment="0" applyProtection="0"/>
    <xf numFmtId="0" fontId="10" fillId="0" borderId="0" applyNumberFormat="0" applyFill="0" applyBorder="0" applyAlignment="0" applyProtection="0"/>
    <xf numFmtId="14" fontId="76" fillId="56" borderId="64">
      <alignment horizontal="center" vertical="center" wrapText="1"/>
    </xf>
    <xf numFmtId="236" fontId="9" fillId="0" borderId="0" applyFont="0" applyFill="0" applyBorder="0" applyAlignment="0" applyProtection="0"/>
    <xf numFmtId="0" fontId="24" fillId="34" borderId="0" applyNumberFormat="0" applyBorder="0" applyAlignment="0" applyProtection="0"/>
    <xf numFmtId="0" fontId="201" fillId="31" borderId="98" applyNumberFormat="0" applyAlignment="0" applyProtection="0"/>
    <xf numFmtId="0" fontId="10" fillId="0" borderId="0" applyNumberFormat="0" applyFill="0" applyBorder="0" applyAlignment="0" applyProtection="0"/>
    <xf numFmtId="0" fontId="27" fillId="31" borderId="0" applyNumberFormat="0" applyBorder="0" applyAlignment="0" applyProtection="0"/>
    <xf numFmtId="0" fontId="24" fillId="39" borderId="0" applyNumberFormat="0" applyBorder="0" applyAlignment="0" applyProtection="0"/>
    <xf numFmtId="14" fontId="76" fillId="56" borderId="64">
      <alignment horizontal="center" vertical="center" wrapText="1"/>
    </xf>
    <xf numFmtId="0" fontId="145" fillId="0" borderId="0"/>
    <xf numFmtId="0" fontId="10" fillId="0" borderId="0" applyNumberFormat="0" applyFill="0" applyBorder="0" applyAlignment="0" applyProtection="0"/>
    <xf numFmtId="0" fontId="24" fillId="29" borderId="0" applyNumberFormat="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 fillId="29" borderId="0" applyNumberFormat="0" applyBorder="0" applyAlignment="0" applyProtection="0"/>
    <xf numFmtId="0" fontId="27" fillId="34"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10" fillId="0" borderId="0" applyNumberFormat="0" applyFill="0" applyBorder="0" applyAlignment="0" applyProtection="0"/>
    <xf numFmtId="0" fontId="27" fillId="43" borderId="0" applyNumberFormat="0" applyBorder="0" applyAlignment="0" applyProtection="0"/>
    <xf numFmtId="0" fontId="24" fillId="39" borderId="0" applyNumberFormat="0" applyBorder="0" applyAlignment="0" applyProtection="0"/>
    <xf numFmtId="0" fontId="204" fillId="0" borderId="26" applyNumberFormat="0" applyFill="0" applyAlignment="0" applyProtection="0"/>
    <xf numFmtId="0" fontId="24" fillId="34" borderId="0" applyNumberFormat="0" applyBorder="0" applyAlignment="0" applyProtection="0"/>
    <xf numFmtId="0" fontId="24" fillId="31" borderId="0" applyNumberFormat="0" applyBorder="0" applyAlignment="0" applyProtection="0"/>
    <xf numFmtId="0" fontId="27" fillId="3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14" fontId="76" fillId="56" borderId="64">
      <alignment horizontal="center" vertical="center" wrapText="1"/>
    </xf>
    <xf numFmtId="0" fontId="24" fillId="34" borderId="0" applyNumberFormat="0" applyBorder="0" applyAlignment="0" applyProtection="0"/>
    <xf numFmtId="236" fontId="9" fillId="0" borderId="0" applyFont="0" applyFill="0" applyBorder="0" applyAlignment="0" applyProtection="0"/>
    <xf numFmtId="0" fontId="24" fillId="29" borderId="0" applyNumberFormat="0" applyBorder="0" applyAlignment="0" applyProtection="0"/>
    <xf numFmtId="0" fontId="24" fillId="34" borderId="0" applyNumberFormat="0" applyBorder="0" applyAlignment="0" applyProtection="0"/>
    <xf numFmtId="0" fontId="27" fillId="39" borderId="0" applyNumberFormat="0" applyBorder="0" applyAlignment="0" applyProtection="0"/>
    <xf numFmtId="0" fontId="145" fillId="0" borderId="0"/>
    <xf numFmtId="0" fontId="24" fillId="31" borderId="0" applyNumberFormat="0" applyBorder="0" applyAlignment="0" applyProtection="0"/>
    <xf numFmtId="0" fontId="27" fillId="34" borderId="0" applyNumberFormat="0" applyBorder="0" applyAlignment="0" applyProtection="0"/>
    <xf numFmtId="0" fontId="10" fillId="0" borderId="0"/>
    <xf numFmtId="9" fontId="10" fillId="0" borderId="0" applyFont="0" applyFill="0" applyBorder="0" applyAlignment="0" applyProtection="0"/>
    <xf numFmtId="0" fontId="6" fillId="0" borderId="0"/>
    <xf numFmtId="43" fontId="10" fillId="0" borderId="0" applyFont="0" applyFill="0" applyBorder="0" applyAlignment="0" applyProtection="0"/>
    <xf numFmtId="0" fontId="287" fillId="0" borderId="0" applyNumberFormat="0" applyFill="0" applyBorder="0" applyAlignment="0" applyProtection="0"/>
    <xf numFmtId="0" fontId="6" fillId="0" borderId="0"/>
    <xf numFmtId="0" fontId="6" fillId="0" borderId="0"/>
    <xf numFmtId="0" fontId="6" fillId="0" borderId="0"/>
    <xf numFmtId="0" fontId="10" fillId="0" borderId="0"/>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201" fillId="31" borderId="98" applyNumberFormat="0" applyAlignment="0" applyProtection="0"/>
    <xf numFmtId="0" fontId="27" fillId="34" borderId="0" applyNumberFormat="0" applyBorder="0" applyAlignment="0" applyProtection="0"/>
    <xf numFmtId="0" fontId="11" fillId="0" borderId="0"/>
    <xf numFmtId="0" fontId="24" fillId="2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24" fillId="31"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24" fillId="33"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24" fillId="29"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4"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24" fillId="3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24" fillId="3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4"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4" fillId="31"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7" fillId="31" borderId="0" applyNumberFormat="0" applyBorder="0" applyAlignment="0" applyProtection="0"/>
    <xf numFmtId="0" fontId="53" fillId="0" borderId="118" applyFill="0" applyProtection="0"/>
    <xf numFmtId="37" fontId="54" fillId="0" borderId="119" applyFont="0" applyFill="0" applyBorder="0"/>
    <xf numFmtId="37" fontId="55" fillId="0" borderId="119" applyFont="0" applyFill="0" applyBorder="0">
      <protection locked="0"/>
    </xf>
    <xf numFmtId="0" fontId="57" fillId="0" borderId="120"/>
    <xf numFmtId="0" fontId="53" fillId="0" borderId="118" applyFill="0" applyProtection="0"/>
    <xf numFmtId="14" fontId="76" fillId="56" borderId="64">
      <alignment horizontal="center" vertical="center" wrapText="1"/>
    </xf>
    <xf numFmtId="0" fontId="201" fillId="31" borderId="98" applyNumberFormat="0" applyAlignment="0" applyProtection="0"/>
    <xf numFmtId="0" fontId="95" fillId="60" borderId="120"/>
    <xf numFmtId="0" fontId="24" fillId="34" borderId="0" applyNumberFormat="0" applyBorder="0" applyAlignment="0" applyProtection="0"/>
    <xf numFmtId="0" fontId="57" fillId="0" borderId="120"/>
    <xf numFmtId="0" fontId="118" fillId="0" borderId="0" applyNumberFormat="0" applyFill="0" applyBorder="0" applyAlignment="0" applyProtection="0"/>
    <xf numFmtId="0" fontId="95" fillId="0" borderId="120"/>
    <xf numFmtId="0" fontId="24" fillId="31" borderId="0" applyNumberFormat="0" applyBorder="0" applyAlignment="0" applyProtection="0"/>
    <xf numFmtId="0" fontId="11" fillId="0" borderId="0"/>
    <xf numFmtId="0" fontId="24" fillId="29" borderId="0" applyNumberFormat="0" applyBorder="0" applyAlignment="0" applyProtection="0"/>
    <xf numFmtId="0" fontId="6" fillId="0" borderId="0"/>
    <xf numFmtId="0" fontId="27" fillId="34" borderId="0" applyNumberFormat="0" applyBorder="0" applyAlignment="0" applyProtection="0"/>
    <xf numFmtId="0" fontId="201" fillId="31" borderId="98"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9" fillId="68" borderId="121" applyFill="0">
      <alignment horizontal="center" vertical="center" wrapText="1"/>
    </xf>
    <xf numFmtId="3" fontId="149" fillId="68" borderId="122" applyFill="0">
      <alignment wrapText="1"/>
    </xf>
    <xf numFmtId="0" fontId="6" fillId="2" borderId="5" applyNumberFormat="0" applyFont="0" applyAlignment="0" applyProtection="0"/>
    <xf numFmtId="0" fontId="6" fillId="2" borderId="5" applyNumberFormat="0" applyFont="0" applyAlignment="0" applyProtection="0"/>
    <xf numFmtId="0" fontId="27" fillId="34" borderId="0" applyNumberFormat="0" applyBorder="0" applyAlignment="0" applyProtection="0"/>
    <xf numFmtId="9" fontId="6" fillId="0" borderId="0" applyFont="0" applyFill="0" applyBorder="0" applyAlignment="0" applyProtection="0"/>
    <xf numFmtId="0" fontId="24" fillId="31" borderId="0" applyNumberFormat="0" applyBorder="0" applyAlignment="0" applyProtection="0"/>
    <xf numFmtId="0" fontId="24" fillId="34" borderId="0" applyNumberFormat="0" applyBorder="0" applyAlignment="0" applyProtection="0"/>
    <xf numFmtId="9" fontId="6" fillId="0" borderId="0" applyFont="0" applyFill="0" applyBorder="0" applyAlignment="0" applyProtection="0"/>
    <xf numFmtId="0" fontId="24" fillId="31"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6"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6" fillId="0" borderId="0"/>
    <xf numFmtId="0" fontId="6" fillId="0" borderId="0"/>
    <xf numFmtId="0" fontId="6" fillId="0" borderId="0"/>
    <xf numFmtId="0" fontId="72" fillId="0" borderId="0"/>
    <xf numFmtId="186" fontId="20" fillId="0" borderId="0" applyFont="0" applyFill="0" applyBorder="0" applyAlignment="0" applyProtection="0"/>
    <xf numFmtId="186" fontId="20" fillId="0" borderId="0" applyFont="0" applyFill="0" applyBorder="0" applyAlignment="0" applyProtection="0"/>
    <xf numFmtId="0" fontId="11" fillId="0" borderId="0"/>
    <xf numFmtId="37" fontId="10" fillId="0" borderId="0"/>
    <xf numFmtId="0" fontId="6" fillId="0" borderId="0"/>
    <xf numFmtId="186" fontId="20" fillId="0" borderId="0" applyFont="0" applyFill="0" applyBorder="0" applyAlignment="0" applyProtection="0"/>
    <xf numFmtId="9" fontId="10" fillId="0" borderId="0" applyFont="0" applyFill="0" applyBorder="0" applyAlignment="0" applyProtection="0"/>
    <xf numFmtId="0" fontId="6" fillId="0" borderId="0"/>
    <xf numFmtId="43" fontId="6" fillId="0" borderId="0" applyFont="0" applyFill="0" applyBorder="0" applyAlignment="0" applyProtection="0"/>
    <xf numFmtId="0" fontId="17" fillId="0" borderId="118">
      <protection locked="0"/>
    </xf>
    <xf numFmtId="0" fontId="17" fillId="0" borderId="118">
      <protection locked="0"/>
    </xf>
    <xf numFmtId="0" fontId="17" fillId="0" borderId="118">
      <protection locked="0"/>
    </xf>
    <xf numFmtId="0" fontId="17" fillId="0" borderId="118">
      <protection locked="0"/>
    </xf>
    <xf numFmtId="0" fontId="17" fillId="0" borderId="118">
      <protection locked="0"/>
    </xf>
    <xf numFmtId="0" fontId="17" fillId="0" borderId="118">
      <protection locked="0"/>
    </xf>
    <xf numFmtId="0" fontId="21" fillId="0" borderId="0"/>
    <xf numFmtId="0" fontId="24" fillId="39" borderId="0" applyNumberFormat="0" applyBorder="0" applyAlignment="0" applyProtection="0"/>
    <xf numFmtId="0" fontId="42" fillId="34" borderId="98" applyNumberFormat="0" applyAlignment="0" applyProtection="0"/>
    <xf numFmtId="0" fontId="91" fillId="31" borderId="98" applyNumberFormat="0" applyAlignment="0" applyProtection="0"/>
    <xf numFmtId="0" fontId="92" fillId="25" borderId="102" applyNumberFormat="0" applyAlignment="0" applyProtection="0"/>
    <xf numFmtId="0" fontId="92" fillId="25" borderId="102" applyNumberFormat="0" applyAlignment="0" applyProtection="0"/>
    <xf numFmtId="0" fontId="72" fillId="33" borderId="102" applyNumberFormat="0" applyFont="0" applyAlignment="0" applyProtection="0"/>
    <xf numFmtId="0" fontId="21" fillId="33" borderId="102" applyNumberFormat="0" applyFont="0" applyAlignment="0" applyProtection="0"/>
    <xf numFmtId="0" fontId="105" fillId="34" borderId="103" applyNumberFormat="0" applyAlignment="0" applyProtection="0"/>
    <xf numFmtId="0" fontId="106" fillId="0" borderId="105" applyNumberFormat="0" applyFill="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24" fillId="34" borderId="0" applyNumberFormat="0" applyBorder="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43" borderId="0" applyNumberFormat="0" applyBorder="0" applyAlignment="0" applyProtection="0"/>
    <xf numFmtId="37"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4" fontId="76" fillId="56" borderId="64">
      <alignment horizontal="center" vertical="center" wrapText="1"/>
    </xf>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4" fillId="34" borderId="0" applyNumberFormat="0" applyBorder="0" applyAlignment="0" applyProtection="0"/>
    <xf numFmtId="9" fontId="6" fillId="0" borderId="0" applyFont="0" applyFill="0" applyBorder="0" applyAlignment="0" applyProtection="0"/>
    <xf numFmtId="0" fontId="24" fillId="39"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43" fontId="6" fillId="0" borderId="0" applyFont="0" applyFill="0" applyBorder="0" applyAlignment="0" applyProtection="0"/>
    <xf numFmtId="0" fontId="6"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11" fillId="0" borderId="0"/>
    <xf numFmtId="0" fontId="21" fillId="0" borderId="0"/>
    <xf numFmtId="0" fontId="21" fillId="0" borderId="0"/>
    <xf numFmtId="37" fontId="10" fillId="0" borderId="0"/>
    <xf numFmtId="0" fontId="9" fillId="0" borderId="0"/>
    <xf numFmtId="37" fontId="10" fillId="0" borderId="0"/>
    <xf numFmtId="37" fontId="10" fillId="0" borderId="0"/>
    <xf numFmtId="0" fontId="10" fillId="0" borderId="0"/>
    <xf numFmtId="0" fontId="11" fillId="0" borderId="0"/>
    <xf numFmtId="0" fontId="104" fillId="0" borderId="0"/>
    <xf numFmtId="0" fontId="6" fillId="0" borderId="0"/>
    <xf numFmtId="0" fontId="6" fillId="0" borderId="0"/>
    <xf numFmtId="0" fontId="6" fillId="0" borderId="0"/>
    <xf numFmtId="0" fontId="6" fillId="0" borderId="0"/>
    <xf numFmtId="0" fontId="6" fillId="0" borderId="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24" fillId="3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0" fillId="0" borderId="0"/>
    <xf numFmtId="0" fontId="57" fillId="0" borderId="120"/>
    <xf numFmtId="0" fontId="57" fillId="0" borderId="120"/>
    <xf numFmtId="256" fontId="276" fillId="0" borderId="0">
      <alignment horizontal="right"/>
    </xf>
    <xf numFmtId="0" fontId="95" fillId="60" borderId="120"/>
    <xf numFmtId="0" fontId="95" fillId="60" borderId="120"/>
    <xf numFmtId="0" fontId="57" fillId="0" borderId="120"/>
    <xf numFmtId="0" fontId="57" fillId="0" borderId="120"/>
    <xf numFmtId="0" fontId="95" fillId="0" borderId="120"/>
    <xf numFmtId="0" fontId="95" fillId="0" borderId="12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31"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43" fontId="21" fillId="0" borderId="0" applyFont="0" applyFill="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35" borderId="0" applyNumberFormat="0" applyBorder="0" applyAlignment="0" applyProtection="0"/>
    <xf numFmtId="0" fontId="24" fillId="27"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7" fillId="31"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7" fillId="40" borderId="0" applyNumberFormat="0" applyBorder="0" applyAlignment="0" applyProtection="0"/>
    <xf numFmtId="0" fontId="27" fillId="37" borderId="0" applyNumberFormat="0" applyBorder="0" applyAlignment="0" applyProtection="0"/>
    <xf numFmtId="0" fontId="27" fillId="41" borderId="0" applyNumberFormat="0" applyBorder="0" applyAlignment="0" applyProtection="0"/>
    <xf numFmtId="0" fontId="27" fillId="23" borderId="0" applyNumberFormat="0" applyBorder="0" applyAlignment="0" applyProtection="0"/>
    <xf numFmtId="189" fontId="11" fillId="0" borderId="0" applyFont="0" applyFill="0" applyBorder="0" applyAlignment="0" applyProtection="0"/>
    <xf numFmtId="0" fontId="58" fillId="0" borderId="0" applyFont="0" applyFill="0" applyBorder="0" applyAlignment="0" applyProtection="0"/>
    <xf numFmtId="194" fontId="21"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197" fontId="11" fillId="0" borderId="0" applyFont="0" applyFill="0" applyBorder="0" applyAlignment="0" applyProtection="0"/>
    <xf numFmtId="0" fontId="77" fillId="0" borderId="24" applyNumberFormat="0" applyFill="0" applyAlignment="0" applyProtection="0"/>
    <xf numFmtId="0" fontId="80" fillId="0" borderId="26" applyNumberFormat="0" applyFill="0" applyAlignment="0" applyProtection="0"/>
    <xf numFmtId="0" fontId="91" fillId="31" borderId="98" applyNumberFormat="0" applyAlignment="0" applyProtection="0"/>
    <xf numFmtId="0" fontId="91" fillId="31" borderId="98" applyNumberFormat="0" applyAlignment="0" applyProtection="0"/>
    <xf numFmtId="205" fontId="99" fillId="61" borderId="0"/>
    <xf numFmtId="0" fontId="24" fillId="33" borderId="102" applyNumberFormat="0" applyFont="0" applyAlignment="0" applyProtection="0"/>
    <xf numFmtId="10" fontId="10" fillId="0" borderId="0" applyFont="0" applyFill="0" applyBorder="0" applyAlignment="0" applyProtection="0"/>
    <xf numFmtId="0" fontId="31" fillId="0" borderId="0" applyNumberFormat="0" applyFill="0" applyBorder="0" applyAlignment="0" applyProtection="0">
      <alignment horizontal="center"/>
    </xf>
    <xf numFmtId="0" fontId="117" fillId="0" borderId="0" applyNumberFormat="0" applyFill="0" applyBorder="0" applyAlignment="0" applyProtection="0"/>
    <xf numFmtId="0" fontId="117" fillId="0" borderId="0" applyNumberFormat="0" applyFill="0" applyBorder="0" applyAlignment="0" applyProtection="0"/>
    <xf numFmtId="0" fontId="27" fillId="44" borderId="0" applyNumberFormat="0" applyBorder="0" applyAlignment="0" applyProtection="0"/>
    <xf numFmtId="0" fontId="27" fillId="41" borderId="0" applyNumberFormat="0" applyBorder="0" applyAlignment="0" applyProtection="0"/>
    <xf numFmtId="0" fontId="91" fillId="34" borderId="98" applyNumberFormat="0" applyAlignment="0" applyProtection="0"/>
    <xf numFmtId="0" fontId="91" fillId="34" borderId="98" applyNumberFormat="0" applyAlignment="0" applyProtection="0"/>
    <xf numFmtId="0" fontId="105" fillId="34" borderId="103" applyNumberFormat="0" applyAlignment="0" applyProtection="0"/>
    <xf numFmtId="0" fontId="42" fillId="34" borderId="98" applyNumberFormat="0" applyAlignment="0" applyProtection="0"/>
    <xf numFmtId="0" fontId="128" fillId="0" borderId="1" applyNumberFormat="0" applyFill="0" applyAlignment="0" applyProtection="0"/>
    <xf numFmtId="0" fontId="129" fillId="0" borderId="41" applyNumberFormat="0" applyFill="0" applyAlignment="0" applyProtection="0"/>
    <xf numFmtId="0" fontId="134" fillId="0" borderId="42" applyNumberFormat="0" applyFill="0" applyAlignment="0" applyProtection="0"/>
    <xf numFmtId="0" fontId="16" fillId="0" borderId="124">
      <protection locked="0"/>
    </xf>
    <xf numFmtId="0" fontId="279" fillId="87" borderId="112" applyBorder="0">
      <alignment horizontal="center" vertical="center"/>
    </xf>
    <xf numFmtId="217" fontId="280" fillId="0" borderId="40" applyBorder="0">
      <alignment horizontal="right" indent="1"/>
    </xf>
    <xf numFmtId="0" fontId="24" fillId="0" borderId="0"/>
    <xf numFmtId="0" fontId="25" fillId="0" borderId="0"/>
    <xf numFmtId="0" fontId="144" fillId="0" borderId="0"/>
    <xf numFmtId="0" fontId="21" fillId="0" borderId="0"/>
    <xf numFmtId="0" fontId="10" fillId="0" borderId="0"/>
    <xf numFmtId="0" fontId="10" fillId="0" borderId="0"/>
    <xf numFmtId="0" fontId="6" fillId="0" borderId="0"/>
    <xf numFmtId="0" fontId="72" fillId="0" borderId="0"/>
    <xf numFmtId="0" fontId="72" fillId="0" borderId="0">
      <alignment horizontal="left"/>
    </xf>
    <xf numFmtId="0" fontId="10" fillId="0" borderId="0"/>
    <xf numFmtId="0" fontId="143" fillId="0" borderId="0"/>
    <xf numFmtId="0" fontId="20" fillId="0" borderId="0"/>
    <xf numFmtId="0" fontId="143" fillId="0" borderId="0"/>
    <xf numFmtId="0" fontId="20" fillId="0" borderId="0"/>
    <xf numFmtId="0" fontId="143" fillId="0" borderId="0"/>
    <xf numFmtId="0" fontId="20" fillId="0" borderId="0"/>
    <xf numFmtId="0" fontId="143" fillId="0" borderId="0"/>
    <xf numFmtId="0" fontId="20" fillId="0" borderId="0"/>
    <xf numFmtId="0" fontId="143" fillId="0" borderId="0"/>
    <xf numFmtId="0" fontId="72" fillId="0" borderId="0"/>
    <xf numFmtId="0" fontId="143" fillId="0" borderId="0"/>
    <xf numFmtId="0" fontId="72" fillId="0" borderId="0"/>
    <xf numFmtId="0" fontId="10" fillId="0" borderId="0"/>
    <xf numFmtId="0" fontId="72" fillId="0" borderId="0">
      <alignment horizontal="left"/>
    </xf>
    <xf numFmtId="198" fontId="24" fillId="0" borderId="0"/>
    <xf numFmtId="0" fontId="143" fillId="0" borderId="0"/>
    <xf numFmtId="0" fontId="72" fillId="0" borderId="0"/>
    <xf numFmtId="0" fontId="143" fillId="0" borderId="0"/>
    <xf numFmtId="0" fontId="72" fillId="0" borderId="0"/>
    <xf numFmtId="0" fontId="143" fillId="0" borderId="0"/>
    <xf numFmtId="0" fontId="9"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4" fillId="0" borderId="0"/>
    <xf numFmtId="0" fontId="20"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6" fillId="0" borderId="0"/>
    <xf numFmtId="0" fontId="143" fillId="0" borderId="0"/>
    <xf numFmtId="0" fontId="143" fillId="0" borderId="0"/>
    <xf numFmtId="0" fontId="143" fillId="0" borderId="0"/>
    <xf numFmtId="0" fontId="143" fillId="0" borderId="0"/>
    <xf numFmtId="0" fontId="143" fillId="0" borderId="0"/>
    <xf numFmtId="0" fontId="10" fillId="0" borderId="0"/>
    <xf numFmtId="0" fontId="10" fillId="0" borderId="0"/>
    <xf numFmtId="0" fontId="24" fillId="0" borderId="0"/>
    <xf numFmtId="0" fontId="24" fillId="29" borderId="0" applyNumberFormat="0" applyBorder="0" applyAlignment="0" applyProtection="0"/>
    <xf numFmtId="0" fontId="271" fillId="2" borderId="5" applyNumberFormat="0" applyFont="0" applyAlignment="0" applyProtection="0"/>
    <xf numFmtId="0" fontId="24" fillId="33" borderId="102" applyNumberFormat="0" applyFont="0" applyAlignment="0" applyProtection="0"/>
    <xf numFmtId="0" fontId="24" fillId="33" borderId="102" applyNumberFormat="0" applyFont="0" applyAlignment="0" applyProtection="0"/>
    <xf numFmtId="0" fontId="24" fillId="2" borderId="5" applyNumberFormat="0" applyFont="0" applyAlignment="0" applyProtection="0"/>
    <xf numFmtId="0" fontId="24" fillId="2" borderId="5" applyNumberFormat="0" applyFon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222" fontId="280" fillId="0" borderId="49" applyBorder="0"/>
    <xf numFmtId="43" fontId="143"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0" fontId="6" fillId="0" borderId="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6" fillId="0" borderId="0"/>
    <xf numFmtId="0" fontId="9" fillId="0" borderId="0"/>
    <xf numFmtId="0" fontId="9" fillId="0" borderId="0"/>
    <xf numFmtId="0" fontId="10" fillId="0" borderId="0"/>
    <xf numFmtId="0" fontId="6" fillId="0" borderId="0"/>
    <xf numFmtId="43" fontId="10" fillId="0" borderId="0" applyFont="0" applyFill="0" applyBorder="0" applyAlignment="0" applyProtection="0"/>
    <xf numFmtId="0" fontId="6" fillId="0" borderId="0"/>
    <xf numFmtId="0" fontId="9" fillId="0" borderId="0"/>
    <xf numFmtId="43" fontId="9" fillId="0" borderId="0" applyFont="0" applyFill="0" applyBorder="0" applyAlignment="0" applyProtection="0"/>
    <xf numFmtId="0" fontId="6" fillId="0" borderId="0"/>
    <xf numFmtId="0" fontId="6" fillId="0" borderId="0"/>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3" fillId="0" borderId="17" applyFill="0" applyProtection="0"/>
    <xf numFmtId="0" fontId="53" fillId="0" borderId="118" applyFill="0" applyProtection="0"/>
    <xf numFmtId="37" fontId="54" fillId="0" borderId="119" applyFont="0" applyFill="0" applyBorder="0"/>
    <xf numFmtId="37" fontId="55" fillId="0" borderId="119" applyFont="0" applyFill="0" applyBorder="0">
      <protection locked="0"/>
    </xf>
    <xf numFmtId="37" fontId="56" fillId="51" borderId="123" applyFill="0" applyBorder="0" applyProtection="0"/>
    <xf numFmtId="0" fontId="53" fillId="0" borderId="17" applyFill="0" applyProtection="0"/>
    <xf numFmtId="0" fontId="53" fillId="0" borderId="118" applyFill="0" applyProtection="0"/>
    <xf numFmtId="0" fontId="20" fillId="0" borderId="39" applyNumberFormat="0" applyFill="0" applyBorder="0" applyProtection="0">
      <alignment horizontal="right" vertical="center"/>
    </xf>
    <xf numFmtId="0" fontId="20" fillId="0" borderId="39" applyNumberFormat="0" applyFill="0" applyBorder="0" applyProtection="0">
      <alignment horizontal="right" vertical="center"/>
    </xf>
    <xf numFmtId="3" fontId="139" fillId="0" borderId="39">
      <alignment horizontal="right" vertical="center" shrinkToFi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31" borderId="98" applyNumberFormat="0" applyAlignment="0" applyProtection="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149" fillId="68" borderId="121" applyFill="0">
      <alignment horizontal="center" vertical="center" wrapText="1"/>
    </xf>
    <xf numFmtId="3" fontId="149" fillId="68" borderId="122" applyFill="0">
      <alignment wrapText="1"/>
    </xf>
    <xf numFmtId="0" fontId="6" fillId="2" borderId="5" applyNumberFormat="0" applyFont="0" applyAlignment="0" applyProtection="0"/>
    <xf numFmtId="0" fontId="6" fillId="2" borderId="5" applyNumberFormat="0" applyFont="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3" fontId="152" fillId="0" borderId="39">
      <alignment vertical="center" shrinkToFit="1"/>
      <protection locked="0"/>
    </xf>
    <xf numFmtId="3" fontId="152" fillId="0" borderId="39" applyFill="0" applyBorder="0" applyProtection="0">
      <alignment horizontal="right" vertical="center" indent="1" shrinkToFit="1"/>
      <protection locked="0"/>
    </xf>
    <xf numFmtId="4" fontId="139" fillId="0" borderId="39">
      <alignment horizontal="right" vertical="center" shrinkToFit="1"/>
      <protection locked="0"/>
    </xf>
    <xf numFmtId="3" fontId="156" fillId="0" borderId="39" applyFont="0" applyBorder="0">
      <alignment horizontal="right"/>
      <protection locked="0"/>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6" fillId="0" borderId="0"/>
    <xf numFmtId="0" fontId="6" fillId="0" borderId="0"/>
    <xf numFmtId="0" fontId="6" fillId="0" borderId="0"/>
    <xf numFmtId="0" fontId="9" fillId="0" borderId="0"/>
    <xf numFmtId="0" fontId="6" fillId="0" borderId="0"/>
    <xf numFmtId="0" fontId="9" fillId="0" borderId="0"/>
    <xf numFmtId="0" fontId="6" fillId="0" borderId="0"/>
    <xf numFmtId="43" fontId="6" fillId="0" borderId="0" applyFont="0" applyFill="0" applyBorder="0" applyAlignment="0" applyProtection="0"/>
    <xf numFmtId="0" fontId="17" fillId="0" borderId="118">
      <protection locked="0"/>
    </xf>
    <xf numFmtId="0" fontId="17" fillId="0" borderId="118">
      <protection locked="0"/>
    </xf>
    <xf numFmtId="0" fontId="17" fillId="0" borderId="118">
      <protection locked="0"/>
    </xf>
    <xf numFmtId="0" fontId="17" fillId="0" borderId="118">
      <protection locked="0"/>
    </xf>
    <xf numFmtId="0" fontId="17" fillId="0" borderId="118">
      <protection locked="0"/>
    </xf>
    <xf numFmtId="0" fontId="17" fillId="0" borderId="118">
      <protection locked="0"/>
    </xf>
    <xf numFmtId="37" fontId="56" fillId="51" borderId="123" applyFill="0" applyBorder="0" applyProtection="0"/>
    <xf numFmtId="38" fontId="61" fillId="0" borderId="73">
      <alignment vertical="center"/>
    </xf>
    <xf numFmtId="10" fontId="72" fillId="59" borderId="123" applyNumberFormat="0" applyBorder="0" applyAlignment="0" applyProtection="0"/>
    <xf numFmtId="10" fontId="72" fillId="59" borderId="123" applyNumberFormat="0" applyBorder="0" applyAlignment="0" applyProtection="0"/>
    <xf numFmtId="198" fontId="47" fillId="0" borderId="123">
      <alignment horizontal="center" vertical="center"/>
    </xf>
    <xf numFmtId="0" fontId="47" fillId="0" borderId="123">
      <alignment horizontal="center" vertical="center"/>
    </xf>
    <xf numFmtId="9" fontId="127" fillId="0" borderId="123" applyBorder="0">
      <alignment horizontal="right" indent="1"/>
    </xf>
    <xf numFmtId="0" fontId="47" fillId="0" borderId="123">
      <alignment horizontal="center"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22" borderId="0" applyNumberFormat="0" applyBorder="0" applyAlignment="0" applyProtection="0"/>
    <xf numFmtId="0" fontId="6" fillId="2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9" fillId="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9"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9"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9"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3" fillId="0" borderId="17" applyFill="0" applyProtection="0"/>
    <xf numFmtId="0" fontId="53" fillId="0" borderId="17" applyFill="0" applyProtection="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2" borderId="5"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0" fontId="6" fillId="0" borderId="0"/>
    <xf numFmtId="0" fontId="9" fillId="0" borderId="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0" fontId="6" fillId="0" borderId="0"/>
    <xf numFmtId="43" fontId="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25" fillId="0" borderId="0" applyFon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0" fillId="0" borderId="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6" fillId="0" borderId="124">
      <protection locked="0"/>
    </xf>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0" fillId="0" borderId="0" applyNumberFormat="0" applyFill="0" applyBorder="0" applyAlignment="0" applyProtection="0"/>
    <xf numFmtId="37"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3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4" fontId="76" fillId="56" borderId="64">
      <alignment horizontal="center" vertical="center" wrapText="1"/>
    </xf>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27" fillId="39"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7" fillId="43"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4" fillId="29"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289" fillId="0" borderId="0"/>
    <xf numFmtId="0" fontId="6"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9" fillId="0" borderId="0"/>
    <xf numFmtId="0" fontId="11" fillId="0" borderId="0"/>
    <xf numFmtId="37" fontId="10" fillId="0" borderId="0"/>
    <xf numFmtId="37" fontId="10" fillId="0" borderId="0"/>
    <xf numFmtId="37"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2" fillId="0" borderId="0"/>
    <xf numFmtId="37" fontId="10" fillId="0" borderId="0"/>
    <xf numFmtId="37" fontId="10" fillId="0" borderId="0"/>
    <xf numFmtId="37" fontId="10" fillId="0" borderId="0"/>
    <xf numFmtId="0" fontId="9" fillId="0" borderId="0"/>
    <xf numFmtId="257" fontId="10" fillId="0" borderId="0" applyFont="0" applyFill="0" applyBorder="0" applyAlignment="0" applyProtection="0"/>
    <xf numFmtId="37" fontId="10" fillId="0" borderId="0"/>
    <xf numFmtId="0" fontId="72" fillId="0" borderId="0"/>
    <xf numFmtId="0" fontId="6" fillId="0" borderId="0"/>
    <xf numFmtId="0" fontId="72" fillId="0" borderId="0"/>
    <xf numFmtId="0" fontId="6" fillId="0" borderId="0"/>
    <xf numFmtId="0" fontId="104" fillId="0" borderId="0"/>
    <xf numFmtId="0" fontId="6" fillId="0" borderId="0"/>
    <xf numFmtId="0" fontId="6" fillId="0" borderId="0"/>
    <xf numFmtId="0" fontId="104" fillId="0" borderId="0"/>
    <xf numFmtId="43" fontId="21" fillId="0" borderId="0" applyFont="0" applyFill="0" applyBorder="0" applyAlignment="0" applyProtection="0"/>
    <xf numFmtId="43" fontId="21" fillId="0" borderId="0" applyFont="0" applyFill="0" applyBorder="0" applyAlignment="0" applyProtection="0"/>
    <xf numFmtId="0" fontId="288" fillId="0" borderId="0" applyNumberFormat="0" applyFill="0" applyBorder="0" applyAlignment="0" applyProtection="0">
      <alignment vertical="top"/>
      <protection locked="0"/>
    </xf>
    <xf numFmtId="0" fontId="6" fillId="0" borderId="0"/>
    <xf numFmtId="0" fontId="11" fillId="0" borderId="0"/>
    <xf numFmtId="0" fontId="6" fillId="0" borderId="0"/>
    <xf numFmtId="0" fontId="6" fillId="0" borderId="0"/>
    <xf numFmtId="0" fontId="104" fillId="0" borderId="0"/>
    <xf numFmtId="0" fontId="72" fillId="0" borderId="0"/>
    <xf numFmtId="0" fontId="6" fillId="0" borderId="0"/>
    <xf numFmtId="0" fontId="11" fillId="0" borderId="0"/>
    <xf numFmtId="37" fontId="10" fillId="0" borderId="0"/>
    <xf numFmtId="0" fontId="6" fillId="0" borderId="0"/>
    <xf numFmtId="37" fontId="10" fillId="0" borderId="0"/>
    <xf numFmtId="37" fontId="10" fillId="0" borderId="0"/>
    <xf numFmtId="37" fontId="10" fillId="0" borderId="0"/>
    <xf numFmtId="0" fontId="9" fillId="0" borderId="0"/>
    <xf numFmtId="0" fontId="10" fillId="0" borderId="0"/>
    <xf numFmtId="9" fontId="21" fillId="0" borderId="0" applyFont="0" applyFill="0" applyBorder="0" applyAlignment="0" applyProtection="0"/>
    <xf numFmtId="9" fontId="20" fillId="0" borderId="0" applyFont="0" applyFill="0" applyBorder="0" applyAlignment="0" applyProtection="0"/>
    <xf numFmtId="0" fontId="9" fillId="0" borderId="0"/>
    <xf numFmtId="0" fontId="6"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236" fontId="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9" fillId="0" borderId="0" applyFont="0" applyFill="0" applyBorder="0" applyAlignment="0" applyProtection="0"/>
    <xf numFmtId="0" fontId="9" fillId="0" borderId="0"/>
    <xf numFmtId="0" fontId="6" fillId="0" borderId="0"/>
    <xf numFmtId="0" fontId="6" fillId="0" borderId="0"/>
    <xf numFmtId="0" fontId="6" fillId="0" borderId="0"/>
    <xf numFmtId="0" fontId="6" fillId="0" borderId="0"/>
    <xf numFmtId="43" fontId="9" fillId="0" borderId="0" applyFont="0" applyFill="0" applyBorder="0" applyAlignment="0" applyProtection="0"/>
    <xf numFmtId="9" fontId="9" fillId="0" borderId="0" applyFont="0" applyFill="0" applyBorder="0" applyAlignment="0" applyProtection="0"/>
    <xf numFmtId="0" fontId="27" fillId="39" borderId="0" applyNumberFormat="0" applyBorder="0" applyAlignment="0" applyProtection="0"/>
    <xf numFmtId="37" fontId="10" fillId="0" borderId="0"/>
    <xf numFmtId="0" fontId="24" fillId="31" borderId="0" applyNumberFormat="0" applyBorder="0" applyAlignment="0" applyProtection="0"/>
    <xf numFmtId="0" fontId="27" fillId="31" borderId="0" applyNumberFormat="0" applyBorder="0" applyAlignment="0" applyProtection="0"/>
    <xf numFmtId="0" fontId="118" fillId="0" borderId="0" applyNumberFormat="0" applyFill="0" applyBorder="0" applyAlignment="0" applyProtection="0"/>
    <xf numFmtId="0" fontId="11" fillId="0" borderId="0"/>
    <xf numFmtId="0" fontId="118" fillId="0" borderId="0" applyNumberFormat="0" applyFill="0" applyBorder="0" applyAlignment="0" applyProtection="0"/>
    <xf numFmtId="0" fontId="27" fillId="39" borderId="0" applyNumberFormat="0" applyBorder="0" applyAlignment="0" applyProtection="0"/>
    <xf numFmtId="0" fontId="27" fillId="43"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31" borderId="0" applyNumberFormat="0" applyBorder="0" applyAlignment="0" applyProtection="0"/>
    <xf numFmtId="0" fontId="21" fillId="0" borderId="0"/>
    <xf numFmtId="0" fontId="6" fillId="0" borderId="0"/>
    <xf numFmtId="43" fontId="10" fillId="0" borderId="0" applyFont="0" applyFill="0" applyBorder="0" applyAlignment="0" applyProtection="0"/>
    <xf numFmtId="9" fontId="10" fillId="0" borderId="0" applyFont="0" applyFill="0" applyBorder="0" applyAlignment="0" applyProtection="0"/>
    <xf numFmtId="0" fontId="289" fillId="0" borderId="0"/>
    <xf numFmtId="0" fontId="9" fillId="0" borderId="0"/>
    <xf numFmtId="0" fontId="9" fillId="0" borderId="0"/>
    <xf numFmtId="198" fontId="11" fillId="0" borderId="0">
      <alignment vertical="center"/>
    </xf>
    <xf numFmtId="0" fontId="9" fillId="0" borderId="0"/>
    <xf numFmtId="43" fontId="9" fillId="0" borderId="0" applyFont="0" applyFill="0" applyBorder="0" applyAlignment="0" applyProtection="0"/>
    <xf numFmtId="198" fontId="11" fillId="0" borderId="0">
      <alignment vertical="center"/>
    </xf>
    <xf numFmtId="198" fontId="11" fillId="0" borderId="0">
      <alignment vertical="center"/>
    </xf>
    <xf numFmtId="198" fontId="11" fillId="0" borderId="0">
      <alignment vertical="center"/>
    </xf>
    <xf numFmtId="0" fontId="9" fillId="0" borderId="0"/>
    <xf numFmtId="43" fontId="6" fillId="0" borderId="0" applyFont="0" applyFill="0" applyBorder="0" applyAlignment="0" applyProtection="0"/>
    <xf numFmtId="0" fontId="6" fillId="0" borderId="0"/>
    <xf numFmtId="0" fontId="9" fillId="0" borderId="0"/>
    <xf numFmtId="236" fontId="6" fillId="0" borderId="0" applyFont="0" applyFill="0" applyBorder="0" applyAlignment="0" applyProtection="0"/>
    <xf numFmtId="0" fontId="6" fillId="0" borderId="0"/>
    <xf numFmtId="43" fontId="9" fillId="0" borderId="0" applyFont="0" applyFill="0" applyBorder="0" applyAlignment="0" applyProtection="0"/>
    <xf numFmtId="198" fontId="11" fillId="0" borderId="0">
      <alignment vertical="center"/>
    </xf>
    <xf numFmtId="198" fontId="11" fillId="0" borderId="0">
      <alignment vertical="center"/>
    </xf>
    <xf numFmtId="198" fontId="11" fillId="0" borderId="0">
      <alignment vertical="center"/>
    </xf>
    <xf numFmtId="198" fontId="11" fillId="0" borderId="0">
      <alignment vertical="center"/>
    </xf>
    <xf numFmtId="198" fontId="11" fillId="0" borderId="0">
      <alignment vertical="center"/>
    </xf>
    <xf numFmtId="198" fontId="11" fillId="0" borderId="0">
      <alignment vertical="center"/>
    </xf>
    <xf numFmtId="198" fontId="11" fillId="0" borderId="0">
      <alignment vertical="center"/>
    </xf>
    <xf numFmtId="236" fontId="9" fillId="0" borderId="0" applyFont="0" applyFill="0" applyBorder="0" applyAlignment="0" applyProtection="0"/>
    <xf numFmtId="0" fontId="5" fillId="0" borderId="0"/>
    <xf numFmtId="9" fontId="5" fillId="0" borderId="0" applyFont="0" applyFill="0" applyBorder="0" applyAlignment="0" applyProtection="0"/>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42" fillId="34" borderId="12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53" fillId="0" borderId="124" applyFill="0" applyProtection="0"/>
    <xf numFmtId="0" fontId="53" fillId="0" borderId="124" applyFill="0" applyProtection="0"/>
    <xf numFmtId="14" fontId="76" fillId="56" borderId="64">
      <alignment horizontal="center" vertical="center" wrapText="1"/>
    </xf>
    <xf numFmtId="0" fontId="91" fillId="31" borderId="126" applyNumberFormat="0" applyAlignment="0" applyProtection="0"/>
    <xf numFmtId="0" fontId="21" fillId="33" borderId="127" applyNumberFormat="0" applyFont="0" applyAlignment="0" applyProtection="0"/>
    <xf numFmtId="0" fontId="105" fillId="34" borderId="128" applyNumberFormat="0" applyAlignment="0" applyProtection="0"/>
    <xf numFmtId="0" fontId="106" fillId="0" borderId="129" applyNumberFormat="0" applyFill="0" applyAlignment="0" applyProtection="0"/>
    <xf numFmtId="0" fontId="91" fillId="31" borderId="126" applyNumberFormat="0" applyAlignment="0" applyProtection="0"/>
    <xf numFmtId="0" fontId="105" fillId="34" borderId="128" applyNumberFormat="0" applyAlignment="0" applyProtection="0"/>
    <xf numFmtId="0" fontId="42" fillId="34" borderId="126" applyNumberFormat="0" applyAlignment="0" applyProtection="0"/>
    <xf numFmtId="0" fontId="106" fillId="0" borderId="129" applyNumberFormat="0" applyFill="0" applyAlignment="0" applyProtection="0"/>
    <xf numFmtId="0" fontId="5" fillId="0" borderId="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72" fillId="33" borderId="127" applyNumberFormat="0" applyFont="0" applyAlignment="0" applyProtection="0"/>
    <xf numFmtId="0" fontId="72" fillId="33" borderId="127" applyNumberFormat="0" applyFont="0" applyAlignment="0" applyProtection="0"/>
    <xf numFmtId="0" fontId="105" fillId="34" borderId="128" applyNumberFormat="0" applyAlignment="0" applyProtection="0"/>
    <xf numFmtId="0" fontId="105" fillId="34" borderId="128" applyNumberFormat="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17" fillId="0" borderId="124">
      <protection locked="0"/>
    </xf>
    <xf numFmtId="0" fontId="17"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7" fillId="0" borderId="124">
      <protection locked="0"/>
    </xf>
    <xf numFmtId="0" fontId="17" fillId="0" borderId="124">
      <protection locked="0"/>
    </xf>
    <xf numFmtId="0" fontId="17"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7" fillId="0" borderId="124">
      <protection locked="0"/>
    </xf>
    <xf numFmtId="0" fontId="43" fillId="29" borderId="127" applyNumberFormat="0" applyAlignment="0" applyProtection="0"/>
    <xf numFmtId="0" fontId="92" fillId="25" borderId="127" applyNumberFormat="0" applyAlignment="0" applyProtection="0"/>
    <xf numFmtId="0" fontId="92" fillId="25" borderId="127" applyNumberFormat="0" applyAlignment="0" applyProtection="0"/>
    <xf numFmtId="0" fontId="92" fillId="25" borderId="127" applyNumberFormat="0" applyAlignment="0" applyProtection="0"/>
    <xf numFmtId="0" fontId="21" fillId="33" borderId="127" applyNumberFormat="0" applyFont="0" applyAlignment="0" applyProtection="0"/>
    <xf numFmtId="0" fontId="10" fillId="33" borderId="126" applyNumberFormat="0" applyFont="0" applyAlignment="0" applyProtection="0"/>
    <xf numFmtId="0" fontId="105" fillId="34" borderId="128" applyNumberFormat="0" applyAlignment="0" applyProtection="0"/>
    <xf numFmtId="0" fontId="106" fillId="29" borderId="130" applyNumberFormat="0" applyAlignment="0" applyProtection="0"/>
    <xf numFmtId="2" fontId="113" fillId="63" borderId="131" applyProtection="0">
      <alignment horizontal="right"/>
    </xf>
    <xf numFmtId="0" fontId="106" fillId="0" borderId="129" applyNumberFormat="0" applyFill="0" applyAlignment="0" applyProtection="0"/>
    <xf numFmtId="0" fontId="106" fillId="0" borderId="132" applyNumberFormat="0" applyFill="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 borderId="0" applyNumberFormat="0" applyBorder="0" applyAlignment="0" applyProtection="0"/>
    <xf numFmtId="0" fontId="5" fillId="2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 borderId="0" applyNumberFormat="0" applyBorder="0" applyAlignment="0" applyProtection="0"/>
    <xf numFmtId="0" fontId="5" fillId="2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6"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10" borderId="0" applyNumberFormat="0" applyBorder="0" applyAlignment="0" applyProtection="0"/>
    <xf numFmtId="0" fontId="5" fillId="2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8" borderId="0" applyNumberFormat="0" applyBorder="0" applyAlignment="0" applyProtection="0"/>
    <xf numFmtId="0" fontId="5" fillId="3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3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7" fillId="0" borderId="130"/>
    <xf numFmtId="0" fontId="95" fillId="60" borderId="130"/>
    <xf numFmtId="0" fontId="5" fillId="0" borderId="0"/>
    <xf numFmtId="0" fontId="5" fillId="0" borderId="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10" fillId="33" borderId="127" applyNumberFormat="0" applyFont="0" applyAlignment="0" applyProtection="0"/>
    <xf numFmtId="0" fontId="57" fillId="0" borderId="130"/>
    <xf numFmtId="0" fontId="95" fillId="0" borderId="130"/>
    <xf numFmtId="0" fontId="91" fillId="31" borderId="126" applyNumberFormat="0" applyAlignment="0" applyProtection="0"/>
    <xf numFmtId="0" fontId="91" fillId="31" borderId="126" applyNumberFormat="0" applyAlignment="0" applyProtection="0"/>
    <xf numFmtId="0" fontId="105" fillId="29" borderId="128" applyNumberFormat="0" applyAlignment="0" applyProtection="0"/>
    <xf numFmtId="0" fontId="105" fillId="34" borderId="128" applyNumberFormat="0" applyAlignment="0" applyProtection="0"/>
    <xf numFmtId="0" fontId="105" fillId="34" borderId="128" applyNumberFormat="0" applyAlignment="0" applyProtection="0"/>
    <xf numFmtId="0" fontId="42" fillId="29" borderId="126"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33"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9" fillId="68" borderId="134" applyFill="0">
      <alignment horizontal="center" vertical="center" wrapText="1"/>
    </xf>
    <xf numFmtId="3" fontId="149" fillId="68" borderId="135" applyFill="0">
      <alignment wrapText="1"/>
    </xf>
    <xf numFmtId="0" fontId="24" fillId="33" borderId="127" applyNumberFormat="0" applyFont="0" applyAlignment="0" applyProtection="0"/>
    <xf numFmtId="0" fontId="24"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10" fillId="0" borderId="0"/>
    <xf numFmtId="0" fontId="10" fillId="0" borderId="0"/>
    <xf numFmtId="0" fontId="15" fillId="0" borderId="0"/>
    <xf numFmtId="9" fontId="10" fillId="0" borderId="0" applyFill="0" applyBorder="0" applyAlignment="0" applyProtection="0"/>
    <xf numFmtId="9" fontId="10" fillId="0" borderId="0" applyFill="0" applyBorder="0" applyAlignment="0" applyProtection="0"/>
    <xf numFmtId="0" fontId="5" fillId="0" borderId="0"/>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42" fillId="34" borderId="126" applyNumberFormat="0" applyAlignment="0" applyProtection="0"/>
    <xf numFmtId="0" fontId="53" fillId="0" borderId="137" applyFill="0" applyProtection="0"/>
    <xf numFmtId="37" fontId="54" fillId="0" borderId="138" applyFont="0" applyFill="0" applyBorder="0"/>
    <xf numFmtId="37" fontId="55" fillId="0" borderId="138" applyFont="0" applyFill="0" applyBorder="0">
      <protection locked="0"/>
    </xf>
    <xf numFmtId="37" fontId="56" fillId="51" borderId="136" applyFill="0" applyBorder="0" applyProtection="0"/>
    <xf numFmtId="0" fontId="53" fillId="0" borderId="137" applyFill="0" applyProtection="0"/>
    <xf numFmtId="0" fontId="91" fillId="31" borderId="126" applyNumberFormat="0" applyAlignment="0" applyProtection="0"/>
    <xf numFmtId="10" fontId="72" fillId="59" borderId="136" applyNumberFormat="0" applyBorder="0" applyAlignment="0" applyProtection="0"/>
    <xf numFmtId="0" fontId="21" fillId="33" borderId="127" applyNumberFormat="0" applyFont="0" applyAlignment="0" applyProtection="0"/>
    <xf numFmtId="0" fontId="105" fillId="34" borderId="32" applyNumberFormat="0" applyAlignment="0" applyProtection="0"/>
    <xf numFmtId="0" fontId="106" fillId="0" borderId="129" applyNumberFormat="0" applyFill="0" applyAlignment="0" applyProtection="0"/>
    <xf numFmtId="0" fontId="91" fillId="31" borderId="126" applyNumberFormat="0" applyAlignment="0" applyProtection="0"/>
    <xf numFmtId="0" fontId="105" fillId="34" borderId="32" applyNumberFormat="0" applyAlignment="0" applyProtection="0"/>
    <xf numFmtId="0" fontId="42" fillId="34" borderId="126" applyNumberFormat="0" applyAlignment="0" applyProtection="0"/>
    <xf numFmtId="0" fontId="106" fillId="0" borderId="129" applyNumberFormat="0" applyFill="0" applyAlignment="0" applyProtection="0"/>
    <xf numFmtId="0" fontId="5" fillId="0" borderId="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53" fillId="0" borderId="17" applyFill="0" applyProtection="0"/>
    <xf numFmtId="37" fontId="56" fillId="51" borderId="136" applyFill="0" applyBorder="0" applyProtection="0"/>
    <xf numFmtId="0" fontId="53" fillId="0" borderId="17" applyFill="0" applyProtection="0"/>
    <xf numFmtId="10" fontId="72" fillId="59" borderId="136" applyNumberFormat="0" applyBorder="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72" fillId="33" borderId="127" applyNumberFormat="0" applyFont="0" applyAlignment="0" applyProtection="0"/>
    <xf numFmtId="0" fontId="72" fillId="33" borderId="127" applyNumberFormat="0" applyFont="0" applyAlignment="0" applyProtection="0"/>
    <xf numFmtId="0" fontId="105" fillId="34" borderId="32" applyNumberFormat="0" applyAlignment="0" applyProtection="0"/>
    <xf numFmtId="0" fontId="105" fillId="34" borderId="32" applyNumberFormat="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7" fillId="0" borderId="137">
      <protection locked="0"/>
    </xf>
    <xf numFmtId="0" fontId="17"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7" fillId="0" borderId="137">
      <protection locked="0"/>
    </xf>
    <xf numFmtId="0" fontId="17" fillId="0" borderId="137">
      <protection locked="0"/>
    </xf>
    <xf numFmtId="0" fontId="17"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7" fillId="0" borderId="137">
      <protection locked="0"/>
    </xf>
    <xf numFmtId="0" fontId="43" fillId="29" borderId="127" applyNumberFormat="0" applyAlignment="0" applyProtection="0"/>
    <xf numFmtId="0" fontId="92" fillId="25" borderId="127" applyNumberFormat="0" applyAlignment="0" applyProtection="0"/>
    <xf numFmtId="0" fontId="92" fillId="25" borderId="127" applyNumberFormat="0" applyAlignment="0" applyProtection="0"/>
    <xf numFmtId="0" fontId="92" fillId="25" borderId="127" applyNumberFormat="0" applyAlignment="0" applyProtection="0"/>
    <xf numFmtId="0" fontId="21" fillId="33" borderId="127" applyNumberFormat="0" applyFont="0" applyAlignment="0" applyProtection="0"/>
    <xf numFmtId="0" fontId="10" fillId="33" borderId="126" applyNumberFormat="0" applyFont="0" applyAlignment="0" applyProtection="0"/>
    <xf numFmtId="0" fontId="105" fillId="34" borderId="32" applyNumberFormat="0" applyAlignment="0" applyProtection="0"/>
    <xf numFmtId="0" fontId="106" fillId="29" borderId="139" applyNumberFormat="0" applyAlignment="0" applyProtection="0"/>
    <xf numFmtId="2" fontId="113" fillId="63" borderId="131" applyProtection="0">
      <alignment horizontal="right"/>
    </xf>
    <xf numFmtId="0" fontId="106" fillId="0" borderId="129" applyNumberFormat="0" applyFill="0" applyAlignment="0" applyProtection="0"/>
    <xf numFmtId="0" fontId="106" fillId="0" borderId="132" applyNumberFormat="0" applyFill="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198" fontId="47" fillId="0" borderId="136">
      <alignment horizontal="center" vertical="center"/>
    </xf>
    <xf numFmtId="0" fontId="47" fillId="0" borderId="136">
      <alignment horizontal="center" vertical="center"/>
    </xf>
    <xf numFmtId="9" fontId="127" fillId="0" borderId="136" applyBorder="0">
      <alignment horizontal="right" indent="1"/>
    </xf>
    <xf numFmtId="0" fontId="47" fillId="0" borderId="136">
      <alignment horizontal="center" vertical="center"/>
    </xf>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 borderId="0" applyNumberFormat="0" applyBorder="0" applyAlignment="0" applyProtection="0"/>
    <xf numFmtId="0" fontId="5" fillId="2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 borderId="0" applyNumberFormat="0" applyBorder="0" applyAlignment="0" applyProtection="0"/>
    <xf numFmtId="0" fontId="5" fillId="2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6"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10" borderId="0" applyNumberFormat="0" applyBorder="0" applyAlignment="0" applyProtection="0"/>
    <xf numFmtId="0" fontId="5" fillId="2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8" borderId="0" applyNumberFormat="0" applyBorder="0" applyAlignment="0" applyProtection="0"/>
    <xf numFmtId="0" fontId="5" fillId="3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3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7" fillId="0" borderId="139"/>
    <xf numFmtId="0" fontId="95" fillId="60" borderId="139"/>
    <xf numFmtId="0" fontId="5" fillId="0" borderId="0"/>
    <xf numFmtId="0" fontId="5" fillId="0" borderId="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10" fillId="33" borderId="127" applyNumberFormat="0" applyFont="0" applyAlignment="0" applyProtection="0"/>
    <xf numFmtId="0" fontId="57" fillId="0" borderId="139"/>
    <xf numFmtId="0" fontId="95" fillId="0" borderId="139"/>
    <xf numFmtId="0" fontId="91" fillId="31" borderId="126" applyNumberFormat="0" applyAlignment="0" applyProtection="0"/>
    <xf numFmtId="0" fontId="91" fillId="31" borderId="126" applyNumberFormat="0" applyAlignment="0" applyProtection="0"/>
    <xf numFmtId="0" fontId="105" fillId="29" borderId="32" applyNumberFormat="0" applyAlignment="0" applyProtection="0"/>
    <xf numFmtId="0" fontId="105" fillId="34" borderId="32" applyNumberFormat="0" applyAlignment="0" applyProtection="0"/>
    <xf numFmtId="0" fontId="105" fillId="34" borderId="32" applyNumberFormat="0" applyAlignment="0" applyProtection="0"/>
    <xf numFmtId="0" fontId="42" fillId="29" borderId="126"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33"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9" fillId="68" borderId="134" applyFill="0">
      <alignment horizontal="center" vertical="center" wrapText="1"/>
    </xf>
    <xf numFmtId="3" fontId="149" fillId="68" borderId="135" applyFill="0">
      <alignment wrapText="1"/>
    </xf>
    <xf numFmtId="0" fontId="24" fillId="33" borderId="127" applyNumberFormat="0" applyFont="0" applyAlignment="0" applyProtection="0"/>
    <xf numFmtId="0" fontId="24"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3" fillId="0" borderId="17" applyFill="0" applyProtection="0"/>
    <xf numFmtId="0" fontId="53" fillId="0" borderId="17" applyFill="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9" fillId="0" borderId="0" applyFont="0" applyFill="0" applyBorder="0" applyAlignment="0" applyProtection="0"/>
    <xf numFmtId="0" fontId="5" fillId="0" borderId="0"/>
    <xf numFmtId="0" fontId="104" fillId="0" borderId="0"/>
    <xf numFmtId="44" fontId="21" fillId="0" borderId="0" applyFont="0" applyFill="0" applyBorder="0" applyAlignment="0" applyProtection="0"/>
    <xf numFmtId="164" fontId="104" fillId="0" borderId="0" applyFont="0" applyFill="0" applyBorder="0" applyAlignment="0" applyProtection="0"/>
    <xf numFmtId="43" fontId="5" fillId="0" borderId="0" applyFont="0" applyFill="0" applyBorder="0" applyAlignment="0" applyProtection="0"/>
    <xf numFmtId="0" fontId="104" fillId="0" borderId="0"/>
    <xf numFmtId="0" fontId="104" fillId="0" borderId="0"/>
    <xf numFmtId="44" fontId="21" fillId="0" borderId="0" applyFont="0" applyFill="0" applyBorder="0" applyAlignment="0" applyProtection="0"/>
    <xf numFmtId="0" fontId="5" fillId="0" borderId="0"/>
    <xf numFmtId="164" fontId="104"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236" fontId="5" fillId="0" borderId="0" applyFont="0" applyFill="0" applyBorder="0" applyAlignment="0" applyProtection="0"/>
    <xf numFmtId="0" fontId="5" fillId="0" borderId="0"/>
    <xf numFmtId="0" fontId="9" fillId="0" borderId="0"/>
    <xf numFmtId="0" fontId="104" fillId="0" borderId="0"/>
    <xf numFmtId="0" fontId="72" fillId="0" borderId="0"/>
    <xf numFmtId="0" fontId="242" fillId="0" borderId="0" applyNumberFormat="0" applyFill="0" applyBorder="0" applyAlignment="0" applyProtection="0"/>
    <xf numFmtId="0" fontId="258" fillId="0" borderId="1" applyNumberFormat="0" applyFill="0" applyAlignment="0" applyProtection="0"/>
    <xf numFmtId="0" fontId="260" fillId="0" borderId="2" applyNumberFormat="0" applyFill="0" applyAlignment="0" applyProtection="0"/>
    <xf numFmtId="0" fontId="265" fillId="76" borderId="4" applyNumberFormat="0" applyAlignment="0" applyProtection="0"/>
    <xf numFmtId="0" fontId="266" fillId="76" borderId="3" applyNumberFormat="0" applyAlignment="0" applyProtection="0"/>
    <xf numFmtId="0" fontId="9" fillId="3" borderId="0" applyNumberFormat="0" applyBorder="0" applyAlignment="0" applyProtection="0"/>
    <xf numFmtId="0" fontId="9" fillId="4" borderId="0" applyNumberFormat="0" applyBorder="0" applyAlignment="0" applyProtection="0"/>
    <xf numFmtId="0" fontId="216" fillId="79"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216" fillId="81"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16"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16" fillId="12"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16" fillId="8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16" fillId="18"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21" fillId="0" borderId="0"/>
    <xf numFmtId="43" fontId="9"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4" fillId="28"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217" fillId="0" borderId="0" applyNumberFormat="0" applyFill="0" applyBorder="0" applyAlignment="0" applyProtection="0"/>
    <xf numFmtId="0" fontId="4" fillId="14" borderId="0" applyNumberFormat="0" applyBorder="0" applyAlignment="0" applyProtection="0"/>
    <xf numFmtId="0" fontId="4" fillId="7" borderId="0" applyNumberFormat="0" applyBorder="0" applyAlignment="0" applyProtection="0"/>
    <xf numFmtId="0" fontId="4" fillId="37" borderId="0" applyNumberFormat="0" applyBorder="0" applyAlignment="0" applyProtection="0"/>
    <xf numFmtId="0" fontId="217" fillId="0" borderId="0" applyNumberFormat="0" applyFill="0" applyBorder="0" applyAlignment="0" applyProtection="0"/>
    <xf numFmtId="0" fontId="4" fillId="27" borderId="0" applyNumberFormat="0" applyBorder="0" applyAlignment="0" applyProtection="0"/>
    <xf numFmtId="0" fontId="4" fillId="4" borderId="0" applyNumberFormat="0" applyBorder="0" applyAlignment="0" applyProtection="0"/>
    <xf numFmtId="0" fontId="4" fillId="0" borderId="0"/>
    <xf numFmtId="0" fontId="4" fillId="17" borderId="0" applyNumberFormat="0" applyBorder="0" applyAlignment="0" applyProtection="0"/>
    <xf numFmtId="0" fontId="4" fillId="24" borderId="0" applyNumberFormat="0" applyBorder="0" applyAlignment="0" applyProtection="0"/>
    <xf numFmtId="0" fontId="4" fillId="3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24" borderId="0" applyNumberFormat="0" applyBorder="0" applyAlignment="0" applyProtection="0"/>
    <xf numFmtId="0" fontId="91" fillId="31" borderId="126" applyNumberFormat="0" applyAlignment="0" applyProtection="0"/>
    <xf numFmtId="0" fontId="4" fillId="6" borderId="0" applyNumberFormat="0" applyBorder="0" applyAlignment="0" applyProtection="0"/>
    <xf numFmtId="43" fontId="9" fillId="0" borderId="0" applyFont="0" applyFill="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217" fillId="0" borderId="0" applyNumberFormat="0" applyFill="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91" fillId="31" borderId="126" applyNumberFormat="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7"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217" fillId="0" borderId="0" applyNumberFormat="0" applyFill="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8" borderId="0" applyNumberFormat="0" applyBorder="0" applyAlignment="0" applyProtection="0"/>
    <xf numFmtId="0" fontId="4" fillId="22" borderId="0" applyNumberFormat="0" applyBorder="0" applyAlignment="0" applyProtection="0"/>
    <xf numFmtId="0" fontId="4" fillId="28"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217" fillId="0" borderId="0" applyNumberFormat="0" applyFill="0" applyBorder="0" applyAlignment="0" applyProtection="0"/>
    <xf numFmtId="0" fontId="4" fillId="37" borderId="0" applyNumberFormat="0" applyBorder="0" applyAlignment="0" applyProtection="0"/>
    <xf numFmtId="0" fontId="4" fillId="15" borderId="0" applyNumberFormat="0" applyBorder="0" applyAlignment="0" applyProtection="0"/>
    <xf numFmtId="0" fontId="4" fillId="3" borderId="0" applyNumberFormat="0" applyBorder="0" applyAlignment="0" applyProtection="0"/>
    <xf numFmtId="0" fontId="4" fillId="1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217" fillId="0" borderId="0" applyNumberForma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17" fillId="0" borderId="0" applyNumberFormat="0" applyFill="0" applyBorder="0" applyAlignment="0" applyProtection="0"/>
    <xf numFmtId="0" fontId="4" fillId="17" borderId="0" applyNumberFormat="0" applyBorder="0" applyAlignment="0" applyProtection="0"/>
    <xf numFmtId="43" fontId="9" fillId="0" borderId="0" applyFont="0" applyFill="0" applyBorder="0" applyAlignment="0" applyProtection="0"/>
    <xf numFmtId="0" fontId="4" fillId="24"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14" fontId="76" fillId="56" borderId="64">
      <alignment horizontal="center" vertical="center" wrapText="1"/>
    </xf>
    <xf numFmtId="0" fontId="217" fillId="0" borderId="0" applyNumberFormat="0" applyFill="0" applyBorder="0" applyAlignment="0" applyProtection="0"/>
    <xf numFmtId="0" fontId="4" fillId="4" borderId="0" applyNumberFormat="0" applyBorder="0" applyAlignment="0" applyProtection="0"/>
    <xf numFmtId="0" fontId="4" fillId="37" borderId="0" applyNumberFormat="0" applyBorder="0" applyAlignment="0" applyProtection="0"/>
    <xf numFmtId="0" fontId="4" fillId="2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4" fillId="0" borderId="0"/>
    <xf numFmtId="0" fontId="4" fillId="37" borderId="0" applyNumberFormat="0" applyBorder="0" applyAlignment="0" applyProtection="0"/>
    <xf numFmtId="0" fontId="4" fillId="0" borderId="0"/>
    <xf numFmtId="0" fontId="217" fillId="0" borderId="0" applyNumberFormat="0" applyFill="0" applyBorder="0" applyAlignment="0" applyProtection="0"/>
    <xf numFmtId="0" fontId="4" fillId="24"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34" borderId="0" applyNumberFormat="0" applyBorder="0" applyAlignment="0" applyProtection="0"/>
    <xf numFmtId="43" fontId="9" fillId="0" borderId="0" applyFont="0" applyFill="0" applyBorder="0" applyAlignment="0" applyProtection="0"/>
    <xf numFmtId="0" fontId="4" fillId="26"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91" fillId="31" borderId="126" applyNumberFormat="0" applyAlignment="0" applyProtection="0"/>
    <xf numFmtId="0" fontId="4" fillId="34" borderId="0" applyNumberFormat="0" applyBorder="0" applyAlignment="0" applyProtection="0"/>
    <xf numFmtId="0" fontId="4" fillId="3" borderId="0" applyNumberFormat="0" applyBorder="0" applyAlignment="0" applyProtection="0"/>
    <xf numFmtId="0" fontId="91" fillId="31" borderId="126" applyNumberFormat="0" applyAlignment="0" applyProtection="0"/>
    <xf numFmtId="0" fontId="4" fillId="27" borderId="0" applyNumberFormat="0" applyBorder="0" applyAlignment="0" applyProtection="0"/>
    <xf numFmtId="43" fontId="9" fillId="0" borderId="0" applyFont="0" applyFill="0" applyBorder="0" applyAlignment="0" applyProtection="0"/>
    <xf numFmtId="0" fontId="217" fillId="0" borderId="0" applyNumberFormat="0" applyFill="0" applyBorder="0" applyAlignment="0" applyProtection="0"/>
    <xf numFmtId="0" fontId="4" fillId="8" borderId="0" applyNumberFormat="0" applyBorder="0" applyAlignment="0" applyProtection="0"/>
    <xf numFmtId="0" fontId="4" fillId="28" borderId="0" applyNumberFormat="0" applyBorder="0" applyAlignment="0" applyProtection="0"/>
    <xf numFmtId="14" fontId="76" fillId="56" borderId="64">
      <alignment horizontal="center" vertical="center" wrapText="1"/>
    </xf>
    <xf numFmtId="0" fontId="4" fillId="26"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9" fillId="0" borderId="0" applyFont="0" applyFill="0" applyBorder="0" applyAlignment="0" applyProtection="0"/>
    <xf numFmtId="0" fontId="4" fillId="0" borderId="0"/>
    <xf numFmtId="0" fontId="4" fillId="0" borderId="0"/>
    <xf numFmtId="0" fontId="4" fillId="34"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37" borderId="0" applyNumberFormat="0" applyBorder="0" applyAlignment="0" applyProtection="0"/>
    <xf numFmtId="0" fontId="4" fillId="0" borderId="0"/>
    <xf numFmtId="0" fontId="4"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4" borderId="0" applyNumberFormat="0" applyBorder="0" applyAlignment="0" applyProtection="0"/>
    <xf numFmtId="0" fontId="21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1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0" applyNumberFormat="0" applyBorder="0" applyAlignment="0" applyProtection="0"/>
    <xf numFmtId="0" fontId="4" fillId="0" borderId="0"/>
    <xf numFmtId="0" fontId="4" fillId="0" borderId="0"/>
    <xf numFmtId="0" fontId="4" fillId="0" borderId="0"/>
    <xf numFmtId="0" fontId="4" fillId="26" borderId="0" applyNumberFormat="0" applyBorder="0" applyAlignment="0" applyProtection="0"/>
    <xf numFmtId="0" fontId="4" fillId="6" borderId="0" applyNumberFormat="0" applyBorder="0" applyAlignment="0" applyProtection="0"/>
    <xf numFmtId="0" fontId="217" fillId="0" borderId="0" applyNumberFormat="0" applyFill="0" applyBorder="0" applyAlignment="0" applyProtection="0"/>
    <xf numFmtId="0" fontId="4" fillId="0" borderId="0"/>
    <xf numFmtId="0" fontId="4" fillId="1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14" fontId="76" fillId="56" borderId="64">
      <alignment horizontal="center" vertical="center" wrapText="1"/>
    </xf>
    <xf numFmtId="0" fontId="4" fillId="35"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10" borderId="0" applyNumberFormat="0" applyBorder="0" applyAlignment="0" applyProtection="0"/>
    <xf numFmtId="0" fontId="4" fillId="0" borderId="0"/>
    <xf numFmtId="0" fontId="4" fillId="0" borderId="0"/>
    <xf numFmtId="0" fontId="4" fillId="35" borderId="0" applyNumberFormat="0" applyBorder="0" applyAlignment="0" applyProtection="0"/>
    <xf numFmtId="0" fontId="4" fillId="27" borderId="0" applyNumberFormat="0" applyBorder="0" applyAlignment="0" applyProtection="0"/>
    <xf numFmtId="0" fontId="4" fillId="22" borderId="0" applyNumberFormat="0" applyBorder="0" applyAlignment="0" applyProtection="0"/>
    <xf numFmtId="0" fontId="4" fillId="0" borderId="0"/>
    <xf numFmtId="0" fontId="4" fillId="1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7" fillId="0" borderId="0" applyNumberFormat="0" applyFill="0" applyBorder="0" applyAlignment="0" applyProtection="0"/>
    <xf numFmtId="0" fontId="4" fillId="0" borderId="0"/>
    <xf numFmtId="0" fontId="4" fillId="0" borderId="0"/>
    <xf numFmtId="0" fontId="4" fillId="37" borderId="0" applyNumberFormat="0" applyBorder="0" applyAlignment="0" applyProtection="0"/>
    <xf numFmtId="0" fontId="4" fillId="14" borderId="0" applyNumberFormat="0" applyBorder="0" applyAlignment="0" applyProtection="0"/>
    <xf numFmtId="0" fontId="4" fillId="0" borderId="0"/>
    <xf numFmtId="0" fontId="4" fillId="2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7" borderId="0" applyNumberFormat="0" applyBorder="0" applyAlignment="0" applyProtection="0"/>
    <xf numFmtId="0" fontId="4" fillId="0" borderId="0"/>
    <xf numFmtId="0" fontId="91" fillId="31" borderId="126" applyNumberFormat="0" applyAlignment="0" applyProtection="0"/>
    <xf numFmtId="0" fontId="4" fillId="0" borderId="0"/>
    <xf numFmtId="0" fontId="4" fillId="0" borderId="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7" fillId="0" borderId="0" applyNumberFormat="0" applyFill="0" applyBorder="0" applyAlignment="0" applyProtection="0"/>
    <xf numFmtId="43" fontId="9" fillId="0" borderId="0" applyFont="0" applyFill="0" applyBorder="0" applyAlignment="0" applyProtection="0"/>
    <xf numFmtId="0" fontId="4" fillId="27" borderId="0" applyNumberFormat="0" applyBorder="0" applyAlignment="0" applyProtection="0"/>
    <xf numFmtId="0" fontId="217" fillId="0" borderId="0" applyNumberFormat="0" applyFill="0" applyBorder="0" applyAlignment="0" applyProtection="0"/>
    <xf numFmtId="0" fontId="4" fillId="11" borderId="0" applyNumberFormat="0" applyBorder="0" applyAlignment="0" applyProtection="0"/>
    <xf numFmtId="0" fontId="4" fillId="37" borderId="0" applyNumberFormat="0" applyBorder="0" applyAlignment="0" applyProtection="0"/>
    <xf numFmtId="9" fontId="4" fillId="0" borderId="0" applyFont="0" applyFill="0" applyBorder="0" applyAlignment="0" applyProtection="0"/>
    <xf numFmtId="0" fontId="4" fillId="34" borderId="0" applyNumberFormat="0" applyBorder="0" applyAlignment="0" applyProtection="0"/>
    <xf numFmtId="0" fontId="4" fillId="26"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7" borderId="0" applyNumberFormat="0" applyBorder="0" applyAlignment="0" applyProtection="0"/>
    <xf numFmtId="0" fontId="4" fillId="15" borderId="0" applyNumberFormat="0" applyBorder="0" applyAlignment="0" applyProtection="0"/>
    <xf numFmtId="9" fontId="4" fillId="0" borderId="0" applyFont="0" applyFill="0" applyBorder="0" applyAlignment="0" applyProtection="0"/>
    <xf numFmtId="0" fontId="4" fillId="5" borderId="0" applyNumberFormat="0" applyBorder="0" applyAlignment="0" applyProtection="0"/>
    <xf numFmtId="0" fontId="4" fillId="28" borderId="0" applyNumberFormat="0" applyBorder="0" applyAlignment="0" applyProtection="0"/>
    <xf numFmtId="9" fontId="4" fillId="0" borderId="0" applyFont="0" applyFill="0" applyBorder="0" applyAlignment="0" applyProtection="0"/>
    <xf numFmtId="0" fontId="4" fillId="10"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4"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7" fillId="0" borderId="143">
      <alignment horizontal="center" vertical="center"/>
    </xf>
    <xf numFmtId="0" fontId="4" fillId="37"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8" borderId="0" applyNumberFormat="0" applyBorder="0" applyAlignment="0" applyProtection="0"/>
    <xf numFmtId="9" fontId="4" fillId="0" borderId="0" applyFont="0" applyFill="0" applyBorder="0" applyAlignment="0" applyProtection="0"/>
    <xf numFmtId="0" fontId="4" fillId="34" borderId="0" applyNumberFormat="0" applyBorder="0" applyAlignment="0" applyProtection="0"/>
    <xf numFmtId="0" fontId="4" fillId="35" borderId="0" applyNumberFormat="0" applyBorder="0" applyAlignment="0" applyProtection="0"/>
    <xf numFmtId="0" fontId="91" fillId="31" borderId="126" applyNumberFormat="0" applyAlignment="0" applyProtection="0"/>
    <xf numFmtId="0" fontId="4" fillId="34" borderId="0" applyNumberFormat="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0" fontId="4" fillId="28" borderId="0" applyNumberFormat="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0" fontId="217" fillId="0" borderId="0" applyNumberForma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7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 fillId="27" borderId="0" applyNumberFormat="0" applyBorder="0" applyAlignment="0" applyProtection="0"/>
    <xf numFmtId="0" fontId="4" fillId="24" borderId="0" applyNumberFormat="0" applyBorder="0" applyAlignment="0" applyProtection="0"/>
    <xf numFmtId="0" fontId="217" fillId="0" borderId="0" applyNumberFormat="0" applyFill="0" applyBorder="0" applyAlignment="0" applyProtection="0"/>
    <xf numFmtId="0" fontId="4" fillId="3" borderId="0" applyNumberFormat="0" applyBorder="0" applyAlignment="0" applyProtection="0"/>
    <xf numFmtId="0" fontId="4" fillId="35" borderId="0" applyNumberFormat="0" applyBorder="0" applyAlignment="0" applyProtection="0"/>
    <xf numFmtId="0" fontId="4" fillId="22" borderId="0" applyNumberFormat="0" applyBorder="0" applyAlignment="0" applyProtection="0"/>
    <xf numFmtId="43" fontId="9" fillId="0" borderId="0" applyFont="0" applyFill="0" applyBorder="0" applyAlignment="0" applyProtection="0"/>
    <xf numFmtId="0" fontId="91" fillId="31" borderId="126" applyNumberFormat="0" applyAlignment="0" applyProtection="0"/>
    <xf numFmtId="0" fontId="4" fillId="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4" borderId="0" applyNumberFormat="0" applyBorder="0" applyAlignment="0" applyProtection="0"/>
    <xf numFmtId="0" fontId="12" fillId="0" borderId="140">
      <protection locked="0"/>
    </xf>
    <xf numFmtId="0" fontId="4" fillId="35" borderId="0" applyNumberFormat="0" applyBorder="0" applyAlignment="0" applyProtection="0"/>
    <xf numFmtId="0" fontId="217" fillId="0" borderId="0" applyNumberFormat="0" applyFill="0" applyBorder="0" applyAlignment="0" applyProtection="0"/>
    <xf numFmtId="3" fontId="149" fillId="68" borderId="141" applyFill="0">
      <alignment wrapText="1"/>
    </xf>
    <xf numFmtId="43" fontId="4" fillId="0" borderId="0" applyFont="0" applyFill="0" applyBorder="0" applyAlignment="0" applyProtection="0"/>
    <xf numFmtId="0" fontId="4" fillId="6" borderId="0" applyNumberFormat="0" applyBorder="0" applyAlignment="0" applyProtection="0"/>
    <xf numFmtId="0" fontId="21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217" fillId="0" borderId="0" applyNumberFormat="0" applyFill="0" applyBorder="0" applyAlignment="0" applyProtection="0"/>
    <xf numFmtId="0" fontId="4" fillId="17" borderId="0" applyNumberFormat="0" applyBorder="0" applyAlignment="0" applyProtection="0"/>
    <xf numFmtId="0" fontId="4" fillId="0" borderId="0"/>
    <xf numFmtId="0" fontId="4" fillId="0" borderId="0"/>
    <xf numFmtId="0" fontId="4" fillId="34" borderId="0" applyNumberFormat="0" applyBorder="0" applyAlignment="0" applyProtection="0"/>
    <xf numFmtId="0" fontId="4" fillId="0" borderId="0"/>
    <xf numFmtId="0" fontId="4" fillId="0" borderId="0"/>
    <xf numFmtId="0" fontId="4" fillId="0" borderId="0"/>
    <xf numFmtId="0" fontId="4" fillId="0" borderId="0"/>
    <xf numFmtId="0" fontId="217" fillId="0" borderId="0" applyNumberFormat="0" applyFill="0" applyBorder="0" applyAlignment="0" applyProtection="0"/>
    <xf numFmtId="0" fontId="4" fillId="0" borderId="0"/>
    <xf numFmtId="0" fontId="4" fillId="0" borderId="0"/>
    <xf numFmtId="0" fontId="4" fillId="17" borderId="0" applyNumberFormat="0" applyBorder="0" applyAlignment="0" applyProtection="0"/>
    <xf numFmtId="0" fontId="4" fillId="22" borderId="0" applyNumberFormat="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16" borderId="0" applyNumberFormat="0" applyBorder="0" applyAlignment="0" applyProtection="0"/>
    <xf numFmtId="0" fontId="105" fillId="34" borderId="128" applyNumberFormat="0" applyAlignment="0" applyProtection="0"/>
    <xf numFmtId="0" fontId="4" fillId="27" borderId="0" applyNumberFormat="0" applyBorder="0" applyAlignment="0" applyProtection="0"/>
    <xf numFmtId="0" fontId="105" fillId="34" borderId="128" applyNumberFormat="0" applyAlignment="0" applyProtection="0"/>
    <xf numFmtId="0" fontId="4" fillId="28" borderId="0" applyNumberFormat="0" applyBorder="0" applyAlignment="0" applyProtection="0"/>
    <xf numFmtId="0" fontId="105" fillId="34" borderId="128" applyNumberFormat="0" applyAlignment="0" applyProtection="0"/>
    <xf numFmtId="0" fontId="105" fillId="34" borderId="128" applyNumberFormat="0" applyAlignment="0" applyProtection="0"/>
    <xf numFmtId="0" fontId="217" fillId="0" borderId="0" applyNumberFormat="0" applyFill="0" applyBorder="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198" fontId="47" fillId="0" borderId="136">
      <alignment horizontal="center" vertical="center"/>
    </xf>
    <xf numFmtId="0" fontId="47" fillId="0" borderId="136">
      <alignment horizontal="center" vertical="center"/>
    </xf>
    <xf numFmtId="0" fontId="4" fillId="35" borderId="0" applyNumberFormat="0" applyBorder="0" applyAlignment="0" applyProtection="0"/>
    <xf numFmtId="0" fontId="4" fillId="26" borderId="0" applyNumberFormat="0" applyBorder="0" applyAlignment="0" applyProtection="0"/>
    <xf numFmtId="9" fontId="127" fillId="0" borderId="136" applyBorder="0">
      <alignment horizontal="right" indent="1"/>
    </xf>
    <xf numFmtId="0" fontId="47" fillId="0" borderId="136">
      <alignment horizontal="center" vertical="center"/>
    </xf>
    <xf numFmtId="0" fontId="4" fillId="6" borderId="0" applyNumberFormat="0" applyBorder="0" applyAlignment="0" applyProtection="0"/>
    <xf numFmtId="0" fontId="4" fillId="26" borderId="0" applyNumberFormat="0" applyBorder="0" applyAlignment="0" applyProtection="0"/>
    <xf numFmtId="0" fontId="217" fillId="0" borderId="0" applyNumberFormat="0" applyFill="0" applyBorder="0" applyAlignment="0" applyProtection="0"/>
    <xf numFmtId="0" fontId="4" fillId="10" borderId="0" applyNumberFormat="0" applyBorder="0" applyAlignment="0" applyProtection="0"/>
    <xf numFmtId="0" fontId="4" fillId="35" borderId="0" applyNumberFormat="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105" fillId="29" borderId="128" applyNumberFormat="0" applyAlignment="0" applyProtection="0"/>
    <xf numFmtId="0" fontId="105" fillId="34" borderId="128" applyNumberFormat="0" applyAlignment="0" applyProtection="0"/>
    <xf numFmtId="0" fontId="105" fillId="34" borderId="128" applyNumberFormat="0" applyAlignment="0" applyProtection="0"/>
    <xf numFmtId="0" fontId="149" fillId="68" borderId="134" applyFill="0">
      <alignment horizontal="center" vertical="center" wrapText="1"/>
    </xf>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22" borderId="0" applyNumberFormat="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217" fillId="0" borderId="0" applyNumberFormat="0" applyFill="0" applyBorder="0" applyAlignment="0" applyProtection="0"/>
    <xf numFmtId="0" fontId="217" fillId="0" borderId="0" applyNumberFormat="0" applyFill="0" applyBorder="0" applyAlignment="0" applyProtection="0"/>
    <xf numFmtId="0" fontId="4" fillId="0" borderId="0"/>
    <xf numFmtId="9" fontId="4" fillId="0" borderId="0" applyFont="0" applyFill="0" applyBorder="0" applyAlignment="0" applyProtection="0"/>
    <xf numFmtId="0" fontId="47" fillId="0" borderId="143">
      <alignment horizontal="center" vertical="center"/>
    </xf>
    <xf numFmtId="9" fontId="127" fillId="0" borderId="143" applyBorder="0">
      <alignment horizontal="right" indent="1"/>
    </xf>
    <xf numFmtId="0" fontId="47" fillId="0" borderId="143">
      <alignment horizontal="center" vertical="center"/>
    </xf>
    <xf numFmtId="198" fontId="47" fillId="0" borderId="143">
      <alignment horizontal="center" vertical="center"/>
    </xf>
    <xf numFmtId="0" fontId="75" fillId="0" borderId="142">
      <alignment horizontal="left" vertical="center"/>
    </xf>
    <xf numFmtId="0" fontId="74" fillId="0" borderId="142">
      <alignment horizontal="left" vertical="center"/>
    </xf>
    <xf numFmtId="0" fontId="109" fillId="1" borderId="142" applyNumberFormat="0" applyFont="0" applyAlignment="0">
      <alignment horizontal="center"/>
    </xf>
    <xf numFmtId="0" fontId="91" fillId="31" borderId="126" applyNumberFormat="0" applyAlignment="0" applyProtection="0"/>
    <xf numFmtId="0" fontId="74" fillId="0" borderId="142">
      <alignment horizontal="left" vertical="center"/>
    </xf>
    <xf numFmtId="0" fontId="4" fillId="28" borderId="0" applyNumberFormat="0" applyBorder="0" applyAlignment="0" applyProtection="0"/>
    <xf numFmtId="0" fontId="217" fillId="0" borderId="0" applyNumberForma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37" fontId="54" fillId="0" borderId="138" applyFont="0" applyFill="0" applyBorder="0"/>
    <xf numFmtId="37" fontId="55" fillId="0" borderId="138" applyFont="0" applyFill="0" applyBorder="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149" fillId="68" borderId="135" applyFill="0">
      <alignment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148"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alignment vertical="center"/>
    </xf>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37" fontId="54" fillId="0" borderId="138" applyFont="0" applyFill="0" applyBorder="0"/>
    <xf numFmtId="37" fontId="55" fillId="0" borderId="138" applyFont="0" applyFill="0" applyBorder="0">
      <protection locked="0"/>
    </xf>
    <xf numFmtId="0" fontId="91" fillId="31" borderId="126" applyNumberFormat="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0" fontId="4" fillId="14" borderId="0" applyNumberFormat="0" applyBorder="0" applyAlignment="0" applyProtection="0"/>
    <xf numFmtId="198" fontId="47" fillId="0" borderId="136">
      <alignment horizontal="center" vertical="center"/>
    </xf>
    <xf numFmtId="0" fontId="47" fillId="0" borderId="136">
      <alignment horizontal="center" vertical="center"/>
    </xf>
    <xf numFmtId="9" fontId="127" fillId="0" borderId="136" applyBorder="0">
      <alignment horizontal="right" indent="1"/>
    </xf>
    <xf numFmtId="0" fontId="47" fillId="0" borderId="136">
      <alignment horizontal="center" vertical="center"/>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140">
      <protection locked="0"/>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1"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37" fontId="56" fillId="51" borderId="143" applyFill="0" applyBorder="0" applyProtection="0"/>
    <xf numFmtId="10" fontId="72" fillId="59" borderId="143" applyNumberFormat="0" applyBorder="0" applyAlignment="0" applyProtection="0"/>
    <xf numFmtId="37" fontId="56" fillId="51" borderId="143" applyFill="0" applyBorder="0" applyProtection="0"/>
    <xf numFmtId="10" fontId="72" fillId="59" borderId="143" applyNumberFormat="0" applyBorder="0" applyAlignment="0" applyProtection="0"/>
    <xf numFmtId="198" fontId="47" fillId="0" borderId="143">
      <alignment horizontal="center" vertical="center"/>
    </xf>
    <xf numFmtId="0" fontId="47" fillId="0" borderId="143">
      <alignment horizontal="center" vertical="center"/>
    </xf>
    <xf numFmtId="9" fontId="127" fillId="0" borderId="143" applyBorder="0">
      <alignment horizontal="right" indent="1"/>
    </xf>
    <xf numFmtId="0" fontId="47" fillId="0" borderId="143">
      <alignment horizontal="center" vertical="center"/>
    </xf>
    <xf numFmtId="43" fontId="145" fillId="0" borderId="0" applyFont="0" applyFill="0" applyBorder="0" applyAlignment="0" applyProtection="0"/>
    <xf numFmtId="0" fontId="4" fillId="0" borderId="0"/>
    <xf numFmtId="0" fontId="16" fillId="0" borderId="124">
      <protection locked="0"/>
    </xf>
    <xf numFmtId="0" fontId="16" fillId="0" borderId="124">
      <protection locked="0"/>
    </xf>
    <xf numFmtId="0" fontId="16" fillId="0" borderId="124">
      <protection locked="0"/>
    </xf>
    <xf numFmtId="0" fontId="16" fillId="0" borderId="124">
      <protection locked="0"/>
    </xf>
    <xf numFmtId="0" fontId="4" fillId="14"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35" borderId="0" applyNumberFormat="0" applyBorder="0" applyAlignment="0" applyProtection="0"/>
    <xf numFmtId="0" fontId="202" fillId="34" borderId="126" applyNumberFormat="0" applyAlignment="0" applyProtection="0"/>
    <xf numFmtId="0" fontId="206" fillId="0" borderId="129" applyNumberFormat="0" applyFill="0" applyAlignment="0" applyProtection="0"/>
    <xf numFmtId="0" fontId="53" fillId="0" borderId="144" applyFill="0" applyProtection="0"/>
    <xf numFmtId="37" fontId="54" fillId="0" borderId="145" applyFont="0" applyFill="0" applyBorder="0"/>
    <xf numFmtId="37" fontId="55" fillId="0" borderId="145" applyFont="0" applyFill="0" applyBorder="0">
      <protection locked="0"/>
    </xf>
    <xf numFmtId="0" fontId="53" fillId="0" borderId="144" applyFill="0" applyProtection="0"/>
    <xf numFmtId="0" fontId="74" fillId="0" borderId="142">
      <alignment horizontal="left" vertical="center"/>
    </xf>
    <xf numFmtId="0" fontId="201" fillId="31" borderId="126" applyNumberFormat="0" applyAlignment="0" applyProtection="0"/>
    <xf numFmtId="0" fontId="25" fillId="33" borderId="127" applyNumberFormat="0" applyFont="0" applyAlignment="0" applyProtection="0"/>
    <xf numFmtId="0" fontId="205" fillId="34" borderId="128" applyNumberFormat="0" applyAlignment="0" applyProtection="0"/>
    <xf numFmtId="0" fontId="201" fillId="31" borderId="126" applyNumberFormat="0" applyAlignment="0" applyProtection="0"/>
    <xf numFmtId="2" fontId="113" fillId="63" borderId="131" applyProtection="0">
      <alignment horizontal="right"/>
    </xf>
    <xf numFmtId="0" fontId="206" fillId="0" borderId="129" applyNumberFormat="0" applyFill="0" applyAlignment="0" applyProtection="0"/>
    <xf numFmtId="0" fontId="201" fillId="31" borderId="126" applyNumberFormat="0" applyAlignment="0" applyProtection="0"/>
    <xf numFmtId="0" fontId="91" fillId="31" borderId="126" applyNumberFormat="0" applyAlignment="0" applyProtection="0"/>
    <xf numFmtId="0" fontId="105" fillId="29" borderId="128" applyNumberFormat="0" applyAlignment="0" applyProtection="0"/>
    <xf numFmtId="0" fontId="105" fillId="29" borderId="128" applyNumberFormat="0" applyAlignment="0" applyProtection="0"/>
    <xf numFmtId="0" fontId="42" fillId="29" borderId="126" applyNumberFormat="0" applyAlignment="0" applyProtection="0"/>
    <xf numFmtId="0" fontId="42" fillId="29" borderId="126" applyNumberFormat="0" applyAlignment="0" applyProtection="0"/>
    <xf numFmtId="0" fontId="106" fillId="0" borderId="133" applyNumberFormat="0" applyFill="0" applyAlignment="0" applyProtection="0"/>
    <xf numFmtId="0" fontId="106" fillId="0" borderId="133" applyNumberFormat="0" applyFill="0" applyAlignment="0" applyProtection="0"/>
    <xf numFmtId="0" fontId="206" fillId="0" borderId="129" applyNumberFormat="0" applyFill="0" applyAlignment="0" applyProtection="0"/>
    <xf numFmtId="0" fontId="57" fillId="0" borderId="139"/>
    <xf numFmtId="0" fontId="4" fillId="0" borderId="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124" applyFill="0" applyProtection="0"/>
    <xf numFmtId="3" fontId="149" fillId="68" borderId="141" applyFill="0">
      <alignment wrapText="1"/>
    </xf>
    <xf numFmtId="0" fontId="21" fillId="33" borderId="127" applyNumberFormat="0" applyFont="0" applyAlignment="0" applyProtection="0"/>
    <xf numFmtId="0" fontId="21" fillId="33" borderId="127" applyNumberFormat="0" applyFont="0" applyAlignment="0" applyProtection="0"/>
    <xf numFmtId="0" fontId="24" fillId="33" borderId="127" applyNumberFormat="0" applyFont="0" applyAlignment="0" applyProtection="0"/>
    <xf numFmtId="0" fontId="4" fillId="4" borderId="0" applyNumberFormat="0" applyBorder="0" applyAlignment="0" applyProtection="0"/>
    <xf numFmtId="0" fontId="4" fillId="0" borderId="0"/>
    <xf numFmtId="0" fontId="16" fillId="0" borderId="124">
      <protection locked="0"/>
    </xf>
    <xf numFmtId="0" fontId="16" fillId="0" borderId="124">
      <protection locked="0"/>
    </xf>
    <xf numFmtId="0" fontId="16" fillId="0" borderId="124">
      <protection locked="0"/>
    </xf>
    <xf numFmtId="0" fontId="12" fillId="0" borderId="140">
      <protection locked="0"/>
    </xf>
    <xf numFmtId="0" fontId="105" fillId="29" borderId="128" applyNumberFormat="0" applyAlignment="0" applyProtection="0"/>
    <xf numFmtId="0" fontId="42" fillId="29" borderId="126" applyNumberFormat="0" applyAlignment="0" applyProtection="0"/>
    <xf numFmtId="0" fontId="95" fillId="0" borderId="139"/>
    <xf numFmtId="0" fontId="16" fillId="0" borderId="124">
      <protection locked="0"/>
    </xf>
    <xf numFmtId="0" fontId="4" fillId="35" borderId="0" applyNumberFormat="0" applyBorder="0" applyAlignment="0" applyProtection="0"/>
    <xf numFmtId="0" fontId="105" fillId="29" borderId="128" applyNumberFormat="0" applyAlignment="0" applyProtection="0"/>
    <xf numFmtId="0" fontId="42" fillId="29" borderId="126" applyNumberFormat="0" applyAlignment="0" applyProtection="0"/>
    <xf numFmtId="0" fontId="4" fillId="28" borderId="0" applyNumberFormat="0" applyBorder="0" applyAlignment="0" applyProtection="0"/>
    <xf numFmtId="0" fontId="16" fillId="0" borderId="124">
      <protection locked="0"/>
    </xf>
    <xf numFmtId="43" fontId="10" fillId="0" borderId="0" applyFont="0" applyFill="0" applyBorder="0" applyAlignment="0" applyProtection="0"/>
    <xf numFmtId="0" fontId="4" fillId="0" borderId="0"/>
    <xf numFmtId="0" fontId="4" fillId="0" borderId="0"/>
    <xf numFmtId="0" fontId="4" fillId="0" borderId="0"/>
    <xf numFmtId="0" fontId="24" fillId="33" borderId="127" applyNumberFormat="0" applyFont="0" applyAlignment="0" applyProtection="0"/>
    <xf numFmtId="0" fontId="4" fillId="26"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16" fillId="0" borderId="124">
      <protection locked="0"/>
    </xf>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2" fillId="34" borderId="126" applyNumberFormat="0" applyAlignment="0" applyProtection="0"/>
    <xf numFmtId="0" fontId="223" fillId="0" borderId="129" applyNumberFormat="0" applyFill="0" applyAlignment="0" applyProtection="0"/>
    <xf numFmtId="0" fontId="91" fillId="31" borderId="126" applyNumberFormat="0" applyAlignment="0" applyProtection="0"/>
    <xf numFmtId="0" fontId="21" fillId="33" borderId="127" applyNumberFormat="0" applyFont="0" applyAlignment="0" applyProtection="0"/>
    <xf numFmtId="0" fontId="105" fillId="34" borderId="128" applyNumberFormat="0" applyAlignment="0" applyProtection="0"/>
    <xf numFmtId="0" fontId="4" fillId="2" borderId="5" applyNumberFormat="0" applyFont="0" applyAlignment="0" applyProtection="0"/>
    <xf numFmtId="23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0" applyNumberFormat="0" applyBorder="0" applyAlignment="0" applyProtection="0"/>
    <xf numFmtId="0" fontId="201" fillId="31" borderId="126" applyNumberFormat="0" applyAlignment="0" applyProtection="0"/>
    <xf numFmtId="0" fontId="201" fillId="31" borderId="126" applyNumberFormat="0" applyAlignment="0" applyProtection="0"/>
    <xf numFmtId="0" fontId="16" fillId="0" borderId="124">
      <protection locked="0"/>
    </xf>
    <xf numFmtId="0" fontId="16" fillId="0" borderId="124">
      <protection locked="0"/>
    </xf>
    <xf numFmtId="0" fontId="16" fillId="0" borderId="124">
      <protection locked="0"/>
    </xf>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xf numFmtId="0" fontId="202" fillId="34" borderId="126" applyNumberFormat="0" applyAlignment="0" applyProtection="0"/>
    <xf numFmtId="0" fontId="201" fillId="31" borderId="126" applyNumberFormat="0" applyAlignment="0" applyProtection="0"/>
    <xf numFmtId="0" fontId="4" fillId="26" borderId="0" applyNumberFormat="0" applyBorder="0" applyAlignment="0" applyProtection="0"/>
    <xf numFmtId="0" fontId="4" fillId="4" borderId="0" applyNumberFormat="0" applyBorder="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205" fillId="34" borderId="128" applyNumberFormat="0" applyAlignment="0" applyProtection="0"/>
    <xf numFmtId="0" fontId="91" fillId="31" borderId="126" applyNumberFormat="0" applyAlignment="0" applyProtection="0"/>
    <xf numFmtId="0" fontId="105" fillId="29" borderId="128" applyNumberFormat="0" applyAlignment="0" applyProtection="0"/>
    <xf numFmtId="0" fontId="42" fillId="29" borderId="126" applyNumberFormat="0" applyAlignment="0" applyProtection="0"/>
    <xf numFmtId="0" fontId="106" fillId="0" borderId="133" applyNumberFormat="0" applyFill="0" applyAlignment="0" applyProtection="0"/>
    <xf numFmtId="0" fontId="4" fillId="0" borderId="0"/>
    <xf numFmtId="0" fontId="201" fillId="31" borderId="126" applyNumberFormat="0" applyAlignment="0" applyProtection="0"/>
    <xf numFmtId="0" fontId="95" fillId="60" borderId="139"/>
    <xf numFmtId="0" fontId="57" fillId="0" borderId="139"/>
    <xf numFmtId="0" fontId="24" fillId="33" borderId="127" applyNumberFormat="0" applyFont="0" applyAlignment="0" applyProtection="0"/>
    <xf numFmtId="0" fontId="24" fillId="33" borderId="127" applyNumberFormat="0" applyFont="0" applyAlignment="0" applyProtection="0"/>
    <xf numFmtId="9" fontId="4" fillId="0" borderId="0" applyFont="0" applyFill="0" applyBorder="0" applyAlignment="0" applyProtection="0"/>
    <xf numFmtId="0" fontId="16" fillId="0" borderId="124">
      <protection locked="0"/>
    </xf>
    <xf numFmtId="43" fontId="4" fillId="0" borderId="0" applyFont="0" applyFill="0" applyBorder="0" applyAlignment="0" applyProtection="0"/>
    <xf numFmtId="0" fontId="4" fillId="2" borderId="5" applyNumberFormat="0" applyFont="0" applyAlignment="0" applyProtection="0"/>
    <xf numFmtId="0" fontId="4" fillId="0" borderId="0"/>
    <xf numFmtId="0" fontId="4" fillId="37" borderId="0" applyNumberFormat="0" applyBorder="0" applyAlignment="0" applyProtection="0"/>
    <xf numFmtId="0" fontId="4" fillId="35" borderId="0" applyNumberFormat="0" applyBorder="0" applyAlignment="0" applyProtection="0"/>
    <xf numFmtId="0" fontId="4" fillId="14" borderId="0" applyNumberFormat="0" applyBorder="0" applyAlignment="0" applyProtection="0"/>
    <xf numFmtId="0" fontId="4" fillId="24" borderId="0" applyNumberFormat="0" applyBorder="0" applyAlignment="0" applyProtection="0"/>
    <xf numFmtId="0" fontId="4" fillId="22" borderId="0" applyNumberFormat="0" applyBorder="0" applyAlignment="0" applyProtection="0"/>
    <xf numFmtId="0" fontId="4" fillId="0" borderId="0"/>
    <xf numFmtId="0" fontId="24" fillId="33" borderId="127" applyNumberFormat="0" applyFont="0" applyAlignment="0" applyProtection="0"/>
    <xf numFmtId="0" fontId="16" fillId="0" borderId="124">
      <protection locked="0"/>
    </xf>
    <xf numFmtId="0" fontId="91" fillId="31" borderId="126" applyNumberFormat="0" applyAlignment="0" applyProtection="0"/>
    <xf numFmtId="0" fontId="105" fillId="34" borderId="128" applyNumberFormat="0" applyAlignment="0" applyProtection="0"/>
    <xf numFmtId="0" fontId="105" fillId="34" borderId="128"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29" applyNumberFormat="0" applyFill="0" applyAlignment="0" applyProtection="0"/>
    <xf numFmtId="0" fontId="106" fillId="0" borderId="129" applyNumberFormat="0" applyFill="0" applyAlignment="0" applyProtection="0"/>
    <xf numFmtId="0" fontId="201" fillId="31" borderId="126" applyNumberFormat="0" applyAlignment="0" applyProtection="0"/>
    <xf numFmtId="0" fontId="4" fillId="0" borderId="0"/>
    <xf numFmtId="0" fontId="24" fillId="33" borderId="127" applyNumberFormat="0" applyFont="0" applyAlignment="0" applyProtection="0"/>
    <xf numFmtId="0" fontId="16" fillId="0" borderId="124">
      <protection locked="0"/>
    </xf>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4" borderId="0" applyNumberFormat="0" applyBorder="0" applyAlignment="0" applyProtection="0"/>
    <xf numFmtId="0" fontId="4" fillId="4"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16" fillId="0" borderId="124">
      <protection locked="0"/>
    </xf>
    <xf numFmtId="0" fontId="16" fillId="0" borderId="124">
      <protection locked="0"/>
    </xf>
    <xf numFmtId="0" fontId="16" fillId="0" borderId="124">
      <protection locked="0"/>
    </xf>
    <xf numFmtId="0" fontId="16" fillId="0" borderId="124">
      <protection locked="0"/>
    </xf>
    <xf numFmtId="0" fontId="202" fillId="34" borderId="126" applyNumberFormat="0" applyAlignment="0" applyProtection="0"/>
    <xf numFmtId="0" fontId="201" fillId="31" borderId="126" applyNumberFormat="0" applyAlignment="0" applyProtection="0"/>
    <xf numFmtId="0" fontId="25" fillId="33" borderId="127" applyNumberFormat="0" applyFont="0" applyAlignment="0" applyProtection="0"/>
    <xf numFmtId="0" fontId="205" fillId="34" borderId="128" applyNumberFormat="0" applyAlignment="0" applyProtection="0"/>
    <xf numFmtId="0" fontId="91" fillId="31" borderId="126" applyNumberFormat="0" applyAlignment="0" applyProtection="0"/>
    <xf numFmtId="0" fontId="106" fillId="0" borderId="133" applyNumberFormat="0" applyFill="0" applyAlignment="0" applyProtection="0"/>
    <xf numFmtId="0" fontId="16" fillId="0" borderId="124">
      <protection locked="0"/>
    </xf>
    <xf numFmtId="0" fontId="16" fillId="0" borderId="124">
      <protection locked="0"/>
    </xf>
    <xf numFmtId="37" fontId="56" fillId="51" borderId="143" applyFill="0" applyBorder="0" applyProtection="0"/>
    <xf numFmtId="0" fontId="201" fillId="31" borderId="126" applyNumberFormat="0" applyAlignment="0" applyProtection="0"/>
    <xf numFmtId="0" fontId="4" fillId="3" borderId="0" applyNumberFormat="0" applyBorder="0" applyAlignment="0" applyProtection="0"/>
    <xf numFmtId="0" fontId="91" fillId="31" borderId="126" applyNumberFormat="0" applyAlignment="0" applyProtection="0"/>
    <xf numFmtId="0" fontId="201" fillId="31" borderId="12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1" fillId="31" borderId="126" applyNumberFormat="0" applyAlignment="0" applyProtection="0"/>
    <xf numFmtId="0" fontId="206" fillId="0" borderId="129" applyNumberFormat="0" applyFill="0" applyAlignment="0" applyProtection="0"/>
    <xf numFmtId="0" fontId="10" fillId="33" borderId="127" applyNumberFormat="0" applyFont="0" applyAlignment="0" applyProtection="0"/>
    <xf numFmtId="0" fontId="4" fillId="16"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43" fontId="145" fillId="0" borderId="0" applyFont="0" applyFill="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3" fillId="0" borderId="124" applyFill="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0" borderId="0"/>
    <xf numFmtId="43" fontId="145" fillId="0" borderId="0" applyFont="0" applyFill="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6" borderId="0" applyNumberFormat="0" applyBorder="0" applyAlignment="0" applyProtection="0"/>
    <xf numFmtId="0" fontId="4" fillId="0" borderId="0"/>
    <xf numFmtId="224" fontId="4" fillId="0" borderId="0" applyFont="0" applyFill="0" applyBorder="0" applyAlignment="0" applyProtection="0"/>
    <xf numFmtId="0" fontId="4" fillId="2" borderId="5" applyNumberFormat="0" applyFont="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236"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14" borderId="0" applyNumberFormat="0" applyBorder="0" applyAlignment="0" applyProtection="0"/>
    <xf numFmtId="0" fontId="217" fillId="0" borderId="0" applyNumberForma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71" fillId="0" borderId="0" applyFont="0" applyFill="0" applyBorder="0" applyAlignment="0" applyProtection="0"/>
    <xf numFmtId="43" fontId="25" fillId="0" borderId="0" applyFont="0" applyFill="0" applyBorder="0" applyAlignment="0" applyProtection="0"/>
    <xf numFmtId="0" fontId="4" fillId="8" borderId="0" applyNumberFormat="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224" fontId="4" fillId="0" borderId="0" applyFont="0" applyFill="0" applyBorder="0" applyAlignment="0" applyProtection="0"/>
    <xf numFmtId="9" fontId="4" fillId="0" borderId="0" applyFont="0" applyFill="0" applyBorder="0" applyAlignment="0" applyProtection="0"/>
    <xf numFmtId="0" fontId="217" fillId="0" borderId="0" applyNumberFormat="0" applyFill="0" applyBorder="0" applyAlignment="0" applyProtection="0"/>
    <xf numFmtId="0" fontId="4" fillId="26"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5" borderId="0" applyNumberFormat="0" applyBorder="0" applyAlignment="0" applyProtection="0"/>
    <xf numFmtId="0" fontId="53" fillId="0" borderId="144" applyFill="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53" fillId="0" borderId="144" applyFill="0" applyProtection="0"/>
    <xf numFmtId="0" fontId="4" fillId="6" borderId="0" applyNumberFormat="0" applyBorder="0" applyAlignment="0" applyProtection="0"/>
    <xf numFmtId="0" fontId="74" fillId="0" borderId="142">
      <alignment horizontal="left" vertical="center"/>
    </xf>
    <xf numFmtId="0" fontId="109" fillId="1" borderId="142" applyNumberFormat="0" applyFont="0" applyAlignment="0">
      <alignment horizontal="center"/>
    </xf>
    <xf numFmtId="0" fontId="4" fillId="0" borderId="0"/>
    <xf numFmtId="0" fontId="4" fillId="0" borderId="0"/>
    <xf numFmtId="0" fontId="4" fillId="26" borderId="0" applyNumberFormat="0" applyBorder="0" applyAlignment="0" applyProtection="0"/>
    <xf numFmtId="0" fontId="21" fillId="33" borderId="127" applyNumberFormat="0" applyFont="0" applyAlignment="0" applyProtection="0"/>
    <xf numFmtId="0" fontId="21" fillId="33" borderId="127" applyNumberFormat="0" applyFont="0" applyAlignment="0" applyProtection="0"/>
    <xf numFmtId="0" fontId="16" fillId="0" borderId="124">
      <protection locked="0"/>
    </xf>
    <xf numFmtId="0" fontId="16" fillId="0" borderId="124">
      <protection locked="0"/>
    </xf>
    <xf numFmtId="43" fontId="4" fillId="0" borderId="0" applyFont="0" applyFill="0" applyBorder="0" applyAlignment="0" applyProtection="0"/>
    <xf numFmtId="43" fontId="9" fillId="0" borderId="0" applyFont="0" applyFill="0" applyBorder="0" applyAlignment="0" applyProtection="0"/>
    <xf numFmtId="0" fontId="4" fillId="28" borderId="0" applyNumberFormat="0" applyBorder="0" applyAlignment="0" applyProtection="0"/>
    <xf numFmtId="0" fontId="91" fillId="31" borderId="126" applyNumberFormat="0" applyAlignment="0" applyProtection="0"/>
    <xf numFmtId="43"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1" fillId="0" borderId="0" applyFont="0" applyFill="0" applyBorder="0" applyAlignment="0" applyProtection="0"/>
    <xf numFmtId="0" fontId="53" fillId="0" borderId="144" applyFill="0" applyProtection="0"/>
    <xf numFmtId="0" fontId="57" fillId="0" borderId="139"/>
    <xf numFmtId="0" fontId="53" fillId="0" borderId="144" applyFill="0" applyProtection="0"/>
    <xf numFmtId="0" fontId="95" fillId="60" borderId="139"/>
    <xf numFmtId="0" fontId="4" fillId="11" borderId="0" applyNumberFormat="0" applyBorder="0" applyAlignment="0" applyProtection="0"/>
    <xf numFmtId="2" fontId="113" fillId="63" borderId="131" applyProtection="0">
      <alignment horizontal="right"/>
    </xf>
    <xf numFmtId="2" fontId="113" fillId="63" borderId="131" applyProtection="0">
      <alignment horizontal="right"/>
    </xf>
    <xf numFmtId="0" fontId="57" fillId="0" borderId="139"/>
    <xf numFmtId="0" fontId="95" fillId="0" borderId="139"/>
    <xf numFmtId="0" fontId="4" fillId="5" borderId="0" applyNumberFormat="0" applyBorder="0" applyAlignment="0" applyProtection="0"/>
    <xf numFmtId="0" fontId="91" fillId="31" borderId="126" applyNumberFormat="0" applyAlignment="0" applyProtection="0"/>
    <xf numFmtId="0" fontId="106" fillId="0" borderId="129" applyNumberFormat="0" applyFill="0" applyAlignment="0" applyProtection="0"/>
    <xf numFmtId="0" fontId="10" fillId="33" borderId="12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6" fillId="0" borderId="124">
      <protection locked="0"/>
    </xf>
    <xf numFmtId="43" fontId="9" fillId="0" borderId="0" applyFont="0" applyFill="0" applyBorder="0" applyAlignment="0" applyProtection="0"/>
    <xf numFmtId="236"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27"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 fillId="4" borderId="0" applyNumberFormat="0" applyBorder="0" applyAlignment="0" applyProtection="0"/>
    <xf numFmtId="224" fontId="4" fillId="0" borderId="0" applyFont="0" applyFill="0" applyBorder="0" applyAlignment="0" applyProtection="0"/>
    <xf numFmtId="236" fontId="4" fillId="0" borderId="0" applyFont="0" applyFill="0" applyBorder="0" applyAlignment="0" applyProtection="0"/>
    <xf numFmtId="0" fontId="4" fillId="0" borderId="0"/>
    <xf numFmtId="0" fontId="4" fillId="37" borderId="0" applyNumberFormat="0" applyBorder="0" applyAlignment="0" applyProtection="0"/>
    <xf numFmtId="0" fontId="202" fillId="34" borderId="126" applyNumberFormat="0" applyAlignment="0" applyProtection="0"/>
    <xf numFmtId="43" fontId="10" fillId="0" borderId="0" applyFont="0" applyFill="0" applyBorder="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4" fillId="8" borderId="0" applyNumberFormat="0" applyBorder="0" applyAlignment="0" applyProtection="0"/>
    <xf numFmtId="0" fontId="4" fillId="28" borderId="0" applyNumberFormat="0" applyBorder="0" applyAlignment="0" applyProtection="0"/>
    <xf numFmtId="0" fontId="10" fillId="33" borderId="127" applyNumberFormat="0" applyFont="0" applyAlignment="0" applyProtection="0"/>
    <xf numFmtId="0" fontId="205" fillId="34" borderId="128" applyNumberFormat="0" applyAlignment="0" applyProtection="0"/>
    <xf numFmtId="0" fontId="4" fillId="28" borderId="0" applyNumberFormat="0" applyBorder="0" applyAlignment="0" applyProtection="0"/>
    <xf numFmtId="0" fontId="217" fillId="0" borderId="0" applyNumberFormat="0" applyFill="0" applyBorder="0" applyAlignment="0" applyProtection="0"/>
    <xf numFmtId="0" fontId="206" fillId="0" borderId="129" applyNumberFormat="0" applyFill="0" applyAlignment="0" applyProtection="0"/>
    <xf numFmtId="0" fontId="4" fillId="22" borderId="0" applyNumberFormat="0" applyBorder="0" applyAlignment="0" applyProtection="0"/>
    <xf numFmtId="0" fontId="4" fillId="26"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0" borderId="0"/>
    <xf numFmtId="9" fontId="4" fillId="0" borderId="0" applyFont="0" applyFill="0" applyBorder="0" applyAlignment="0" applyProtection="0"/>
    <xf numFmtId="236" fontId="4" fillId="0" borderId="0" applyFont="0" applyFill="0" applyBorder="0" applyAlignment="0" applyProtection="0"/>
    <xf numFmtId="0" fontId="4"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5" borderId="0" applyNumberFormat="0" applyBorder="0" applyAlignment="0" applyProtection="0"/>
    <xf numFmtId="0" fontId="106" fillId="0" borderId="133" applyNumberFormat="0" applyFill="0" applyAlignment="0" applyProtection="0"/>
    <xf numFmtId="0" fontId="4" fillId="7" borderId="0" applyNumberFormat="0" applyBorder="0" applyAlignment="0" applyProtection="0"/>
    <xf numFmtId="0" fontId="91" fillId="31" borderId="126" applyNumberFormat="0" applyAlignment="0" applyProtection="0"/>
    <xf numFmtId="0" fontId="202" fillId="34" borderId="126" applyNumberFormat="0" applyAlignment="0" applyProtection="0"/>
    <xf numFmtId="0" fontId="4" fillId="11" borderId="0" applyNumberFormat="0" applyBorder="0" applyAlignment="0" applyProtection="0"/>
    <xf numFmtId="0" fontId="42" fillId="29" borderId="126" applyNumberFormat="0" applyAlignment="0" applyProtection="0"/>
    <xf numFmtId="0" fontId="4" fillId="17" borderId="0" applyNumberFormat="0" applyBorder="0" applyAlignment="0" applyProtection="0"/>
    <xf numFmtId="0" fontId="106" fillId="0" borderId="133" applyNumberFormat="0" applyFill="0" applyAlignment="0" applyProtection="0"/>
    <xf numFmtId="0" fontId="4" fillId="0" borderId="0"/>
    <xf numFmtId="0" fontId="4" fillId="0" borderId="0"/>
    <xf numFmtId="0" fontId="4" fillId="0" borderId="0"/>
    <xf numFmtId="0" fontId="4" fillId="26"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 borderId="5" applyNumberFormat="0" applyFont="0" applyAlignment="0" applyProtection="0"/>
    <xf numFmtId="236" fontId="4" fillId="0" borderId="0" applyFont="0" applyFill="0" applyBorder="0" applyAlignment="0" applyProtection="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0" borderId="0"/>
    <xf numFmtId="0" fontId="91" fillId="31" borderId="126" applyNumberFormat="0" applyAlignment="0" applyProtection="0"/>
    <xf numFmtId="9" fontId="4" fillId="0" borderId="0" applyFont="0" applyFill="0" applyBorder="0" applyAlignment="0" applyProtection="0"/>
    <xf numFmtId="0" fontId="42" fillId="29" borderId="126" applyNumberFormat="0" applyAlignment="0" applyProtection="0"/>
    <xf numFmtId="43" fontId="4" fillId="0" borderId="0" applyFont="0" applyFill="0" applyBorder="0" applyAlignment="0" applyProtection="0"/>
    <xf numFmtId="0" fontId="4" fillId="37" borderId="0" applyNumberFormat="0" applyBorder="0" applyAlignment="0" applyProtection="0"/>
    <xf numFmtId="0" fontId="4" fillId="26" borderId="0" applyNumberFormat="0" applyBorder="0" applyAlignment="0" applyProtection="0"/>
    <xf numFmtId="0" fontId="4" fillId="2" borderId="5" applyNumberFormat="0" applyFont="0" applyAlignment="0" applyProtection="0"/>
    <xf numFmtId="0" fontId="4" fillId="0" borderId="0"/>
    <xf numFmtId="0" fontId="4" fillId="37" borderId="0" applyNumberFormat="0" applyBorder="0" applyAlignment="0" applyProtection="0"/>
    <xf numFmtId="0" fontId="4" fillId="35" borderId="0" applyNumberFormat="0" applyBorder="0" applyAlignment="0" applyProtection="0"/>
    <xf numFmtId="0" fontId="4" fillId="14" borderId="0" applyNumberFormat="0" applyBorder="0" applyAlignment="0" applyProtection="0"/>
    <xf numFmtId="0" fontId="4" fillId="24" borderId="0" applyNumberFormat="0" applyBorder="0" applyAlignment="0" applyProtection="0"/>
    <xf numFmtId="0" fontId="4" fillId="22" borderId="0" applyNumberFormat="0" applyBorder="0" applyAlignment="0" applyProtection="0"/>
    <xf numFmtId="0" fontId="4" fillId="0" borderId="0"/>
    <xf numFmtId="0" fontId="4" fillId="0" borderId="0"/>
    <xf numFmtId="0" fontId="201" fillId="31" borderId="126" applyNumberFormat="0" applyAlignment="0" applyProtection="0"/>
    <xf numFmtId="0" fontId="4" fillId="4" borderId="0" applyNumberFormat="0" applyBorder="0" applyAlignment="0" applyProtection="0"/>
    <xf numFmtId="0" fontId="24" fillId="33" borderId="127" applyNumberFormat="0" applyFont="0" applyAlignment="0" applyProtection="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6" borderId="0" applyNumberFormat="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4" borderId="0" applyNumberFormat="0" applyBorder="0" applyAlignment="0" applyProtection="0"/>
    <xf numFmtId="0" fontId="4" fillId="4"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0" borderId="0"/>
    <xf numFmtId="0" fontId="4" fillId="28" borderId="0" applyNumberFormat="0" applyBorder="0" applyAlignment="0" applyProtection="0"/>
    <xf numFmtId="0" fontId="4" fillId="2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5" fillId="0" borderId="0" applyFont="0" applyFill="0" applyBorder="0" applyAlignment="0" applyProtection="0"/>
    <xf numFmtId="43" fontId="9" fillId="0" borderId="0" applyFont="0" applyFill="0" applyBorder="0" applyAlignment="0" applyProtection="0"/>
    <xf numFmtId="0" fontId="4" fillId="37" borderId="0" applyNumberFormat="0" applyBorder="0" applyAlignment="0" applyProtection="0"/>
    <xf numFmtId="0" fontId="4" fillId="5" borderId="0" applyNumberFormat="0" applyBorder="0" applyAlignment="0" applyProtection="0"/>
    <xf numFmtId="43" fontId="9" fillId="0" borderId="0" applyFont="0" applyFill="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4" borderId="0" applyNumberFormat="0" applyBorder="0" applyAlignment="0" applyProtection="0"/>
    <xf numFmtId="236" fontId="4" fillId="0" borderId="0" applyFont="0" applyFill="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8" borderId="0" applyNumberFormat="0" applyBorder="0" applyAlignment="0" applyProtection="0"/>
    <xf numFmtId="0" fontId="4" fillId="0" borderId="0"/>
    <xf numFmtId="224" fontId="4" fillId="0" borderId="0" applyFont="0" applyFill="0" applyBorder="0" applyAlignment="0" applyProtection="0"/>
    <xf numFmtId="0" fontId="4" fillId="2" borderId="5" applyNumberFormat="0" applyFont="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236" fontId="4" fillId="0" borderId="0" applyFont="0" applyFill="0" applyBorder="0" applyAlignment="0" applyProtection="0"/>
    <xf numFmtId="0" fontId="4" fillId="2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24" fontId="4" fillId="0" borderId="0" applyFont="0" applyFill="0" applyBorder="0" applyAlignment="0" applyProtection="0"/>
    <xf numFmtId="9" fontId="4" fillId="0" borderId="0" applyFont="0" applyFill="0" applyBorder="0" applyAlignment="0" applyProtection="0"/>
    <xf numFmtId="0" fontId="4" fillId="0" borderId="0"/>
    <xf numFmtId="0" fontId="205" fillId="34" borderId="128" applyNumberFormat="0" applyAlignment="0" applyProtection="0"/>
    <xf numFmtId="0" fontId="4" fillId="26" borderId="0" applyNumberFormat="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22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105" fillId="29" borderId="128" applyNumberFormat="0" applyAlignment="0" applyProtection="0"/>
    <xf numFmtId="0" fontId="105" fillId="29" borderId="128" applyNumberFormat="0" applyAlignment="0" applyProtection="0"/>
    <xf numFmtId="14" fontId="76" fillId="56" borderId="64">
      <alignment horizontal="center" vertical="center" wrapText="1"/>
    </xf>
    <xf numFmtId="0" fontId="4" fillId="2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8" borderId="0" applyNumberFormat="0" applyBorder="0" applyAlignment="0" applyProtection="0"/>
    <xf numFmtId="0" fontId="4" fillId="24" borderId="0" applyNumberFormat="0" applyBorder="0" applyAlignment="0" applyProtection="0"/>
    <xf numFmtId="236" fontId="4" fillId="0" borderId="0" applyFont="0" applyFill="0" applyBorder="0" applyAlignment="0" applyProtection="0"/>
    <xf numFmtId="0" fontId="4" fillId="16" borderId="0" applyNumberFormat="0" applyBorder="0" applyAlignment="0" applyProtection="0"/>
    <xf numFmtId="0" fontId="4" fillId="15" borderId="0" applyNumberFormat="0" applyBorder="0" applyAlignment="0" applyProtection="0"/>
    <xf numFmtId="224" fontId="4" fillId="0" borderId="0" applyFont="0" applyFill="0" applyBorder="0" applyAlignment="0" applyProtection="0"/>
    <xf numFmtId="43" fontId="9" fillId="0" borderId="0" applyFont="0" applyFill="0" applyBorder="0" applyAlignment="0" applyProtection="0"/>
    <xf numFmtId="0" fontId="217" fillId="0" borderId="0" applyNumberForma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4" fontId="76" fillId="56" borderId="64">
      <alignment horizontal="center"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0" fontId="16" fillId="0" borderId="124">
      <protection locked="0"/>
    </xf>
    <xf numFmtId="0" fontId="16" fillId="0" borderId="124">
      <protection locked="0"/>
    </xf>
    <xf numFmtId="0" fontId="217" fillId="0" borderId="0" applyNumberForma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7"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0" applyNumberFormat="0" applyBorder="0" applyAlignment="0" applyProtection="0"/>
    <xf numFmtId="0" fontId="4" fillId="0" borderId="0"/>
    <xf numFmtId="0" fontId="4" fillId="0" borderId="0"/>
    <xf numFmtId="0" fontId="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4" fontId="76" fillId="56" borderId="64">
      <alignment horizontal="center" vertical="center" wrapText="1"/>
    </xf>
    <xf numFmtId="0" fontId="4" fillId="26" borderId="0" applyNumberFormat="0" applyBorder="0" applyAlignment="0" applyProtection="0"/>
    <xf numFmtId="0" fontId="4" fillId="27" borderId="0" applyNumberFormat="0" applyBorder="0" applyAlignment="0" applyProtection="0"/>
    <xf numFmtId="0" fontId="24" fillId="33" borderId="127" applyNumberFormat="0" applyFont="0" applyAlignment="0" applyProtection="0"/>
    <xf numFmtId="0" fontId="24" fillId="33" borderId="127" applyNumberFormat="0" applyFont="0" applyAlignment="0" applyProtection="0"/>
    <xf numFmtId="0" fontId="24" fillId="33" borderId="127" applyNumberFormat="0" applyFont="0" applyAlignment="0" applyProtection="0"/>
    <xf numFmtId="0" fontId="24" fillId="33" borderId="127" applyNumberFormat="0" applyFont="0" applyAlignment="0" applyProtection="0"/>
    <xf numFmtId="0" fontId="24" fillId="33" borderId="127" applyNumberFormat="0" applyFont="0" applyAlignment="0" applyProtection="0"/>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0" fontId="4" fillId="10" borderId="0" applyNumberFormat="0" applyBorder="0" applyAlignment="0" applyProtection="0"/>
    <xf numFmtId="9" fontId="4" fillId="0" borderId="0" applyFont="0" applyFill="0" applyBorder="0" applyAlignment="0" applyProtection="0"/>
    <xf numFmtId="0" fontId="4" fillId="37" borderId="0" applyNumberFormat="0" applyBorder="0" applyAlignment="0" applyProtection="0"/>
    <xf numFmtId="0" fontId="4" fillId="26"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14" fontId="76" fillId="56" borderId="64">
      <alignment horizontal="center" vertical="center" wrapText="1"/>
    </xf>
    <xf numFmtId="236" fontId="4" fillId="0" borderId="0" applyFont="0" applyFill="0" applyBorder="0" applyAlignment="0" applyProtection="0"/>
    <xf numFmtId="236" fontId="4" fillId="0" borderId="0" applyFont="0" applyFill="0" applyBorder="0" applyAlignment="0" applyProtection="0"/>
    <xf numFmtId="43" fontId="148" fillId="0" borderId="0" applyFont="0" applyFill="0" applyBorder="0" applyAlignment="0" applyProtection="0"/>
    <xf numFmtId="43" fontId="271" fillId="0" borderId="0" applyFont="0" applyFill="0" applyBorder="0" applyAlignment="0" applyProtection="0"/>
    <xf numFmtId="236" fontId="4" fillId="0" borderId="0" applyFont="0" applyFill="0" applyBorder="0" applyAlignment="0" applyProtection="0"/>
    <xf numFmtId="43" fontId="9"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24" borderId="0" applyNumberFormat="0" applyBorder="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43" fontId="9"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236"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0" fontId="4" fillId="0" borderId="0"/>
    <xf numFmtId="0" fontId="4" fillId="0" borderId="0"/>
    <xf numFmtId="0" fontId="4"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6"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 borderId="5" applyNumberFormat="0" applyFont="0" applyAlignment="0" applyProtection="0"/>
    <xf numFmtId="23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2" borderId="5" applyNumberFormat="0" applyFont="0" applyAlignment="0" applyProtection="0"/>
    <xf numFmtId="0" fontId="4" fillId="0" borderId="0"/>
    <xf numFmtId="0" fontId="4" fillId="37" borderId="0" applyNumberFormat="0" applyBorder="0" applyAlignment="0" applyProtection="0"/>
    <xf numFmtId="0" fontId="4" fillId="35" borderId="0" applyNumberFormat="0" applyBorder="0" applyAlignment="0" applyProtection="0"/>
    <xf numFmtId="0" fontId="4" fillId="14" borderId="0" applyNumberFormat="0" applyBorder="0" applyAlignment="0" applyProtection="0"/>
    <xf numFmtId="0" fontId="4" fillId="24" borderId="0" applyNumberFormat="0" applyBorder="0" applyAlignment="0" applyProtection="0"/>
    <xf numFmtId="0" fontId="4" fillId="22" borderId="0" applyNumberFormat="0" applyBorder="0" applyAlignment="0" applyProtection="0"/>
    <xf numFmtId="0" fontId="4" fillId="0" borderId="0"/>
    <xf numFmtId="0" fontId="4" fillId="0" borderId="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4" borderId="0" applyNumberFormat="0" applyBorder="0" applyAlignment="0" applyProtection="0"/>
    <xf numFmtId="0" fontId="4" fillId="4"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0" borderId="0"/>
    <xf numFmtId="224" fontId="4" fillId="0" borderId="0" applyFont="0" applyFill="0" applyBorder="0" applyAlignment="0" applyProtection="0"/>
    <xf numFmtId="0" fontId="4" fillId="2" borderId="5" applyNumberFormat="0" applyFont="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236" fontId="4"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7"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22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0" fontId="4" fillId="16" borderId="0" applyNumberFormat="0" applyBorder="0" applyAlignment="0" applyProtection="0"/>
    <xf numFmtId="0" fontId="4" fillId="15" borderId="0" applyNumberFormat="0" applyBorder="0" applyAlignment="0" applyProtection="0"/>
    <xf numFmtId="22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91" fillId="31" borderId="126" applyNumberFormat="0" applyAlignment="0" applyProtection="0"/>
    <xf numFmtId="0" fontId="4" fillId="0" borderId="0"/>
    <xf numFmtId="0" fontId="4" fillId="4" borderId="0" applyNumberFormat="0" applyBorder="0" applyAlignment="0" applyProtection="0"/>
    <xf numFmtId="0" fontId="4" fillId="24" borderId="0" applyNumberFormat="0" applyBorder="0" applyAlignment="0" applyProtection="0"/>
    <xf numFmtId="0" fontId="24" fillId="33" borderId="127" applyNumberFormat="0" applyFont="0" applyAlignment="0" applyProtection="0"/>
    <xf numFmtId="0" fontId="24" fillId="33" borderId="127" applyNumberFormat="0" applyFont="0" applyAlignment="0" applyProtection="0"/>
    <xf numFmtId="0" fontId="16" fillId="0" borderId="124">
      <protection locked="0"/>
    </xf>
    <xf numFmtId="0" fontId="16" fillId="0" borderId="124">
      <protection locked="0"/>
    </xf>
    <xf numFmtId="236" fontId="4" fillId="0" borderId="0" applyFont="0" applyFill="0" applyBorder="0" applyAlignment="0" applyProtection="0"/>
    <xf numFmtId="0" fontId="217" fillId="0" borderId="0" applyNumberFormat="0" applyFill="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79" fillId="87" borderId="146" applyBorder="0">
      <alignment horizontal="center"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124">
      <protection locked="0"/>
    </xf>
    <xf numFmtId="0" fontId="4" fillId="7" borderId="0" applyNumberFormat="0" applyBorder="0" applyAlignment="0" applyProtection="0"/>
    <xf numFmtId="236" fontId="4" fillId="0" borderId="0" applyFont="0" applyFill="0" applyBorder="0" applyAlignment="0" applyProtection="0"/>
    <xf numFmtId="0" fontId="4"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 borderId="5" applyNumberFormat="0" applyFont="0" applyAlignment="0" applyProtection="0"/>
    <xf numFmtId="236" fontId="4"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224" fontId="4" fillId="0" borderId="0" applyFont="0" applyFill="0" applyBorder="0" applyAlignment="0" applyProtection="0"/>
    <xf numFmtId="43" fontId="9" fillId="0" borderId="0" applyFont="0" applyFill="0" applyBorder="0" applyAlignment="0" applyProtection="0"/>
    <xf numFmtId="0" fontId="4" fillId="7" borderId="0" applyNumberFormat="0" applyBorder="0" applyAlignment="0" applyProtection="0"/>
    <xf numFmtId="0" fontId="4" fillId="6" borderId="0" applyNumberFormat="0" applyBorder="0" applyAlignment="0" applyProtection="0"/>
    <xf numFmtId="0" fontId="17" fillId="0" borderId="124">
      <protection locked="0"/>
    </xf>
    <xf numFmtId="0" fontId="17" fillId="0" borderId="124">
      <protection locked="0"/>
    </xf>
    <xf numFmtId="10" fontId="72" fillId="59" borderId="143" applyNumberFormat="0" applyBorder="0" applyAlignment="0" applyProtection="0"/>
    <xf numFmtId="198" fontId="47" fillId="0" borderId="143">
      <alignment horizontal="center" vertical="center"/>
    </xf>
    <xf numFmtId="0" fontId="47" fillId="0" borderId="143">
      <alignment horizontal="center" vertical="center"/>
    </xf>
    <xf numFmtId="9" fontId="127" fillId="0" borderId="143" applyBorder="0">
      <alignment horizontal="right" indent="1"/>
    </xf>
    <xf numFmtId="0" fontId="47" fillId="0" borderId="143">
      <alignment horizontal="center" vertical="center"/>
    </xf>
    <xf numFmtId="0" fontId="4" fillId="7" borderId="0" applyNumberFormat="0" applyBorder="0" applyAlignment="0" applyProtection="0"/>
    <xf numFmtId="0" fontId="57" fillId="0" borderId="139"/>
    <xf numFmtId="0" fontId="57" fillId="0" borderId="139"/>
    <xf numFmtId="0" fontId="95" fillId="60" borderId="139"/>
    <xf numFmtId="0" fontId="95" fillId="60" borderId="139"/>
    <xf numFmtId="0" fontId="57" fillId="0" borderId="139"/>
    <xf numFmtId="0" fontId="57" fillId="0" borderId="139"/>
    <xf numFmtId="0" fontId="95" fillId="0" borderId="139"/>
    <xf numFmtId="0" fontId="95" fillId="0" borderId="139"/>
    <xf numFmtId="0" fontId="201" fillId="31" borderId="126" applyNumberFormat="0" applyAlignment="0" applyProtection="0"/>
    <xf numFmtId="0" fontId="201" fillId="31" borderId="126" applyNumberFormat="0" applyAlignment="0" applyProtection="0"/>
    <xf numFmtId="0" fontId="4" fillId="10" borderId="0" applyNumberFormat="0" applyBorder="0" applyAlignment="0" applyProtection="0"/>
    <xf numFmtId="0" fontId="206" fillId="0" borderId="129" applyNumberFormat="0" applyFill="0" applyAlignment="0" applyProtection="0"/>
    <xf numFmtId="0" fontId="4" fillId="17" borderId="0" applyNumberFormat="0" applyBorder="0" applyAlignment="0" applyProtection="0"/>
    <xf numFmtId="0" fontId="201" fillId="31" borderId="126" applyNumberFormat="0" applyAlignment="0" applyProtection="0"/>
    <xf numFmtId="0" fontId="201" fillId="31" borderId="126" applyNumberFormat="0" applyAlignment="0" applyProtection="0"/>
    <xf numFmtId="0" fontId="206" fillId="0" borderId="129" applyNumberFormat="0" applyFill="0" applyAlignment="0" applyProtection="0"/>
    <xf numFmtId="0" fontId="4" fillId="27" borderId="0" applyNumberFormat="0" applyBorder="0" applyAlignment="0" applyProtection="0"/>
    <xf numFmtId="0" fontId="4" fillId="35" borderId="0" applyNumberFormat="0" applyBorder="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4" fillId="14" borderId="0" applyNumberFormat="0" applyBorder="0" applyAlignment="0" applyProtection="0"/>
    <xf numFmtId="0" fontId="201" fillId="31" borderId="126" applyNumberFormat="0" applyAlignment="0" applyProtection="0"/>
    <xf numFmtId="0" fontId="217" fillId="0" borderId="0" applyNumberFormat="0" applyFill="0" applyBorder="0" applyAlignment="0" applyProtection="0"/>
    <xf numFmtId="0" fontId="201" fillId="31" borderId="126" applyNumberFormat="0" applyAlignment="0" applyProtection="0"/>
    <xf numFmtId="0" fontId="4" fillId="14" borderId="0" applyNumberFormat="0" applyBorder="0" applyAlignment="0" applyProtection="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201" fillId="31" borderId="126" applyNumberFormat="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8" fontId="47" fillId="0" borderId="143">
      <alignment horizontal="center" vertical="center"/>
    </xf>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3" fillId="0" borderId="137" applyFill="0" applyProtection="0"/>
    <xf numFmtId="37" fontId="54" fillId="0" borderId="138" applyFont="0" applyFill="0" applyBorder="0"/>
    <xf numFmtId="37" fontId="55" fillId="0" borderId="138" applyFont="0" applyFill="0" applyBorder="0">
      <protection locked="0"/>
    </xf>
    <xf numFmtId="0" fontId="57" fillId="0" borderId="139"/>
    <xf numFmtId="0" fontId="53" fillId="0" borderId="137" applyFill="0" applyProtection="0"/>
    <xf numFmtId="0" fontId="201" fillId="31" borderId="126" applyNumberFormat="0" applyAlignment="0" applyProtection="0"/>
    <xf numFmtId="0" fontId="95" fillId="60" borderId="139"/>
    <xf numFmtId="0" fontId="57" fillId="0" borderId="139"/>
    <xf numFmtId="43" fontId="9" fillId="0" borderId="0" applyFont="0" applyFill="0" applyBorder="0" applyAlignment="0" applyProtection="0"/>
    <xf numFmtId="0" fontId="95" fillId="0" borderId="139"/>
    <xf numFmtId="0" fontId="4" fillId="0" borderId="0"/>
    <xf numFmtId="0" fontId="4" fillId="16" borderId="0" applyNumberFormat="0" applyBorder="0" applyAlignment="0" applyProtection="0"/>
    <xf numFmtId="0" fontId="201" fillId="31" borderId="12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9" fillId="68" borderId="134" applyFill="0">
      <alignment horizontal="center" vertical="center" wrapText="1"/>
    </xf>
    <xf numFmtId="3" fontId="149" fillId="68" borderId="135" applyFill="0">
      <alignment wrapText="1"/>
    </xf>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4" fillId="0" borderId="0"/>
    <xf numFmtId="0" fontId="4" fillId="0" borderId="0"/>
    <xf numFmtId="0" fontId="4" fillId="0" borderId="0"/>
    <xf numFmtId="0" fontId="4" fillId="0" borderId="0"/>
    <xf numFmtId="0" fontId="4" fillId="35" borderId="0" applyNumberFormat="0" applyBorder="0" applyAlignment="0" applyProtection="0"/>
    <xf numFmtId="0" fontId="4" fillId="0" borderId="0"/>
    <xf numFmtId="43" fontId="4" fillId="0" borderId="0" applyFont="0" applyFill="0" applyBorder="0" applyAlignment="0" applyProtection="0"/>
    <xf numFmtId="0" fontId="17" fillId="0" borderId="137">
      <protection locked="0"/>
    </xf>
    <xf numFmtId="0" fontId="17" fillId="0" borderId="137">
      <protection locked="0"/>
    </xf>
    <xf numFmtId="0" fontId="17" fillId="0" borderId="137">
      <protection locked="0"/>
    </xf>
    <xf numFmtId="0" fontId="17" fillId="0" borderId="137">
      <protection locked="0"/>
    </xf>
    <xf numFmtId="0" fontId="17" fillId="0" borderId="137">
      <protection locked="0"/>
    </xf>
    <xf numFmtId="0" fontId="17" fillId="0" borderId="137">
      <protection locked="0"/>
    </xf>
    <xf numFmtId="0" fontId="42" fillId="34" borderId="126" applyNumberFormat="0" applyAlignment="0" applyProtection="0"/>
    <xf numFmtId="0" fontId="91" fillId="31" borderId="126" applyNumberFormat="0" applyAlignment="0" applyProtection="0"/>
    <xf numFmtId="0" fontId="92" fillId="25" borderId="127" applyNumberFormat="0" applyAlignment="0" applyProtection="0"/>
    <xf numFmtId="0" fontId="92" fillId="25" borderId="127" applyNumberFormat="0" applyAlignment="0" applyProtection="0"/>
    <xf numFmtId="0" fontId="72" fillId="33" borderId="127" applyNumberFormat="0" applyFont="0" applyAlignment="0" applyProtection="0"/>
    <xf numFmtId="0" fontId="21" fillId="33" borderId="127" applyNumberFormat="0" applyFont="0" applyAlignment="0" applyProtection="0"/>
    <xf numFmtId="0" fontId="105" fillId="34" borderId="128" applyNumberFormat="0" applyAlignment="0" applyProtection="0"/>
    <xf numFmtId="0" fontId="106" fillId="0" borderId="129" applyNumberFormat="0" applyFill="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21" fillId="0" borderId="0" applyFont="0" applyFill="0" applyBorder="0" applyAlignment="0" applyProtection="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0" borderId="139"/>
    <xf numFmtId="0" fontId="57" fillId="0" borderId="139"/>
    <xf numFmtId="0" fontId="95" fillId="60" borderId="139"/>
    <xf numFmtId="0" fontId="95" fillId="60" borderId="139"/>
    <xf numFmtId="0" fontId="57" fillId="0" borderId="139"/>
    <xf numFmtId="0" fontId="57" fillId="0" borderId="139"/>
    <xf numFmtId="0" fontId="95" fillId="0" borderId="139"/>
    <xf numFmtId="0" fontId="95" fillId="0" borderId="139"/>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4"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43" fontId="21" fillId="0" borderId="0" applyFont="0" applyFill="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91" fillId="31" borderId="126" applyNumberFormat="0" applyAlignment="0" applyProtection="0"/>
    <xf numFmtId="0" fontId="91" fillId="31" borderId="126" applyNumberFormat="0" applyAlignment="0" applyProtection="0"/>
    <xf numFmtId="0" fontId="24" fillId="33" borderId="127" applyNumberFormat="0" applyFont="0" applyAlignment="0" applyProtection="0"/>
    <xf numFmtId="0" fontId="91" fillId="34" borderId="126" applyNumberFormat="0" applyAlignment="0" applyProtection="0"/>
    <xf numFmtId="0" fontId="91" fillId="34" borderId="126" applyNumberFormat="0" applyAlignment="0" applyProtection="0"/>
    <xf numFmtId="0" fontId="105" fillId="34" borderId="128" applyNumberFormat="0" applyAlignment="0" applyProtection="0"/>
    <xf numFmtId="0" fontId="42" fillId="34" borderId="126" applyNumberFormat="0" applyAlignment="0" applyProtection="0"/>
    <xf numFmtId="0" fontId="16" fillId="0" borderId="137">
      <protection locked="0"/>
    </xf>
    <xf numFmtId="0" fontId="279" fillId="87" borderId="146" applyBorder="0">
      <alignment horizontal="center" vertical="center"/>
    </xf>
    <xf numFmtId="43" fontId="9" fillId="0" borderId="0" applyFont="0" applyFill="0" applyBorder="0" applyAlignment="0" applyProtection="0"/>
    <xf numFmtId="0" fontId="4" fillId="37" borderId="0" applyNumberFormat="0" applyBorder="0" applyAlignment="0" applyProtection="0"/>
    <xf numFmtId="0" fontId="4" fillId="0" borderId="0"/>
    <xf numFmtId="0" fontId="4" fillId="3" borderId="0" applyNumberFormat="0" applyBorder="0" applyAlignment="0" applyProtection="0"/>
    <xf numFmtId="0" fontId="4" fillId="6" borderId="0" applyNumberFormat="0" applyBorder="0" applyAlignment="0" applyProtection="0"/>
    <xf numFmtId="14" fontId="76" fillId="56" borderId="64">
      <alignment horizontal="center" vertical="center" wrapText="1"/>
    </xf>
    <xf numFmtId="0" fontId="4" fillId="0" borderId="0"/>
    <xf numFmtId="0" fontId="24" fillId="33" borderId="127" applyNumberFormat="0" applyFont="0" applyAlignment="0" applyProtection="0"/>
    <xf numFmtId="0" fontId="24" fillId="33" borderId="127" applyNumberFormat="0" applyFont="0" applyAlignment="0" applyProtection="0"/>
    <xf numFmtId="0" fontId="4" fillId="4" borderId="0" applyNumberFormat="0" applyBorder="0" applyAlignment="0" applyProtection="0"/>
    <xf numFmtId="43" fontId="143"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0" fontId="4" fillId="0" borderId="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43" fontId="10" fillId="0" borderId="0" applyFont="0" applyFill="0" applyBorder="0" applyAlignment="0" applyProtection="0"/>
    <xf numFmtId="0" fontId="4" fillId="0" borderId="0"/>
    <xf numFmtId="43" fontId="9" fillId="0" borderId="0" applyFont="0" applyFill="0" applyBorder="0" applyAlignment="0" applyProtection="0"/>
    <xf numFmtId="0" fontId="4" fillId="0" borderId="0"/>
    <xf numFmtId="0" fontId="4" fillId="0" borderId="0"/>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3" fillId="0" borderId="137" applyFill="0" applyProtection="0"/>
    <xf numFmtId="37" fontId="54" fillId="0" borderId="138" applyFont="0" applyFill="0" applyBorder="0"/>
    <xf numFmtId="37" fontId="55" fillId="0" borderId="138" applyFont="0" applyFill="0" applyBorder="0">
      <protection locked="0"/>
    </xf>
    <xf numFmtId="37" fontId="56" fillId="51" borderId="136" applyFill="0" applyBorder="0" applyProtection="0"/>
    <xf numFmtId="0" fontId="53" fillId="0" borderId="137" applyFill="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1" fillId="31" borderId="12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49" fillId="68" borderId="134" applyFill="0">
      <alignment horizontal="center" vertical="center" wrapText="1"/>
    </xf>
    <xf numFmtId="3" fontId="149" fillId="68" borderId="135" applyFill="0">
      <alignment wrapText="1"/>
    </xf>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0" fontId="4" fillId="8" borderId="0" applyNumberFormat="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7" fillId="0" borderId="137">
      <protection locked="0"/>
    </xf>
    <xf numFmtId="0" fontId="17" fillId="0" borderId="137">
      <protection locked="0"/>
    </xf>
    <xf numFmtId="0" fontId="17" fillId="0" borderId="137">
      <protection locked="0"/>
    </xf>
    <xf numFmtId="0" fontId="17" fillId="0" borderId="137">
      <protection locked="0"/>
    </xf>
    <xf numFmtId="0" fontId="17" fillId="0" borderId="137">
      <protection locked="0"/>
    </xf>
    <xf numFmtId="0" fontId="17" fillId="0" borderId="137">
      <protection locked="0"/>
    </xf>
    <xf numFmtId="37" fontId="56" fillId="51" borderId="136" applyFill="0" applyBorder="0" applyProtection="0"/>
    <xf numFmtId="10" fontId="72" fillId="59" borderId="136" applyNumberFormat="0" applyBorder="0" applyAlignment="0" applyProtection="0"/>
    <xf numFmtId="10" fontId="72" fillId="59" borderId="136" applyNumberFormat="0" applyBorder="0" applyAlignment="0" applyProtection="0"/>
    <xf numFmtId="198" fontId="47" fillId="0" borderId="136">
      <alignment horizontal="center" vertical="center"/>
    </xf>
    <xf numFmtId="0" fontId="47" fillId="0" borderId="136">
      <alignment horizontal="center" vertical="center"/>
    </xf>
    <xf numFmtId="9" fontId="127" fillId="0" borderId="136" applyBorder="0">
      <alignment horizontal="right" indent="1"/>
    </xf>
    <xf numFmtId="0" fontId="47" fillId="0" borderId="136">
      <alignment horizontal="center"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0" fontId="4" fillId="0" borderId="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0" fontId="4" fillId="0" borderId="0"/>
    <xf numFmtId="43" fontId="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25" fillId="0" borderId="0" applyFont="0" applyFill="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6" fillId="0" borderId="137">
      <protection locked="0"/>
    </xf>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0" fillId="0" borderId="0" applyFont="0" applyFill="0" applyBorder="0" applyAlignment="0" applyProtection="0"/>
    <xf numFmtId="0" fontId="10" fillId="0" borderId="0"/>
    <xf numFmtId="0" fontId="4" fillId="0" borderId="0"/>
    <xf numFmtId="43" fontId="10" fillId="0" borderId="0" applyFont="0" applyFill="0" applyBorder="0" applyAlignment="0" applyProtection="0"/>
    <xf numFmtId="0" fontId="4" fillId="34" borderId="0" applyNumberFormat="0" applyBorder="0" applyAlignment="0" applyProtection="0"/>
    <xf numFmtId="0" fontId="4" fillId="0" borderId="0"/>
    <xf numFmtId="0" fontId="4" fillId="15" borderId="0" applyNumberFormat="0" applyBorder="0" applyAlignment="0" applyProtection="0"/>
    <xf numFmtId="0" fontId="4" fillId="0" borderId="0"/>
    <xf numFmtId="0" fontId="4" fillId="0" borderId="0"/>
    <xf numFmtId="0" fontId="4" fillId="0" borderId="0"/>
    <xf numFmtId="43" fontId="21" fillId="0" borderId="0" applyFont="0" applyFill="0" applyBorder="0" applyAlignment="0" applyProtection="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17" borderId="0" applyNumberFormat="0" applyBorder="0" applyAlignment="0" applyProtection="0"/>
    <xf numFmtId="0" fontId="4" fillId="0" borderId="0"/>
    <xf numFmtId="43" fontId="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43" fontId="9" fillId="0" borderId="0" applyFont="0" applyFill="0" applyBorder="0" applyAlignment="0" applyProtection="0"/>
    <xf numFmtId="0" fontId="4" fillId="0" borderId="0"/>
    <xf numFmtId="43" fontId="10" fillId="0" borderId="0" applyFont="0" applyFill="0" applyBorder="0" applyAlignment="0" applyProtection="0"/>
    <xf numFmtId="0" fontId="10" fillId="0" borderId="0"/>
    <xf numFmtId="43" fontId="9" fillId="0" borderId="0" applyFont="0" applyFill="0" applyBorder="0" applyAlignment="0" applyProtection="0"/>
    <xf numFmtId="43" fontId="4" fillId="0" borderId="0" applyFont="0" applyFill="0" applyBorder="0" applyAlignment="0" applyProtection="0"/>
    <xf numFmtId="0" fontId="4" fillId="0" borderId="0"/>
    <xf numFmtId="236" fontId="4" fillId="0" borderId="0" applyFont="0" applyFill="0" applyBorder="0" applyAlignment="0" applyProtection="0"/>
    <xf numFmtId="0" fontId="4" fillId="0" borderId="0"/>
    <xf numFmtId="43" fontId="9" fillId="0" borderId="0" applyFont="0" applyFill="0" applyBorder="0" applyAlignment="0" applyProtection="0"/>
    <xf numFmtId="0" fontId="4" fillId="0" borderId="0"/>
    <xf numFmtId="9" fontId="4" fillId="0" borderId="0" applyFont="0" applyFill="0" applyBorder="0" applyAlignment="0" applyProtection="0"/>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53" fillId="0" borderId="137" applyFill="0" applyProtection="0"/>
    <xf numFmtId="0" fontId="53" fillId="0" borderId="137" applyFill="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17" fillId="0" borderId="137">
      <protection locked="0"/>
    </xf>
    <xf numFmtId="0" fontId="17"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7" fillId="0" borderId="137">
      <protection locked="0"/>
    </xf>
    <xf numFmtId="0" fontId="17" fillId="0" borderId="137">
      <protection locked="0"/>
    </xf>
    <xf numFmtId="0" fontId="17"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7" fillId="0" borderId="137">
      <protection locked="0"/>
    </xf>
    <xf numFmtId="0" fontId="106" fillId="29" borderId="139" applyNumberFormat="0" applyAlignment="0" applyProtection="0"/>
    <xf numFmtId="0" fontId="4" fillId="4" borderId="0" applyNumberFormat="0" applyBorder="0" applyAlignment="0" applyProtection="0"/>
    <xf numFmtId="0" fontId="4" fillId="22" borderId="0" applyNumberFormat="0" applyBorder="0" applyAlignment="0" applyProtection="0"/>
    <xf numFmtId="0" fontId="4" fillId="8" borderId="0" applyNumberFormat="0" applyBorder="0" applyAlignment="0" applyProtection="0"/>
    <xf numFmtId="0" fontId="4" fillId="2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7" fillId="0" borderId="139"/>
    <xf numFmtId="0" fontId="95" fillId="60" borderId="139"/>
    <xf numFmtId="0" fontId="4" fillId="0" borderId="0"/>
    <xf numFmtId="0" fontId="4" fillId="0" borderId="0"/>
    <xf numFmtId="0" fontId="57" fillId="0" borderId="139"/>
    <xf numFmtId="0" fontId="95" fillId="0" borderId="139"/>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6"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5" borderId="0" applyNumberFormat="0" applyBorder="0" applyAlignment="0" applyProtection="0"/>
    <xf numFmtId="0" fontId="105" fillId="34" borderId="128" applyNumberFormat="0" applyAlignment="0" applyProtection="0"/>
    <xf numFmtId="0" fontId="105" fillId="34" borderId="128" applyNumberFormat="0" applyAlignment="0" applyProtection="0"/>
    <xf numFmtId="0" fontId="4" fillId="0" borderId="0"/>
    <xf numFmtId="0" fontId="4" fillId="0" borderId="0"/>
    <xf numFmtId="0" fontId="4" fillId="0" borderId="0"/>
    <xf numFmtId="9" fontId="4" fillId="0" borderId="0" applyFont="0" applyFill="0" applyBorder="0" applyAlignment="0" applyProtection="0"/>
    <xf numFmtId="0" fontId="105" fillId="34" borderId="128" applyNumberFormat="0" applyAlignment="0" applyProtection="0"/>
    <xf numFmtId="0" fontId="105" fillId="34" borderId="128" applyNumberForma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4" borderId="0" applyNumberFormat="0" applyBorder="0" applyAlignment="0" applyProtection="0"/>
    <xf numFmtId="0" fontId="105" fillId="34" borderId="128" applyNumberFormat="0" applyAlignment="0" applyProtection="0"/>
    <xf numFmtId="0" fontId="4" fillId="14" borderId="0" applyNumberFormat="0" applyBorder="0" applyAlignment="0" applyProtection="0"/>
    <xf numFmtId="0" fontId="91" fillId="31" borderId="126"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4" fillId="28" borderId="0" applyNumberFormat="0" applyBorder="0" applyAlignment="0" applyProtection="0"/>
    <xf numFmtId="14" fontId="76" fillId="56" borderId="64">
      <alignment horizontal="center" vertical="center" wrapText="1"/>
    </xf>
    <xf numFmtId="0" fontId="4"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105" fillId="29" borderId="128" applyNumberFormat="0" applyAlignment="0" applyProtection="0"/>
    <xf numFmtId="0" fontId="105" fillId="34" borderId="128" applyNumberFormat="0" applyAlignment="0" applyProtection="0"/>
    <xf numFmtId="0" fontId="105" fillId="34" borderId="128"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6"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44" fontId="21" fillId="0" borderId="0" applyFont="0" applyFill="0" applyBorder="0" applyAlignment="0" applyProtection="0"/>
    <xf numFmtId="43" fontId="4" fillId="0" borderId="0" applyFont="0" applyFill="0" applyBorder="0" applyAlignment="0" applyProtection="0"/>
    <xf numFmtId="44" fontId="21"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236" fontId="4" fillId="0" borderId="0" applyFont="0" applyFill="0" applyBorder="0" applyAlignment="0" applyProtection="0"/>
    <xf numFmtId="0" fontId="4" fillId="0" borderId="0"/>
    <xf numFmtId="43" fontId="9"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35" borderId="0" applyNumberFormat="0" applyBorder="0" applyAlignment="0" applyProtection="0"/>
    <xf numFmtId="0" fontId="217" fillId="0" borderId="0" applyNumberFormat="0" applyFill="0" applyBorder="0" applyAlignment="0" applyProtection="0"/>
    <xf numFmtId="0" fontId="4" fillId="0" borderId="0"/>
    <xf numFmtId="0" fontId="4" fillId="3" borderId="0" applyNumberFormat="0" applyBorder="0" applyAlignment="0" applyProtection="0"/>
    <xf numFmtId="0" fontId="4" fillId="26" borderId="0" applyNumberFormat="0" applyBorder="0" applyAlignment="0" applyProtection="0"/>
    <xf numFmtId="0" fontId="217" fillId="0" borderId="0" applyNumberFormat="0" applyFill="0" applyBorder="0" applyAlignment="0" applyProtection="0"/>
    <xf numFmtId="0" fontId="4" fillId="35" borderId="0" applyNumberFormat="0" applyBorder="0" applyAlignment="0" applyProtection="0"/>
    <xf numFmtId="43" fontId="9" fillId="0" borderId="0" applyFont="0" applyFill="0" applyBorder="0" applyAlignment="0" applyProtection="0"/>
    <xf numFmtId="0" fontId="4" fillId="5" borderId="0" applyNumberFormat="0" applyBorder="0" applyAlignment="0" applyProtection="0"/>
    <xf numFmtId="0" fontId="217" fillId="0" borderId="0" applyNumberFormat="0" applyFill="0" applyBorder="0" applyAlignment="0" applyProtection="0"/>
    <xf numFmtId="0" fontId="4" fillId="34" borderId="0" applyNumberFormat="0" applyBorder="0" applyAlignment="0" applyProtection="0"/>
    <xf numFmtId="0" fontId="4" fillId="7" borderId="0" applyNumberFormat="0" applyBorder="0" applyAlignment="0" applyProtection="0"/>
    <xf numFmtId="0" fontId="217" fillId="0" borderId="0" applyNumberFormat="0" applyFill="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217" fillId="0" borderId="0" applyNumberFormat="0" applyFill="0" applyBorder="0" applyAlignment="0" applyProtection="0"/>
    <xf numFmtId="0" fontId="4" fillId="22" borderId="0" applyNumberFormat="0" applyBorder="0" applyAlignment="0" applyProtection="0"/>
    <xf numFmtId="0" fontId="4" fillId="5" borderId="0" applyNumberFormat="0" applyBorder="0" applyAlignment="0" applyProtection="0"/>
    <xf numFmtId="0" fontId="217" fillId="0" borderId="0" applyNumberFormat="0" applyFill="0" applyBorder="0" applyAlignment="0" applyProtection="0"/>
    <xf numFmtId="0" fontId="4" fillId="35" borderId="0" applyNumberFormat="0" applyBorder="0" applyAlignment="0" applyProtection="0"/>
    <xf numFmtId="0" fontId="4" fillId="27" borderId="0" applyNumberFormat="0" applyBorder="0" applyAlignment="0" applyProtection="0"/>
    <xf numFmtId="0" fontId="217" fillId="0" borderId="0" applyNumberFormat="0" applyFill="0" applyBorder="0" applyAlignment="0" applyProtection="0"/>
    <xf numFmtId="0" fontId="4" fillId="8" borderId="0" applyNumberFormat="0" applyBorder="0" applyAlignment="0" applyProtection="0"/>
    <xf numFmtId="0" fontId="217" fillId="0" borderId="0" applyNumberFormat="0" applyFill="0" applyBorder="0" applyAlignment="0" applyProtection="0"/>
    <xf numFmtId="0" fontId="4" fillId="6" borderId="0" applyNumberFormat="0" applyBorder="0" applyAlignment="0" applyProtection="0"/>
    <xf numFmtId="0" fontId="4" fillId="3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35"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26" borderId="0" applyNumberFormat="0" applyBorder="0" applyAlignment="0" applyProtection="0"/>
    <xf numFmtId="0" fontId="4" fillId="35" borderId="0" applyNumberFormat="0" applyBorder="0" applyAlignment="0" applyProtection="0"/>
    <xf numFmtId="0" fontId="4" fillId="22"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0" borderId="0"/>
    <xf numFmtId="0" fontId="217" fillId="0" borderId="0" applyNumberFormat="0" applyFill="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3" borderId="0" applyNumberFormat="0" applyBorder="0" applyAlignment="0" applyProtection="0"/>
    <xf numFmtId="0" fontId="91" fillId="31" borderId="126" applyNumberFormat="0" applyAlignment="0" applyProtection="0"/>
    <xf numFmtId="0" fontId="4" fillId="7"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4" fillId="14" borderId="0" applyNumberFormat="0" applyBorder="0" applyAlignment="0" applyProtection="0"/>
    <xf numFmtId="37" fontId="55" fillId="0" borderId="145" applyFont="0" applyFill="0" applyBorder="0">
      <protection locked="0"/>
    </xf>
    <xf numFmtId="0" fontId="217" fillId="0" borderId="0" applyNumberFormat="0" applyFill="0" applyBorder="0" applyAlignment="0" applyProtection="0"/>
    <xf numFmtId="0" fontId="4" fillId="6" borderId="0" applyNumberFormat="0" applyBorder="0" applyAlignment="0" applyProtection="0"/>
    <xf numFmtId="0" fontId="217" fillId="0" borderId="0" applyNumberFormat="0" applyFill="0" applyBorder="0" applyAlignment="0" applyProtection="0"/>
    <xf numFmtId="0" fontId="4" fillId="26" borderId="0" applyNumberFormat="0" applyBorder="0" applyAlignment="0" applyProtection="0"/>
    <xf numFmtId="43" fontId="9" fillId="0" borderId="0" applyFont="0" applyFill="0" applyBorder="0" applyAlignment="0" applyProtection="0"/>
    <xf numFmtId="14" fontId="76" fillId="56" borderId="64">
      <alignment horizontal="center" vertical="center" wrapText="1"/>
    </xf>
    <xf numFmtId="0" fontId="4" fillId="3" borderId="0" applyNumberFormat="0" applyBorder="0" applyAlignment="0" applyProtection="0"/>
    <xf numFmtId="0" fontId="4" fillId="14" borderId="0" applyNumberFormat="0" applyBorder="0" applyAlignment="0" applyProtection="0"/>
    <xf numFmtId="0" fontId="4" fillId="24"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14" fontId="76" fillId="56" borderId="64">
      <alignment horizontal="center" vertical="center" wrapText="1"/>
    </xf>
    <xf numFmtId="0" fontId="91" fillId="31" borderId="126" applyNumberFormat="0" applyAlignment="0" applyProtection="0"/>
    <xf numFmtId="0" fontId="4" fillId="2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17" fillId="0" borderId="0" applyNumberFormat="0" applyFill="0" applyBorder="0" applyAlignment="0" applyProtection="0"/>
    <xf numFmtId="0" fontId="4" fillId="28" borderId="0" applyNumberFormat="0" applyBorder="0" applyAlignment="0" applyProtection="0"/>
    <xf numFmtId="0" fontId="4" fillId="26" borderId="0" applyNumberFormat="0" applyBorder="0" applyAlignment="0" applyProtection="0"/>
    <xf numFmtId="0" fontId="217" fillId="0" borderId="0" applyNumberFormat="0" applyFill="0" applyBorder="0" applyAlignment="0" applyProtection="0"/>
    <xf numFmtId="43" fontId="9" fillId="0" borderId="0" applyFont="0" applyFill="0" applyBorder="0" applyAlignment="0" applyProtection="0"/>
    <xf numFmtId="0" fontId="4" fillId="0" borderId="0"/>
    <xf numFmtId="43" fontId="9" fillId="0" borderId="0" applyFont="0" applyFill="0" applyBorder="0" applyAlignment="0" applyProtection="0"/>
    <xf numFmtId="0" fontId="217" fillId="0" borderId="0" applyNumberFormat="0" applyFill="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7"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24" borderId="0" applyNumberFormat="0" applyBorder="0" applyAlignment="0" applyProtection="0"/>
    <xf numFmtId="0" fontId="4" fillId="6" borderId="0" applyNumberFormat="0" applyBorder="0" applyAlignment="0" applyProtection="0"/>
    <xf numFmtId="0" fontId="91" fillId="31" borderId="126" applyNumberFormat="0" applyAlignment="0" applyProtection="0"/>
    <xf numFmtId="0" fontId="4" fillId="35" borderId="0" applyNumberFormat="0" applyBorder="0" applyAlignment="0" applyProtection="0"/>
    <xf numFmtId="0" fontId="47" fillId="0" borderId="143">
      <alignment horizontal="center" vertical="center"/>
    </xf>
    <xf numFmtId="0" fontId="217" fillId="0" borderId="0" applyNumberFormat="0" applyFill="0" applyBorder="0" applyAlignment="0" applyProtection="0"/>
    <xf numFmtId="0" fontId="4" fillId="35" borderId="0" applyNumberFormat="0" applyBorder="0" applyAlignment="0" applyProtection="0"/>
    <xf numFmtId="0" fontId="4" fillId="34" borderId="0" applyNumberFormat="0" applyBorder="0" applyAlignment="0" applyProtection="0"/>
    <xf numFmtId="0" fontId="217" fillId="0" borderId="0" applyNumberFormat="0" applyFill="0" applyBorder="0" applyAlignment="0" applyProtection="0"/>
    <xf numFmtId="0" fontId="4" fillId="14"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35" borderId="0" applyNumberFormat="0" applyBorder="0" applyAlignment="0" applyProtection="0"/>
    <xf numFmtId="0" fontId="4" fillId="37" borderId="0" applyNumberFormat="0" applyBorder="0" applyAlignment="0" applyProtection="0"/>
    <xf numFmtId="43" fontId="9" fillId="0" borderId="0" applyFont="0" applyFill="0" applyBorder="0" applyAlignment="0" applyProtection="0"/>
    <xf numFmtId="0" fontId="4" fillId="11" borderId="0" applyNumberFormat="0" applyBorder="0" applyAlignment="0" applyProtection="0"/>
    <xf numFmtId="0" fontId="4" fillId="22" borderId="0" applyNumberFormat="0" applyBorder="0" applyAlignment="0" applyProtection="0"/>
    <xf numFmtId="0" fontId="4"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0" borderId="0"/>
    <xf numFmtId="0" fontId="4" fillId="35" borderId="0" applyNumberFormat="0" applyBorder="0" applyAlignment="0" applyProtection="0"/>
    <xf numFmtId="0" fontId="91" fillId="31" borderId="126" applyNumberFormat="0" applyAlignment="0" applyProtection="0"/>
    <xf numFmtId="0" fontId="4" fillId="28"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28" borderId="0" applyNumberFormat="0" applyBorder="0" applyAlignment="0" applyProtection="0"/>
    <xf numFmtId="0" fontId="4" fillId="5"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14" borderId="0" applyNumberFormat="0" applyBorder="0" applyAlignment="0" applyProtection="0"/>
    <xf numFmtId="0" fontId="4" fillId="37"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14" fontId="76" fillId="56" borderId="64">
      <alignment horizontal="center" vertical="center" wrapText="1"/>
    </xf>
    <xf numFmtId="0" fontId="4" fillId="37" borderId="0" applyNumberFormat="0" applyBorder="0" applyAlignment="0" applyProtection="0"/>
    <xf numFmtId="0" fontId="4" fillId="4"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6" borderId="0" applyNumberFormat="0" applyBorder="0" applyAlignment="0" applyProtection="0"/>
    <xf numFmtId="0" fontId="4" fillId="26" borderId="0" applyNumberFormat="0" applyBorder="0" applyAlignment="0" applyProtection="0"/>
    <xf numFmtId="0" fontId="4" fillId="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7"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27" borderId="0" applyNumberFormat="0" applyBorder="0" applyAlignment="0" applyProtection="0"/>
    <xf numFmtId="0" fontId="4" fillId="35" borderId="0" applyNumberFormat="0" applyBorder="0" applyAlignment="0" applyProtection="0"/>
    <xf numFmtId="0" fontId="217" fillId="0" borderId="0" applyNumberFormat="0" applyFill="0" applyBorder="0" applyAlignment="0" applyProtection="0"/>
    <xf numFmtId="0" fontId="4" fillId="28" borderId="0" applyNumberFormat="0" applyBorder="0" applyAlignment="0" applyProtection="0"/>
    <xf numFmtId="0" fontId="4" fillId="24" borderId="0" applyNumberFormat="0" applyBorder="0" applyAlignment="0" applyProtection="0"/>
    <xf numFmtId="0" fontId="4" fillId="11" borderId="0" applyNumberFormat="0" applyBorder="0" applyAlignment="0" applyProtection="0"/>
    <xf numFmtId="0" fontId="4" fillId="37" borderId="0" applyNumberFormat="0" applyBorder="0" applyAlignment="0" applyProtection="0"/>
    <xf numFmtId="0" fontId="217" fillId="0" borderId="0" applyNumberForma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217" fillId="0" borderId="0" applyNumberFormat="0" applyFill="0" applyBorder="0" applyAlignment="0" applyProtection="0"/>
    <xf numFmtId="0" fontId="4" fillId="6" borderId="0" applyNumberFormat="0" applyBorder="0" applyAlignment="0" applyProtection="0"/>
    <xf numFmtId="0" fontId="4" fillId="28" borderId="0" applyNumberFormat="0" applyBorder="0" applyAlignment="0" applyProtection="0"/>
    <xf numFmtId="0" fontId="217" fillId="0" borderId="0" applyNumberFormat="0" applyFill="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217" fillId="0" borderId="0" applyNumberFormat="0" applyFill="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14" borderId="0" applyNumberFormat="0" applyBorder="0" applyAlignment="0" applyProtection="0"/>
    <xf numFmtId="9" fontId="127" fillId="0" borderId="143" applyBorder="0">
      <alignment horizontal="right" indent="1"/>
    </xf>
    <xf numFmtId="0" fontId="4" fillId="6"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37" fontId="54" fillId="0" borderId="145" applyFont="0" applyFill="0" applyBorder="0"/>
    <xf numFmtId="0" fontId="4" fillId="4" borderId="0" applyNumberFormat="0" applyBorder="0" applyAlignment="0" applyProtection="0"/>
    <xf numFmtId="0" fontId="91" fillId="31" borderId="126" applyNumberFormat="0" applyAlignment="0" applyProtection="0"/>
    <xf numFmtId="0" fontId="4" fillId="24" borderId="0" applyNumberFormat="0" applyBorder="0" applyAlignment="0" applyProtection="0"/>
    <xf numFmtId="0" fontId="4" fillId="6" borderId="0" applyNumberFormat="0" applyBorder="0" applyAlignment="0" applyProtection="0"/>
    <xf numFmtId="0" fontId="91" fillId="31" borderId="126" applyNumberFormat="0" applyAlignment="0" applyProtection="0"/>
    <xf numFmtId="0" fontId="4" fillId="1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4" fillId="8" borderId="0" applyNumberFormat="0" applyBorder="0" applyAlignment="0" applyProtection="0"/>
    <xf numFmtId="0" fontId="4" fillId="37" borderId="0" applyNumberFormat="0" applyBorder="0" applyAlignment="0" applyProtection="0"/>
    <xf numFmtId="14" fontId="76" fillId="56" borderId="64">
      <alignment horizontal="center" vertical="center" wrapText="1"/>
    </xf>
    <xf numFmtId="0" fontId="4" fillId="34" borderId="0" applyNumberFormat="0" applyBorder="0" applyAlignment="0" applyProtection="0"/>
    <xf numFmtId="0" fontId="4" fillId="28"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0" borderId="0"/>
    <xf numFmtId="0" fontId="217" fillId="0" borderId="0" applyNumberFormat="0" applyFill="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15" borderId="0" applyNumberFormat="0" applyBorder="0" applyAlignment="0" applyProtection="0"/>
    <xf numFmtId="0" fontId="4" fillId="0" borderId="0"/>
    <xf numFmtId="0" fontId="4" fillId="28" borderId="0" applyNumberFormat="0" applyBorder="0" applyAlignment="0" applyProtection="0"/>
    <xf numFmtId="0" fontId="217" fillId="0" borderId="0" applyNumberFormat="0" applyFill="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7" borderId="0" applyNumberFormat="0" applyBorder="0" applyAlignment="0" applyProtection="0"/>
    <xf numFmtId="43" fontId="9" fillId="0" borderId="0" applyFont="0" applyFill="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 borderId="0" applyNumberFormat="0" applyBorder="0" applyAlignment="0" applyProtection="0"/>
    <xf numFmtId="14" fontId="76" fillId="56" borderId="64">
      <alignment horizontal="center" vertical="center" wrapText="1"/>
    </xf>
    <xf numFmtId="0" fontId="4" fillId="16" borderId="0" applyNumberFormat="0" applyBorder="0" applyAlignment="0" applyProtection="0"/>
    <xf numFmtId="0" fontId="4" fillId="28" borderId="0" applyNumberFormat="0" applyBorder="0" applyAlignment="0" applyProtection="0"/>
    <xf numFmtId="14" fontId="76" fillId="56" borderId="64">
      <alignment horizontal="center" vertical="center" wrapText="1"/>
    </xf>
    <xf numFmtId="0" fontId="4" fillId="2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4" fillId="14" borderId="0" applyNumberFormat="0" applyBorder="0" applyAlignment="0" applyProtection="0"/>
    <xf numFmtId="0" fontId="4" fillId="28" borderId="0" applyNumberFormat="0" applyBorder="0" applyAlignment="0" applyProtection="0"/>
    <xf numFmtId="0" fontId="217" fillId="0" borderId="0" applyNumberFormat="0" applyFill="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7"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217" fillId="0" borderId="0" applyNumberFormat="0" applyFill="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7" borderId="0" applyNumberFormat="0" applyBorder="0" applyAlignment="0" applyProtection="0"/>
    <xf numFmtId="14" fontId="76" fillId="56" borderId="64">
      <alignment horizontal="center" vertical="center" wrapText="1"/>
    </xf>
    <xf numFmtId="0" fontId="4" fillId="0" borderId="0"/>
    <xf numFmtId="0" fontId="4" fillId="22" borderId="0" applyNumberFormat="0" applyBorder="0" applyAlignment="0" applyProtection="0"/>
    <xf numFmtId="0" fontId="4" fillId="11" borderId="0" applyNumberFormat="0" applyBorder="0" applyAlignment="0" applyProtection="0"/>
    <xf numFmtId="0" fontId="4" fillId="16" borderId="0" applyNumberFormat="0" applyBorder="0" applyAlignment="0" applyProtection="0"/>
    <xf numFmtId="0" fontId="4" fillId="37" borderId="0" applyNumberFormat="0" applyBorder="0" applyAlignment="0" applyProtection="0"/>
    <xf numFmtId="0" fontId="4" fillId="35" borderId="0" applyNumberFormat="0" applyBorder="0" applyAlignment="0" applyProtection="0"/>
    <xf numFmtId="0" fontId="217" fillId="0" borderId="0" applyNumberFormat="0" applyFill="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26" borderId="0" applyNumberFormat="0" applyBorder="0" applyAlignment="0" applyProtection="0"/>
    <xf numFmtId="0" fontId="4" fillId="6" borderId="0" applyNumberFormat="0" applyBorder="0" applyAlignment="0" applyProtection="0"/>
    <xf numFmtId="0" fontId="217" fillId="0" borderId="0" applyNumberFormat="0" applyFill="0" applyBorder="0" applyAlignment="0" applyProtection="0"/>
    <xf numFmtId="0" fontId="4" fillId="1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9" fillId="0" borderId="0" applyFont="0" applyFill="0" applyBorder="0" applyAlignment="0" applyProtection="0"/>
    <xf numFmtId="0" fontId="4" fillId="0" borderId="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14" borderId="0" applyNumberFormat="0" applyBorder="0" applyAlignment="0" applyProtection="0"/>
    <xf numFmtId="0" fontId="4" fillId="26" borderId="0" applyNumberFormat="0" applyBorder="0" applyAlignment="0" applyProtection="0"/>
    <xf numFmtId="0" fontId="4" fillId="6" borderId="0" applyNumberFormat="0" applyBorder="0" applyAlignment="0" applyProtection="0"/>
    <xf numFmtId="0" fontId="4" fillId="34" borderId="0" applyNumberFormat="0" applyBorder="0" applyAlignment="0" applyProtection="0"/>
    <xf numFmtId="0" fontId="4" fillId="3"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24" borderId="0" applyNumberFormat="0" applyBorder="0" applyAlignment="0" applyProtection="0"/>
    <xf numFmtId="0" fontId="4" fillId="8" borderId="0" applyNumberFormat="0" applyBorder="0" applyAlignment="0" applyProtection="0"/>
    <xf numFmtId="0" fontId="4" fillId="34" borderId="0" applyNumberFormat="0" applyBorder="0" applyAlignment="0" applyProtection="0"/>
    <xf numFmtId="0" fontId="4" fillId="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8" borderId="0" applyNumberFormat="0" applyBorder="0" applyAlignment="0" applyProtection="0"/>
    <xf numFmtId="0" fontId="217" fillId="0" borderId="0" applyNumberFormat="0" applyFill="0" applyBorder="0" applyAlignment="0" applyProtection="0"/>
    <xf numFmtId="14" fontId="76" fillId="56" borderId="64">
      <alignment horizontal="center" vertical="center" wrapText="1"/>
    </xf>
    <xf numFmtId="0" fontId="4" fillId="11" borderId="0" applyNumberFormat="0" applyBorder="0" applyAlignment="0" applyProtection="0"/>
    <xf numFmtId="0" fontId="4" fillId="2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4" fillId="35" borderId="0" applyNumberFormat="0" applyBorder="0" applyAlignment="0" applyProtection="0"/>
    <xf numFmtId="0" fontId="217" fillId="0" borderId="0" applyNumberFormat="0" applyFill="0" applyBorder="0" applyAlignment="0" applyProtection="0"/>
    <xf numFmtId="0" fontId="4" fillId="35"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217" fillId="0" borderId="0" applyNumberFormat="0" applyFill="0" applyBorder="0" applyAlignment="0" applyProtection="0"/>
    <xf numFmtId="0" fontId="91" fillId="31" borderId="126" applyNumberFormat="0" applyAlignment="0" applyProtection="0"/>
    <xf numFmtId="0" fontId="4" fillId="6" borderId="0" applyNumberFormat="0" applyBorder="0" applyAlignment="0" applyProtection="0"/>
    <xf numFmtId="0" fontId="4" fillId="17"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22"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4" fontId="76" fillId="56" borderId="64">
      <alignment horizontal="center" vertical="center" wrapText="1"/>
    </xf>
    <xf numFmtId="14" fontId="76" fillId="56" borderId="64">
      <alignment horizontal="center" vertical="center" wrapText="1"/>
    </xf>
    <xf numFmtId="0" fontId="4" fillId="6" borderId="0" applyNumberFormat="0" applyBorder="0" applyAlignment="0" applyProtection="0"/>
    <xf numFmtId="0" fontId="4" fillId="17"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236" fontId="9" fillId="0" borderId="0" applyFont="0" applyFill="0" applyBorder="0" applyAlignment="0" applyProtection="0"/>
    <xf numFmtId="0" fontId="3" fillId="0" borderId="0"/>
    <xf numFmtId="9" fontId="3" fillId="0" borderId="0" applyFont="0" applyFill="0" applyBorder="0" applyAlignment="0" applyProtection="0"/>
    <xf numFmtId="3" fontId="139" fillId="0" borderId="154">
      <alignment horizontal="right" vertical="center" shrinkToFit="1"/>
      <protection locked="0"/>
    </xf>
    <xf numFmtId="0" fontId="57" fillId="0" borderId="162"/>
    <xf numFmtId="0" fontId="3" fillId="28" borderId="0" applyNumberFormat="0" applyBorder="0" applyAlignment="0" applyProtection="0"/>
    <xf numFmtId="0" fontId="3" fillId="24" borderId="0" applyNumberFormat="0" applyBorder="0" applyAlignment="0" applyProtection="0"/>
    <xf numFmtId="0" fontId="3" fillId="22"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4" fontId="76" fillId="56" borderId="64">
      <alignment horizontal="center" vertical="center" wrapText="1"/>
    </xf>
    <xf numFmtId="0" fontId="91" fillId="31" borderId="126" applyNumberForma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3" fillId="0" borderId="0"/>
    <xf numFmtId="0" fontId="3" fillId="0" borderId="0"/>
    <xf numFmtId="0" fontId="3" fillId="0" borderId="0"/>
    <xf numFmtId="0" fontId="42" fillId="34" borderId="158" applyNumberFormat="0" applyAlignment="0" applyProtection="0"/>
    <xf numFmtId="0" fontId="91" fillId="31" borderId="158" applyNumberFormat="0" applyAlignment="0" applyProtection="0"/>
    <xf numFmtId="0" fontId="42" fillId="34" borderId="158" applyNumberFormat="0" applyAlignment="0" applyProtection="0"/>
    <xf numFmtId="0" fontId="21" fillId="33" borderId="161" applyNumberFormat="0" applyFont="0" applyAlignment="0" applyProtection="0"/>
    <xf numFmtId="9" fontId="3" fillId="0" borderId="0" applyFont="0" applyFill="0" applyBorder="0" applyAlignment="0" applyProtection="0"/>
    <xf numFmtId="0" fontId="42" fillId="34" borderId="158" applyNumberFormat="0" applyAlignment="0" applyProtection="0"/>
    <xf numFmtId="0" fontId="16" fillId="0" borderId="155">
      <protection locked="0"/>
    </xf>
    <xf numFmtId="0" fontId="3" fillId="0" borderId="0"/>
    <xf numFmtId="236" fontId="9" fillId="0" borderId="0" applyFont="0" applyFill="0" applyBorder="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42" fillId="34" borderId="158" applyNumberFormat="0" applyAlignment="0" applyProtection="0"/>
    <xf numFmtId="0" fontId="91" fillId="31" borderId="158" applyNumberFormat="0" applyAlignment="0" applyProtection="0"/>
    <xf numFmtId="0" fontId="95" fillId="0" borderId="162"/>
    <xf numFmtId="0" fontId="57" fillId="0" borderId="162"/>
    <xf numFmtId="0" fontId="25" fillId="33" borderId="161" applyNumberFormat="0" applyFont="0" applyAlignment="0" applyProtection="0"/>
    <xf numFmtId="0" fontId="95" fillId="60" borderId="162"/>
    <xf numFmtId="0" fontId="3" fillId="27" borderId="0" applyNumberFormat="0" applyBorder="0" applyAlignment="0" applyProtection="0"/>
    <xf numFmtId="0" fontId="3" fillId="28" borderId="0" applyNumberFormat="0" applyBorder="0" applyAlignment="0" applyProtection="0"/>
    <xf numFmtId="0" fontId="3" fillId="37" borderId="0" applyNumberFormat="0" applyBorder="0" applyAlignment="0" applyProtection="0"/>
    <xf numFmtId="0" fontId="3" fillId="6"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156">
      <alignment horizontal="center"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156">
      <alignment horizontal="center" vertical="center"/>
    </xf>
    <xf numFmtId="198" fontId="47" fillId="0" borderId="156">
      <alignment horizontal="center" vertical="center"/>
    </xf>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3" fillId="0" borderId="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3" fillId="0" borderId="0"/>
    <xf numFmtId="0" fontId="3" fillId="0" borderId="0"/>
    <xf numFmtId="0" fontId="106" fillId="0" borderId="164" applyNumberFormat="0" applyFill="0" applyAlignment="0" applyProtection="0"/>
    <xf numFmtId="2" fontId="113" fillId="63" borderId="163" applyProtection="0">
      <alignment horizontal="right"/>
    </xf>
    <xf numFmtId="0" fontId="106" fillId="29" borderId="162" applyNumberFormat="0" applyAlignment="0" applyProtection="0"/>
    <xf numFmtId="0" fontId="10" fillId="33" borderId="158" applyNumberFormat="0" applyFont="0" applyAlignment="0" applyProtection="0"/>
    <xf numFmtId="0" fontId="21" fillId="33" borderId="161" applyNumberFormat="0" applyFont="0" applyAlignment="0" applyProtection="0"/>
    <xf numFmtId="0" fontId="92" fillId="25" borderId="161" applyNumberFormat="0" applyAlignment="0" applyProtection="0"/>
    <xf numFmtId="0" fontId="92" fillId="25" borderId="161" applyNumberFormat="0" applyAlignment="0" applyProtection="0"/>
    <xf numFmtId="0" fontId="92" fillId="25" borderId="161" applyNumberFormat="0" applyAlignment="0" applyProtection="0"/>
    <xf numFmtId="0" fontId="75" fillId="0" borderId="160">
      <alignment horizontal="left" vertical="center"/>
    </xf>
    <xf numFmtId="0" fontId="43" fillId="29" borderId="16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155">
      <protection locked="0"/>
    </xf>
    <xf numFmtId="0" fontId="3" fillId="0" borderId="0"/>
    <xf numFmtId="0" fontId="42" fillId="34" borderId="158" applyNumberFormat="0" applyAlignment="0" applyProtection="0"/>
    <xf numFmtId="0" fontId="21" fillId="33" borderId="161" applyNumberFormat="0" applyFont="0" applyAlignment="0" applyProtection="0"/>
    <xf numFmtId="0" fontId="21" fillId="33" borderId="161" applyNumberFormat="0" applyFont="0" applyAlignment="0" applyProtection="0"/>
    <xf numFmtId="0" fontId="91" fillId="31" borderId="158" applyNumberFormat="0" applyAlignment="0" applyProtection="0"/>
    <xf numFmtId="0" fontId="121" fillId="0" borderId="157" applyFont="0" applyFill="0" applyBorder="0" applyAlignment="0">
      <alignment horizontal="centerContinuous"/>
    </xf>
    <xf numFmtId="0" fontId="59" fillId="0" borderId="157" applyFont="0" applyFill="0" applyBorder="0" applyAlignment="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1" fillId="31" borderId="158" applyNumberFormat="0" applyAlignment="0" applyProtection="0"/>
    <xf numFmtId="9" fontId="3" fillId="0" borderId="0" applyFont="0" applyFill="0" applyBorder="0" applyAlignment="0" applyProtection="0"/>
    <xf numFmtId="0" fontId="53" fillId="0" borderId="155" applyFill="0" applyProtection="0"/>
    <xf numFmtId="0" fontId="59" fillId="0" borderId="157" applyFont="0" applyFill="0" applyBorder="0" applyAlignment="0">
      <alignment horizontal="centerContinuous"/>
    </xf>
    <xf numFmtId="15" fontId="59" fillId="0" borderId="157" applyFont="0" applyFill="0" applyBorder="0" applyAlignment="0">
      <alignment horizontal="centerContinuous"/>
    </xf>
    <xf numFmtId="37" fontId="56" fillId="51" borderId="149" applyFill="0" applyBorder="0" applyProtection="0"/>
    <xf numFmtId="37" fontId="55" fillId="0" borderId="159" applyFont="0" applyFill="0" applyBorder="0">
      <protection locked="0"/>
    </xf>
    <xf numFmtId="37" fontId="54" fillId="0" borderId="159" applyFont="0" applyFill="0" applyBorder="0"/>
    <xf numFmtId="0" fontId="53" fillId="0" borderId="155" applyFill="0" applyProtection="0"/>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3" fontId="156" fillId="0" borderId="154" applyFont="0" applyBorder="0">
      <alignment horizontal="right"/>
      <protection locked="0"/>
    </xf>
    <xf numFmtId="3" fontId="152" fillId="0" borderId="154" applyFill="0" applyBorder="0" applyProtection="0">
      <alignment horizontal="right" vertical="center" indent="1" shrinkToFit="1"/>
      <protection locked="0"/>
    </xf>
    <xf numFmtId="3" fontId="152" fillId="0" borderId="154">
      <alignment vertical="center" shrinkToFit="1"/>
      <protection locked="0"/>
    </xf>
    <xf numFmtId="0" fontId="24" fillId="33" borderId="161" applyNumberFormat="0" applyFont="0" applyAlignment="0" applyProtection="0"/>
    <xf numFmtId="0" fontId="24" fillId="33" borderId="161" applyNumberFormat="0" applyFont="0" applyAlignment="0" applyProtection="0"/>
    <xf numFmtId="3" fontId="149" fillId="68" borderId="167" applyFill="0">
      <alignment wrapText="1"/>
    </xf>
    <xf numFmtId="0" fontId="149" fillId="68" borderId="166" applyFill="0">
      <alignment horizontal="center" vertical="center" wrapText="1"/>
    </xf>
    <xf numFmtId="0" fontId="106" fillId="0" borderId="165" applyNumberFormat="0" applyFill="0" applyAlignment="0" applyProtection="0"/>
    <xf numFmtId="0" fontId="42" fillId="34" borderId="158" applyNumberFormat="0" applyAlignment="0" applyProtection="0"/>
    <xf numFmtId="0" fontId="42" fillId="29" borderId="158" applyNumberFormat="0" applyAlignment="0" applyProtection="0"/>
    <xf numFmtId="0" fontId="3" fillId="22"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5" borderId="0" applyNumberFormat="0" applyBorder="0" applyAlignment="0" applyProtection="0"/>
    <xf numFmtId="0" fontId="3" fillId="2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7" borderId="0" applyNumberFormat="0" applyBorder="0" applyAlignment="0" applyProtection="0"/>
    <xf numFmtId="0" fontId="3" fillId="2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6"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10" borderId="0" applyNumberFormat="0" applyBorder="0" applyAlignment="0" applyProtection="0"/>
    <xf numFmtId="0" fontId="3" fillId="2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0" fillId="33" borderId="161" applyNumberFormat="0" applyFont="0" applyAlignment="0" applyProtection="0"/>
    <xf numFmtId="0" fontId="25" fillId="33" borderId="161" applyNumberFormat="0" applyFont="0" applyAlignment="0" applyProtection="0"/>
    <xf numFmtId="0" fontId="3" fillId="0" borderId="0"/>
    <xf numFmtId="0" fontId="3" fillId="35" borderId="0" applyNumberFormat="0" applyBorder="0" applyAlignment="0" applyProtection="0"/>
    <xf numFmtId="0" fontId="3" fillId="3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8" borderId="0" applyNumberFormat="0" applyBorder="0" applyAlignment="0" applyProtection="0"/>
    <xf numFmtId="0" fontId="3" fillId="3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3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26"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3" fillId="0" borderId="0"/>
    <xf numFmtId="0" fontId="21" fillId="33" borderId="161" applyNumberFormat="0" applyFont="0" applyAlignment="0" applyProtection="0"/>
    <xf numFmtId="0" fontId="21" fillId="33" borderId="161" applyNumberFormat="0" applyFont="0" applyAlignment="0" applyProtection="0"/>
    <xf numFmtId="0" fontId="3" fillId="0" borderId="0"/>
    <xf numFmtId="0" fontId="91" fillId="31" borderId="15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155">
      <protection locked="0"/>
    </xf>
    <xf numFmtId="0" fontId="3" fillId="0" borderId="0"/>
    <xf numFmtId="0" fontId="16" fillId="0" borderId="155">
      <protection locked="0"/>
    </xf>
    <xf numFmtId="0" fontId="17" fillId="0" borderId="155">
      <protection locked="0"/>
    </xf>
    <xf numFmtId="0" fontId="3" fillId="0" borderId="0"/>
    <xf numFmtId="0" fontId="17" fillId="0" borderId="155">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155">
      <protection locked="0"/>
    </xf>
    <xf numFmtId="0" fontId="16" fillId="0" borderId="155">
      <protection locked="0"/>
    </xf>
    <xf numFmtId="0" fontId="16" fillId="0" borderId="155">
      <protection locked="0"/>
    </xf>
    <xf numFmtId="0" fontId="16" fillId="0" borderId="155">
      <protection locked="0"/>
    </xf>
    <xf numFmtId="0" fontId="3" fillId="0" borderId="0"/>
    <xf numFmtId="0" fontId="16" fillId="0" borderId="155">
      <protection locked="0"/>
    </xf>
    <xf numFmtId="0" fontId="16" fillId="0" borderId="155">
      <protection locked="0"/>
    </xf>
    <xf numFmtId="0" fontId="16" fillId="0" borderId="155">
      <protection locked="0"/>
    </xf>
    <xf numFmtId="0" fontId="17" fillId="0" borderId="155">
      <protection locked="0"/>
    </xf>
    <xf numFmtId="0" fontId="17" fillId="0" borderId="155">
      <protection locked="0"/>
    </xf>
    <xf numFmtId="0" fontId="3" fillId="0" borderId="0"/>
    <xf numFmtId="0" fontId="3" fillId="0" borderId="0"/>
    <xf numFmtId="0" fontId="3" fillId="0" borderId="0"/>
    <xf numFmtId="0" fontId="3" fillId="0" borderId="0"/>
    <xf numFmtId="0" fontId="3" fillId="0" borderId="0"/>
    <xf numFmtId="0" fontId="3" fillId="0" borderId="0"/>
    <xf numFmtId="0" fontId="21" fillId="33" borderId="161" applyNumberFormat="0" applyFont="0" applyAlignment="0" applyProtection="0"/>
    <xf numFmtId="0" fontId="21" fillId="33" borderId="161" applyNumberFormat="0" applyFont="0" applyAlignment="0" applyProtection="0"/>
    <xf numFmtId="0" fontId="72" fillId="33" borderId="161" applyNumberFormat="0" applyFont="0" applyAlignment="0" applyProtection="0"/>
    <xf numFmtId="0" fontId="72"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10" fontId="72" fillId="59" borderId="149" applyNumberFormat="0" applyBorder="0" applyAlignment="0" applyProtection="0"/>
    <xf numFmtId="0" fontId="74" fillId="0" borderId="160">
      <alignment horizontal="left" vertical="center"/>
    </xf>
    <xf numFmtId="37" fontId="56" fillId="51" borderId="149" applyFill="0" applyBorder="0" applyProtection="0"/>
    <xf numFmtId="0" fontId="3" fillId="0" borderId="0"/>
    <xf numFmtId="0" fontId="42" fillId="34" borderId="15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154" applyNumberFormat="0" applyFill="0" applyBorder="0" applyProtection="0">
      <alignment horizontal="right" vertical="center"/>
    </xf>
    <xf numFmtId="0" fontId="42" fillId="34" borderId="158" applyNumberFormat="0" applyAlignment="0" applyProtection="0"/>
    <xf numFmtId="0" fontId="149" fillId="68" borderId="147" applyFill="0">
      <alignment horizontal="center" vertical="center" wrapText="1"/>
    </xf>
    <xf numFmtId="3" fontId="149" fillId="68" borderId="148" applyFill="0">
      <alignment wrapText="1"/>
    </xf>
    <xf numFmtId="9" fontId="3" fillId="0" borderId="0" applyFont="0" applyFill="0" applyBorder="0" applyAlignment="0" applyProtection="0"/>
    <xf numFmtId="10" fontId="72" fillId="59" borderId="149" applyNumberFormat="0" applyBorder="0" applyAlignment="0" applyProtection="0"/>
    <xf numFmtId="0" fontId="44" fillId="0" borderId="153" applyFill="0" applyAlignment="0" applyProtection="0">
      <protection locked="0"/>
    </xf>
    <xf numFmtId="14" fontId="76" fillId="56" borderId="64">
      <alignment horizontal="center" vertical="center" wrapText="1"/>
    </xf>
    <xf numFmtId="0" fontId="74" fillId="0" borderId="160">
      <alignment horizontal="left" vertical="center"/>
    </xf>
    <xf numFmtId="9" fontId="3" fillId="0" borderId="0" applyFont="0" applyFill="0" applyBorder="0" applyAlignment="0" applyProtection="0"/>
    <xf numFmtId="236" fontId="3" fillId="0" borderId="0" applyFont="0" applyFill="0" applyBorder="0" applyAlignment="0" applyProtection="0"/>
    <xf numFmtId="43" fontId="3" fillId="0" borderId="0" applyFont="0" applyFill="0" applyBorder="0" applyAlignment="0" applyProtection="0"/>
    <xf numFmtId="236" fontId="3" fillId="0" borderId="0" applyFont="0" applyFill="0" applyBorder="0" applyAlignment="0" applyProtection="0"/>
    <xf numFmtId="0" fontId="16" fillId="0" borderId="155">
      <protection locked="0"/>
    </xf>
    <xf numFmtId="0" fontId="16" fillId="0" borderId="155">
      <protection locked="0"/>
    </xf>
    <xf numFmtId="236" fontId="3" fillId="0" borderId="0" applyFont="0" applyFill="0" applyBorder="0" applyAlignment="0" applyProtection="0"/>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236"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0" fillId="0" borderId="154" applyNumberFormat="0" applyFill="0" applyBorder="0" applyProtection="0">
      <alignment horizontal="right" vertical="center"/>
    </xf>
    <xf numFmtId="0" fontId="91" fillId="31" borderId="158" applyNumberFormat="0" applyAlignment="0" applyProtection="0"/>
    <xf numFmtId="0" fontId="25" fillId="33" borderId="161" applyNumberFormat="0" applyFont="0" applyAlignment="0" applyProtection="0"/>
    <xf numFmtId="0" fontId="21" fillId="33" borderId="161" applyNumberFormat="0" applyFont="0" applyAlignment="0" applyProtection="0"/>
    <xf numFmtId="0" fontId="3" fillId="0" borderId="0"/>
    <xf numFmtId="9" fontId="127" fillId="0" borderId="156" applyBorder="0">
      <alignment horizontal="right" indent="1"/>
    </xf>
    <xf numFmtId="0" fontId="3" fillId="0" borderId="0"/>
    <xf numFmtId="0" fontId="91" fillId="31" borderId="15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36"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17" fillId="0" borderId="0" applyNumberFormat="0" applyFill="0" applyBorder="0" applyAlignment="0" applyProtection="0"/>
    <xf numFmtId="0" fontId="217" fillId="0" borderId="0" applyNumberForma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53" fillId="0" borderId="151" applyFill="0" applyProtection="0"/>
    <xf numFmtId="37" fontId="54" fillId="0" borderId="152" applyFont="0" applyFill="0" applyBorder="0"/>
    <xf numFmtId="37" fontId="55" fillId="0" borderId="152" applyFont="0" applyFill="0" applyBorder="0">
      <protection locked="0"/>
    </xf>
    <xf numFmtId="37" fontId="56" fillId="51" borderId="150" applyFill="0" applyBorder="0" applyProtection="0"/>
    <xf numFmtId="0" fontId="53" fillId="0" borderId="151" applyFill="0" applyProtection="0"/>
    <xf numFmtId="10" fontId="72" fillId="59" borderId="15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37" fontId="56" fillId="51" borderId="150" applyFill="0" applyBorder="0" applyProtection="0"/>
    <xf numFmtId="10" fontId="72" fillId="59" borderId="150" applyNumberFormat="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7" fillId="0" borderId="151">
      <protection locked="0"/>
    </xf>
    <xf numFmtId="0" fontId="17"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7" fillId="0" borderId="151">
      <protection locked="0"/>
    </xf>
    <xf numFmtId="0" fontId="17" fillId="0" borderId="151">
      <protection locked="0"/>
    </xf>
    <xf numFmtId="0" fontId="17"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7" fillId="0" borderId="151">
      <protection locked="0"/>
    </xf>
    <xf numFmtId="198" fontId="47" fillId="0" borderId="150">
      <alignment horizontal="center" vertical="center"/>
    </xf>
    <xf numFmtId="0" fontId="47" fillId="0" borderId="150">
      <alignment horizontal="center" vertical="center"/>
    </xf>
    <xf numFmtId="9" fontId="127" fillId="0" borderId="150" applyBorder="0">
      <alignment horizontal="right" indent="1"/>
    </xf>
    <xf numFmtId="0" fontId="47" fillId="0" borderId="150">
      <alignment horizontal="center"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5" borderId="0" applyNumberFormat="0" applyBorder="0" applyAlignment="0" applyProtection="0"/>
    <xf numFmtId="0" fontId="3" fillId="2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7" borderId="0" applyNumberFormat="0" applyBorder="0" applyAlignment="0" applyProtection="0"/>
    <xf numFmtId="0" fontId="3" fillId="2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6"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10" borderId="0" applyNumberFormat="0" applyBorder="0" applyAlignment="0" applyProtection="0"/>
    <xf numFmtId="0" fontId="3" fillId="2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8" borderId="0" applyNumberFormat="0" applyBorder="0" applyAlignment="0" applyProtection="0"/>
    <xf numFmtId="0" fontId="3" fillId="3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3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68" borderId="147" applyFill="0">
      <alignment horizontal="center" vertical="center" wrapText="1"/>
    </xf>
    <xf numFmtId="3" fontId="149" fillId="68" borderId="148" applyFill="0">
      <alignment wrapText="1"/>
    </xf>
    <xf numFmtId="0" fontId="109" fillId="1" borderId="160" applyNumberFormat="0" applyFont="0" applyAlignment="0">
      <alignment horizontal="center"/>
    </xf>
    <xf numFmtId="9" fontId="3" fillId="0" borderId="0" applyFont="0" applyFill="0" applyBorder="0" applyAlignment="0" applyProtection="0"/>
    <xf numFmtId="9" fontId="3" fillId="0" borderId="0" applyFont="0" applyFill="0" applyBorder="0" applyAlignment="0" applyProtection="0"/>
    <xf numFmtId="236" fontId="3" fillId="0" borderId="0" applyFont="0" applyFill="0" applyBorder="0" applyAlignment="0" applyProtection="0"/>
    <xf numFmtId="43"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6"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44" fontId="21" fillId="0" borderId="0" applyFont="0" applyFill="0" applyBorder="0" applyAlignment="0" applyProtection="0"/>
    <xf numFmtId="43" fontId="3" fillId="0" borderId="0" applyFont="0" applyFill="0" applyBorder="0" applyAlignment="0" applyProtection="0"/>
    <xf numFmtId="44" fontId="2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236" fontId="3" fillId="0" borderId="0" applyFont="0" applyFill="0" applyBorder="0" applyAlignment="0" applyProtection="0"/>
    <xf numFmtId="0" fontId="3" fillId="0" borderId="0"/>
    <xf numFmtId="0" fontId="9" fillId="3" borderId="0" applyNumberFormat="0" applyBorder="0" applyAlignment="0" applyProtection="0"/>
    <xf numFmtId="0" fontId="9" fillId="4" borderId="0" applyNumberFormat="0" applyBorder="0" applyAlignment="0" applyProtection="0"/>
    <xf numFmtId="0" fontId="216" fillId="79"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216" fillId="81"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16"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16" fillId="12"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16" fillId="8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16" fillId="18" borderId="0" applyNumberFormat="0" applyBorder="0" applyAlignment="0" applyProtection="0"/>
    <xf numFmtId="43" fontId="9"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217" fillId="0" borderId="0" applyNumberFormat="0" applyFill="0" applyBorder="0" applyAlignment="0" applyProtection="0"/>
    <xf numFmtId="0" fontId="217" fillId="0" borderId="0" applyNumberFormat="0" applyFill="0" applyBorder="0" applyAlignment="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42" fillId="34" borderId="158" applyNumberFormat="0" applyAlignment="0" applyProtection="0"/>
    <xf numFmtId="0" fontId="53" fillId="0" borderId="168" applyFill="0" applyProtection="0"/>
    <xf numFmtId="37" fontId="54" fillId="0" borderId="169" applyFont="0" applyFill="0" applyBorder="0"/>
    <xf numFmtId="37" fontId="55" fillId="0" borderId="169" applyFont="0" applyFill="0" applyBorder="0">
      <protection locked="0"/>
    </xf>
    <xf numFmtId="37" fontId="56" fillId="51" borderId="156" applyFill="0" applyBorder="0" applyProtection="0"/>
    <xf numFmtId="0" fontId="53" fillId="0" borderId="168" applyFill="0" applyProtection="0"/>
    <xf numFmtId="0" fontId="74" fillId="0" borderId="160">
      <alignment horizontal="left" vertical="center"/>
    </xf>
    <xf numFmtId="0" fontId="91" fillId="31" borderId="158" applyNumberFormat="0" applyAlignment="0" applyProtection="0"/>
    <xf numFmtId="10" fontId="72" fillId="59" borderId="156" applyNumberFormat="0" applyBorder="0" applyAlignment="0" applyProtection="0"/>
    <xf numFmtId="0" fontId="21" fillId="33" borderId="161" applyNumberFormat="0" applyFont="0" applyAlignment="0" applyProtection="0"/>
    <xf numFmtId="0" fontId="109" fillId="1" borderId="160" applyNumberFormat="0" applyFont="0" applyAlignment="0">
      <alignment horizontal="center"/>
    </xf>
    <xf numFmtId="0" fontId="91" fillId="31" borderId="158" applyNumberFormat="0" applyAlignment="0" applyProtection="0"/>
    <xf numFmtId="0" fontId="42" fillId="34" borderId="158" applyNumberFormat="0" applyAlignment="0" applyProtection="0"/>
    <xf numFmtId="0" fontId="21" fillId="33" borderId="161" applyNumberFormat="0" applyFont="0" applyAlignment="0" applyProtection="0"/>
    <xf numFmtId="0" fontId="21" fillId="33" borderId="161" applyNumberFormat="0" applyFon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37" fontId="56" fillId="51" borderId="156" applyFill="0" applyBorder="0" applyProtection="0"/>
    <xf numFmtId="0" fontId="74" fillId="0" borderId="160">
      <alignment horizontal="left" vertical="center"/>
    </xf>
    <xf numFmtId="10" fontId="72" fillId="59" borderId="156" applyNumberFormat="0" applyBorder="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21" fillId="33" borderId="161" applyNumberFormat="0" applyFont="0" applyAlignment="0" applyProtection="0"/>
    <xf numFmtId="0" fontId="21" fillId="33" borderId="161" applyNumberFormat="0" applyFont="0" applyAlignment="0" applyProtection="0"/>
    <xf numFmtId="0" fontId="72" fillId="33" borderId="161" applyNumberFormat="0" applyFont="0" applyAlignment="0" applyProtection="0"/>
    <xf numFmtId="0" fontId="72"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43" fillId="29" borderId="161" applyNumberFormat="0" applyAlignment="0" applyProtection="0"/>
    <xf numFmtId="0" fontId="75" fillId="0" borderId="160">
      <alignment horizontal="left" vertical="center"/>
    </xf>
    <xf numFmtId="0" fontId="92" fillId="25" borderId="161" applyNumberFormat="0" applyAlignment="0" applyProtection="0"/>
    <xf numFmtId="0" fontId="92" fillId="25" borderId="161" applyNumberFormat="0" applyAlignment="0" applyProtection="0"/>
    <xf numFmtId="0" fontId="92" fillId="25" borderId="161" applyNumberFormat="0" applyAlignment="0" applyProtection="0"/>
    <xf numFmtId="0" fontId="21" fillId="33" borderId="161" applyNumberFormat="0" applyFont="0" applyAlignment="0" applyProtection="0"/>
    <xf numFmtId="0" fontId="10" fillId="33" borderId="158" applyNumberFormat="0" applyFont="0" applyAlignment="0" applyProtection="0"/>
    <xf numFmtId="0" fontId="106" fillId="29" borderId="162" applyNumberFormat="0" applyAlignment="0" applyProtection="0"/>
    <xf numFmtId="2" fontId="113" fillId="63" borderId="163" applyProtection="0">
      <alignment horizontal="right"/>
    </xf>
    <xf numFmtId="0" fontId="106" fillId="0" borderId="164" applyNumberFormat="0" applyFill="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57" fillId="0" borderId="162"/>
    <xf numFmtId="0" fontId="95" fillId="60" borderId="162"/>
    <xf numFmtId="0" fontId="25" fillId="33" borderId="161" applyNumberFormat="0" applyFont="0" applyAlignment="0" applyProtection="0"/>
    <xf numFmtId="0" fontId="25" fillId="33" borderId="161" applyNumberFormat="0" applyFont="0" applyAlignment="0" applyProtection="0"/>
    <xf numFmtId="0" fontId="25" fillId="33" borderId="161" applyNumberFormat="0" applyFont="0" applyAlignment="0" applyProtection="0"/>
    <xf numFmtId="0" fontId="10" fillId="33" borderId="161" applyNumberFormat="0" applyFont="0" applyAlignment="0" applyProtection="0"/>
    <xf numFmtId="0" fontId="57" fillId="0" borderId="162"/>
    <xf numFmtId="0" fontId="95" fillId="0" borderId="162"/>
    <xf numFmtId="0" fontId="91" fillId="31" borderId="158" applyNumberFormat="0" applyAlignment="0" applyProtection="0"/>
    <xf numFmtId="0" fontId="91" fillId="31" borderId="158" applyNumberFormat="0" applyAlignment="0" applyProtection="0"/>
    <xf numFmtId="0" fontId="42" fillId="29" borderId="158" applyNumberFormat="0" applyAlignment="0" applyProtection="0"/>
    <xf numFmtId="0" fontId="42" fillId="34" borderId="158" applyNumberFormat="0" applyAlignment="0" applyProtection="0"/>
    <xf numFmtId="0" fontId="42" fillId="34" borderId="158" applyNumberFormat="0" applyAlignment="0" applyProtection="0"/>
    <xf numFmtId="0" fontId="106" fillId="0" borderId="165" applyNumberFormat="0" applyFill="0" applyAlignment="0" applyProtection="0"/>
    <xf numFmtId="0" fontId="149" fillId="68" borderId="166" applyFill="0">
      <alignment horizontal="center" vertical="center" wrapText="1"/>
    </xf>
    <xf numFmtId="3" fontId="149" fillId="68" borderId="167" applyFill="0">
      <alignment wrapText="1"/>
    </xf>
    <xf numFmtId="0" fontId="24" fillId="33" borderId="161" applyNumberFormat="0" applyFont="0" applyAlignment="0" applyProtection="0"/>
    <xf numFmtId="0" fontId="24" fillId="33" borderId="161" applyNumberFormat="0" applyFont="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9" fillId="3" borderId="0" applyNumberFormat="0" applyBorder="0" applyAlignment="0" applyProtection="0"/>
    <xf numFmtId="0" fontId="9" fillId="4" borderId="0" applyNumberFormat="0" applyBorder="0" applyAlignment="0" applyProtection="0"/>
    <xf numFmtId="0" fontId="216" fillId="79" borderId="0" applyNumberFormat="0" applyBorder="0" applyAlignment="0" applyProtection="0"/>
    <xf numFmtId="0" fontId="9" fillId="5" borderId="0" applyNumberFormat="0" applyBorder="0" applyAlignment="0" applyProtection="0"/>
    <xf numFmtId="0" fontId="216" fillId="81"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16"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16" fillId="12" borderId="0" applyNumberFormat="0" applyBorder="0" applyAlignment="0" applyProtection="0"/>
    <xf numFmtId="0" fontId="216" fillId="84" borderId="0" applyNumberFormat="0" applyBorder="0" applyAlignment="0" applyProtection="0"/>
    <xf numFmtId="0" fontId="9" fillId="17" borderId="0" applyNumberFormat="0" applyBorder="0" applyAlignment="0" applyProtection="0"/>
    <xf numFmtId="0" fontId="216" fillId="18" borderId="0" applyNumberFormat="0" applyBorder="0" applyAlignment="0" applyProtection="0"/>
    <xf numFmtId="0" fontId="104" fillId="0" borderId="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4" fontId="76" fillId="56" borderId="64">
      <alignment horizontal="center"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7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0" fontId="91" fillId="31" borderId="12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74" fillId="0" borderId="160">
      <alignment horizontal="left" vertical="center"/>
    </xf>
    <xf numFmtId="0" fontId="109" fillId="1" borderId="160" applyNumberFormat="0" applyFont="0" applyAlignment="0">
      <alignment horizontal="center"/>
    </xf>
    <xf numFmtId="0" fontId="74" fillId="0" borderId="160">
      <alignment horizontal="left" vertical="center"/>
    </xf>
    <xf numFmtId="0" fontId="75" fillId="0" borderId="160">
      <alignment horizontal="left" vertical="center"/>
    </xf>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149" fillId="68" borderId="166" applyFill="0">
      <alignment horizontal="center" vertical="center" wrapText="1"/>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17" fillId="0" borderId="0" applyNumberFormat="0" applyFill="0" applyBorder="0" applyAlignment="0" applyProtection="0"/>
    <xf numFmtId="0" fontId="217" fillId="0" borderId="0" applyNumberFormat="0" applyFill="0" applyBorder="0" applyAlignment="0" applyProtection="0"/>
    <xf numFmtId="0" fontId="2" fillId="0" borderId="0"/>
    <xf numFmtId="9"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37" fontId="54" fillId="0" borderId="169" applyFont="0" applyFill="0" applyBorder="0"/>
    <xf numFmtId="37" fontId="55" fillId="0" borderId="169" applyFont="0" applyFill="0" applyBorder="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49" fillId="68" borderId="167" applyFill="0">
      <alignment wrapText="1"/>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148"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alignment vertical="center"/>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37" fontId="54" fillId="0" borderId="169" applyFont="0" applyFill="0" applyBorder="0"/>
    <xf numFmtId="37" fontId="55" fillId="0" borderId="169" applyFont="0" applyFill="0" applyBorder="0">
      <protection locked="0"/>
    </xf>
    <xf numFmtId="0" fontId="74" fillId="0" borderId="160">
      <alignment horizontal="left" vertical="center"/>
    </xf>
    <xf numFmtId="0" fontId="109" fillId="1" borderId="160" applyNumberFormat="0" applyFont="0" applyAlignment="0">
      <alignment horizontal="center"/>
    </xf>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0" fontId="74" fillId="0" borderId="160">
      <alignment horizontal="left" vertical="center"/>
    </xf>
    <xf numFmtId="43" fontId="9" fillId="0" borderId="0" applyFont="0" applyFill="0" applyBorder="0" applyAlignment="0" applyProtection="0"/>
    <xf numFmtId="0" fontId="75" fillId="0" borderId="160">
      <alignment horizontal="left" vertical="center"/>
    </xf>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145" fillId="0" borderId="0" applyFont="0" applyFill="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241" fontId="139" fillId="0" borderId="154">
      <alignment horizontal="right" vertical="center"/>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139" fillId="0" borderId="154">
      <alignment horizontal="right" vertical="center" shrinkToFit="1"/>
      <protection locked="0"/>
    </xf>
    <xf numFmtId="43" fontId="10" fillId="0" borderId="0" applyFont="0" applyFill="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2" fillId="0" borderId="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43" fontId="145" fillId="0" borderId="0" applyFont="0" applyFill="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45"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71" fillId="0" borderId="0" applyFont="0" applyFill="0" applyBorder="0" applyAlignment="0" applyProtection="0"/>
    <xf numFmtId="43" fontId="25" fillId="0" borderId="0" applyFont="0" applyFill="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16" borderId="0" applyNumberFormat="0" applyBorder="0" applyAlignment="0" applyProtection="0"/>
    <xf numFmtId="0" fontId="2" fillId="15" borderId="0" applyNumberFormat="0" applyBorder="0" applyAlignment="0" applyProtection="0"/>
    <xf numFmtId="224" fontId="2" fillId="0" borderId="0" applyFont="0" applyFill="0" applyBorder="0" applyAlignment="0" applyProtection="0"/>
    <xf numFmtId="236" fontId="2" fillId="0" borderId="0" applyFont="0" applyFill="0" applyBorder="0" applyAlignment="0" applyProtection="0"/>
    <xf numFmtId="0" fontId="2" fillId="0" borderId="0"/>
    <xf numFmtId="43" fontId="10" fillId="0" borderId="0" applyFont="0" applyFill="0" applyBorder="0" applyAlignment="0" applyProtection="0"/>
    <xf numFmtId="0" fontId="2" fillId="0" borderId="0"/>
    <xf numFmtId="9" fontId="2" fillId="0" borderId="0" applyFont="0" applyFill="0" applyBorder="0" applyAlignment="0" applyProtection="0"/>
    <xf numFmtId="236" fontId="2" fillId="0" borderId="0" applyFont="0" applyFill="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37" borderId="0" applyNumberFormat="0" applyBorder="0" applyAlignment="0" applyProtection="0"/>
    <xf numFmtId="0" fontId="2" fillId="26" borderId="0" applyNumberFormat="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4" borderId="0" applyNumberFormat="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0" borderId="0"/>
    <xf numFmtId="0" fontId="2" fillId="28"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236" fontId="2" fillId="0" borderId="0" applyFont="0" applyFill="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26"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4" borderId="0" applyNumberFormat="0" applyBorder="0" applyAlignment="0" applyProtection="0"/>
    <xf numFmtId="236" fontId="2" fillId="0" borderId="0" applyFont="0" applyFill="0" applyBorder="0" applyAlignment="0" applyProtection="0"/>
    <xf numFmtId="0" fontId="2" fillId="16" borderId="0" applyNumberFormat="0" applyBorder="0" applyAlignment="0" applyProtection="0"/>
    <xf numFmtId="0" fontId="2" fillId="15" borderId="0" applyNumberFormat="0" applyBorder="0" applyAlignment="0" applyProtection="0"/>
    <xf numFmtId="224" fontId="2" fillId="0" borderId="0" applyFont="0" applyFill="0" applyBorder="0" applyAlignment="0" applyProtection="0"/>
    <xf numFmtId="43" fontId="9"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148" fillId="0" borderId="0" applyFont="0" applyFill="0" applyBorder="0" applyAlignment="0" applyProtection="0"/>
    <xf numFmtId="43" fontId="271"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236"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0" fontId="2" fillId="0" borderId="0"/>
    <xf numFmtId="0" fontId="2" fillId="0" borderId="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2" fillId="0" borderId="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0" fontId="2" fillId="16" borderId="0" applyNumberFormat="0" applyBorder="0" applyAlignment="0" applyProtection="0"/>
    <xf numFmtId="0" fontId="2" fillId="15" borderId="0" applyNumberFormat="0" applyBorder="0" applyAlignment="0" applyProtection="0"/>
    <xf numFmtId="22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224" fontId="2" fillId="0" borderId="0" applyFont="0" applyFill="0" applyBorder="0" applyAlignment="0" applyProtection="0"/>
    <xf numFmtId="43" fontId="9" fillId="0" borderId="0" applyFont="0" applyFill="0" applyBorder="0" applyAlignment="0" applyProtection="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3" fillId="0" borderId="168" applyFill="0" applyProtection="0"/>
    <xf numFmtId="37" fontId="54" fillId="0" borderId="169" applyFont="0" applyFill="0" applyBorder="0"/>
    <xf numFmtId="37" fontId="55" fillId="0" borderId="169" applyFont="0" applyFill="0" applyBorder="0">
      <protection locked="0"/>
    </xf>
    <xf numFmtId="0" fontId="53" fillId="0" borderId="168" applyFill="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21" fillId="0" borderId="0" applyFont="0" applyFill="0" applyBorder="0" applyAlignment="0" applyProtection="0"/>
    <xf numFmtId="0" fontId="16" fillId="0" borderId="168">
      <protection locked="0"/>
    </xf>
    <xf numFmtId="0" fontId="2" fillId="0" borderId="0"/>
    <xf numFmtId="43" fontId="143"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43" fontId="10"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3" fillId="0" borderId="168" applyFill="0" applyProtection="0"/>
    <xf numFmtId="37" fontId="54" fillId="0" borderId="169" applyFont="0" applyFill="0" applyBorder="0"/>
    <xf numFmtId="37" fontId="55" fillId="0" borderId="169" applyFont="0" applyFill="0" applyBorder="0">
      <protection locked="0"/>
    </xf>
    <xf numFmtId="37" fontId="56" fillId="51" borderId="156" applyFill="0" applyBorder="0" applyProtection="0"/>
    <xf numFmtId="0" fontId="53" fillId="0" borderId="168" applyFill="0" applyProtection="0"/>
    <xf numFmtId="0" fontId="20" fillId="0" borderId="154" applyNumberFormat="0" applyFill="0" applyBorder="0" applyProtection="0">
      <alignment horizontal="right" vertical="center"/>
    </xf>
    <xf numFmtId="0" fontId="20" fillId="0" borderId="154" applyNumberFormat="0" applyFill="0" applyBorder="0" applyProtection="0">
      <alignment horizontal="right" vertical="center"/>
    </xf>
    <xf numFmtId="3" fontId="139" fillId="0" borderId="154">
      <alignment horizontal="right" vertical="center" shrinkToFit="1"/>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3" fontId="152" fillId="0" borderId="154">
      <alignment vertical="center" shrinkToFit="1"/>
      <protection locked="0"/>
    </xf>
    <xf numFmtId="3" fontId="152" fillId="0" borderId="154" applyFill="0" applyBorder="0" applyProtection="0">
      <alignment horizontal="right" vertical="center" indent="1" shrinkToFit="1"/>
      <protection locked="0"/>
    </xf>
    <xf numFmtId="4" fontId="139" fillId="0" borderId="154">
      <alignment horizontal="right" vertical="center" shrinkToFit="1"/>
      <protection locked="0"/>
    </xf>
    <xf numFmtId="3" fontId="156" fillId="0" borderId="154" applyFont="0" applyBorder="0">
      <alignment horizontal="right"/>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37" fontId="56" fillId="51" borderId="156" applyFill="0" applyBorder="0" applyProtection="0"/>
    <xf numFmtId="10" fontId="72" fillId="59" borderId="156" applyNumberFormat="0" applyBorder="0" applyAlignment="0" applyProtection="0"/>
    <xf numFmtId="10" fontId="72" fillId="59" borderId="156" applyNumberFormat="0" applyBorder="0" applyAlignment="0" applyProtection="0"/>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0" fontId="2" fillId="0" borderId="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5" fillId="0" borderId="0" applyFont="0" applyFill="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6" fillId="0" borderId="168">
      <protection locked="0"/>
    </xf>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0" fillId="0" borderId="0" applyFont="0" applyFill="0" applyBorder="0" applyAlignment="0" applyProtection="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3" fontId="9" fillId="0" borderId="0" applyFont="0" applyFill="0" applyBorder="0" applyAlignment="0" applyProtection="0"/>
    <xf numFmtId="0" fontId="2" fillId="0" borderId="0"/>
    <xf numFmtId="43" fontId="10"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2" fillId="0" borderId="0"/>
    <xf numFmtId="236"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9" fontId="2" fillId="0" borderId="0" applyFont="0" applyFill="0" applyBorder="0" applyAlignment="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53" fillId="0" borderId="168" applyFill="0" applyProtection="0"/>
    <xf numFmtId="0" fontId="53" fillId="0" borderId="168" applyFill="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53" fillId="0" borderId="168" applyFill="0" applyProtection="0"/>
    <xf numFmtId="37" fontId="54" fillId="0" borderId="169" applyFont="0" applyFill="0" applyBorder="0"/>
    <xf numFmtId="37" fontId="55" fillId="0" borderId="169" applyFont="0" applyFill="0" applyBorder="0">
      <protection locked="0"/>
    </xf>
    <xf numFmtId="37" fontId="56" fillId="51" borderId="156" applyFill="0" applyBorder="0" applyProtection="0"/>
    <xf numFmtId="0" fontId="53" fillId="0" borderId="168" applyFill="0" applyProtection="0"/>
    <xf numFmtId="10" fontId="72" fillId="59" borderId="156" applyNumberFormat="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37" fontId="56" fillId="51" borderId="156" applyFill="0" applyBorder="0" applyProtection="0"/>
    <xf numFmtId="10" fontId="72" fillId="59" borderId="156" applyNumberFormat="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44"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236"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8"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17" fillId="0" borderId="0" applyNumberFormat="0" applyFill="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37" borderId="0" applyNumberFormat="0" applyBorder="0" applyAlignment="0" applyProtection="0"/>
    <xf numFmtId="0" fontId="217" fillId="0" borderId="0" applyNumberFormat="0" applyFill="0" applyBorder="0" applyAlignment="0" applyProtection="0"/>
    <xf numFmtId="0" fontId="2" fillId="27" borderId="0" applyNumberFormat="0" applyBorder="0" applyAlignment="0" applyProtection="0"/>
    <xf numFmtId="0" fontId="2" fillId="4" borderId="0" applyNumberFormat="0" applyBorder="0" applyAlignment="0" applyProtection="0"/>
    <xf numFmtId="0" fontId="2" fillId="0" borderId="0"/>
    <xf numFmtId="0" fontId="2" fillId="17" borderId="0" applyNumberFormat="0" applyBorder="0" applyAlignment="0" applyProtection="0"/>
    <xf numFmtId="0" fontId="2" fillId="24" borderId="0" applyNumberFormat="0" applyBorder="0" applyAlignment="0" applyProtection="0"/>
    <xf numFmtId="0" fontId="2" fillId="37"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24" borderId="0" applyNumberFormat="0" applyBorder="0" applyAlignment="0" applyProtection="0"/>
    <xf numFmtId="0" fontId="2" fillId="6" borderId="0" applyNumberFormat="0" applyBorder="0" applyAlignment="0" applyProtection="0"/>
    <xf numFmtId="43" fontId="9" fillId="0" borderId="0" applyFont="0" applyFill="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17" fillId="0" borderId="0" applyNumberFormat="0" applyFill="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7"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2"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22" borderId="0" applyNumberFormat="0" applyBorder="0" applyAlignment="0" applyProtection="0"/>
    <xf numFmtId="0" fontId="2" fillId="8"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17" fillId="0" borderId="0" applyNumberFormat="0" applyFill="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17" fillId="0" borderId="0" applyNumberForma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17" fillId="0" borderId="0" applyNumberFormat="0" applyFill="0" applyBorder="0" applyAlignment="0" applyProtection="0"/>
    <xf numFmtId="0" fontId="2" fillId="17" borderId="0" applyNumberFormat="0" applyBorder="0" applyAlignment="0" applyProtection="0"/>
    <xf numFmtId="43" fontId="9" fillId="0" borderId="0" applyFont="0" applyFill="0" applyBorder="0" applyAlignment="0" applyProtection="0"/>
    <xf numFmtId="0" fontId="2" fillId="24"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4" borderId="0" applyNumberFormat="0" applyBorder="0" applyAlignment="0" applyProtection="0"/>
    <xf numFmtId="0" fontId="2" fillId="37"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0" borderId="0"/>
    <xf numFmtId="0" fontId="2" fillId="37" borderId="0" applyNumberFormat="0" applyBorder="0" applyAlignment="0" applyProtection="0"/>
    <xf numFmtId="0" fontId="2" fillId="0" borderId="0"/>
    <xf numFmtId="0" fontId="217" fillId="0" borderId="0" applyNumberFormat="0" applyFill="0" applyBorder="0" applyAlignment="0" applyProtection="0"/>
    <xf numFmtId="0" fontId="2" fillId="24"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43" fontId="9" fillId="0" borderId="0" applyFont="0" applyFill="0" applyBorder="0" applyAlignment="0" applyProtection="0"/>
    <xf numFmtId="0" fontId="2" fillId="26"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3" borderId="0" applyNumberFormat="0" applyBorder="0" applyAlignment="0" applyProtection="0"/>
    <xf numFmtId="0" fontId="2" fillId="27" borderId="0" applyNumberFormat="0" applyBorder="0" applyAlignment="0" applyProtection="0"/>
    <xf numFmtId="43" fontId="9" fillId="0" borderId="0" applyFont="0" applyFill="0" applyBorder="0" applyAlignment="0" applyProtection="0"/>
    <xf numFmtId="0" fontId="217" fillId="0" borderId="0" applyNumberFormat="0" applyFill="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9" fillId="0" borderId="0" applyFont="0" applyFill="0" applyBorder="0" applyAlignment="0" applyProtection="0"/>
    <xf numFmtId="0" fontId="2" fillId="0" borderId="0"/>
    <xf numFmtId="0" fontId="2" fillId="0" borderId="0"/>
    <xf numFmtId="0" fontId="2" fillId="34"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27" borderId="0" applyNumberFormat="0" applyBorder="0" applyAlignment="0" applyProtection="0"/>
    <xf numFmtId="0" fontId="2" fillId="8"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0" borderId="0"/>
    <xf numFmtId="0" fontId="2" fillId="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0" applyNumberFormat="0" applyBorder="0" applyAlignment="0" applyProtection="0"/>
    <xf numFmtId="0" fontId="21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1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6" borderId="0" applyNumberFormat="0" applyBorder="0" applyAlignment="0" applyProtection="0"/>
    <xf numFmtId="0" fontId="217" fillId="0" borderId="0" applyNumberFormat="0" applyFill="0" applyBorder="0" applyAlignment="0" applyProtection="0"/>
    <xf numFmtId="0" fontId="2" fillId="0" borderId="0"/>
    <xf numFmtId="0" fontId="2" fillId="1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35"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0" borderId="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7" fillId="0" borderId="0" applyNumberFormat="0" applyFill="0" applyBorder="0" applyAlignment="0" applyProtection="0"/>
    <xf numFmtId="0" fontId="2" fillId="0" borderId="0"/>
    <xf numFmtId="0" fontId="2" fillId="0" borderId="0"/>
    <xf numFmtId="0" fontId="2" fillId="37" borderId="0" applyNumberFormat="0" applyBorder="0" applyAlignment="0" applyProtection="0"/>
    <xf numFmtId="0" fontId="2" fillId="14" borderId="0" applyNumberFormat="0" applyBorder="0" applyAlignment="0" applyProtection="0"/>
    <xf numFmtId="0" fontId="2" fillId="0" borderId="0"/>
    <xf numFmtId="0" fontId="2"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0" borderId="0"/>
    <xf numFmtId="0" fontId="2" fillId="0" borderId="0"/>
    <xf numFmtId="0" fontId="2" fillId="0" borderId="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43" fontId="9" fillId="0" borderId="0" applyFont="0" applyFill="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 fillId="11" borderId="0" applyNumberFormat="0" applyBorder="0" applyAlignment="0" applyProtection="0"/>
    <xf numFmtId="0" fontId="2" fillId="37" borderId="0" applyNumberFormat="0" applyBorder="0" applyAlignment="0" applyProtection="0"/>
    <xf numFmtId="9" fontId="2" fillId="0" borderId="0" applyFont="0" applyFill="0" applyBorder="0" applyAlignment="0" applyProtection="0"/>
    <xf numFmtId="0" fontId="2" fillId="34" borderId="0" applyNumberFormat="0" applyBorder="0" applyAlignment="0" applyProtection="0"/>
    <xf numFmtId="0" fontId="2" fillId="26"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7" borderId="0" applyNumberFormat="0" applyBorder="0" applyAlignment="0" applyProtection="0"/>
    <xf numFmtId="0" fontId="2" fillId="15" borderId="0" applyNumberFormat="0" applyBorder="0" applyAlignment="0" applyProtection="0"/>
    <xf numFmtId="9" fontId="2" fillId="0" borderId="0" applyFont="0" applyFill="0" applyBorder="0" applyAlignment="0" applyProtection="0"/>
    <xf numFmtId="0" fontId="2" fillId="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10"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0" fontId="217" fillId="0" borderId="0" applyNumberForma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7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27" borderId="0" applyNumberFormat="0" applyBorder="0" applyAlignment="0" applyProtection="0"/>
    <xf numFmtId="0" fontId="2" fillId="24" borderId="0" applyNumberFormat="0" applyBorder="0" applyAlignment="0" applyProtection="0"/>
    <xf numFmtId="0" fontId="217" fillId="0" borderId="0" applyNumberFormat="0" applyFill="0" applyBorder="0" applyAlignment="0" applyProtection="0"/>
    <xf numFmtId="0" fontId="2" fillId="3" borderId="0" applyNumberFormat="0" applyBorder="0" applyAlignment="0" applyProtection="0"/>
    <xf numFmtId="0" fontId="2" fillId="35" borderId="0" applyNumberFormat="0" applyBorder="0" applyAlignment="0" applyProtection="0"/>
    <xf numFmtId="0" fontId="2" fillId="22" borderId="0" applyNumberFormat="0" applyBorder="0" applyAlignment="0" applyProtection="0"/>
    <xf numFmtId="43" fontId="9" fillId="0" borderId="0" applyFont="0" applyFill="0" applyBorder="0" applyAlignment="0" applyProtection="0"/>
    <xf numFmtId="0" fontId="2" fillId="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14" borderId="0" applyNumberFormat="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43" fontId="2" fillId="0" borderId="0" applyFont="0" applyFill="0" applyBorder="0" applyAlignment="0" applyProtection="0"/>
    <xf numFmtId="0" fontId="2" fillId="6" borderId="0" applyNumberFormat="0" applyBorder="0" applyAlignment="0" applyProtection="0"/>
    <xf numFmtId="0" fontId="217"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17" fillId="0" borderId="0" applyNumberFormat="0" applyFill="0" applyBorder="0" applyAlignment="0" applyProtection="0"/>
    <xf numFmtId="0" fontId="2" fillId="17" borderId="0" applyNumberFormat="0" applyBorder="0" applyAlignment="0" applyProtection="0"/>
    <xf numFmtId="0" fontId="2" fillId="0" borderId="0"/>
    <xf numFmtId="0" fontId="2" fillId="0" borderId="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17" fillId="0" borderId="0" applyNumberFormat="0" applyFill="0" applyBorder="0" applyAlignment="0" applyProtection="0"/>
    <xf numFmtId="0" fontId="2" fillId="0" borderId="0"/>
    <xf numFmtId="0" fontId="2" fillId="0" borderId="0"/>
    <xf numFmtId="0" fontId="2" fillId="17" borderId="0" applyNumberFormat="0" applyBorder="0" applyAlignment="0" applyProtection="0"/>
    <xf numFmtId="0" fontId="2" fillId="22"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198" fontId="47" fillId="0" borderId="156">
      <alignment horizontal="center" vertical="center"/>
    </xf>
    <xf numFmtId="0" fontId="47" fillId="0" borderId="156">
      <alignment horizontal="center" vertical="center"/>
    </xf>
    <xf numFmtId="0" fontId="2" fillId="35" borderId="0" applyNumberFormat="0" applyBorder="0" applyAlignment="0" applyProtection="0"/>
    <xf numFmtId="0" fontId="2" fillId="26" borderId="0" applyNumberFormat="0" applyBorder="0" applyAlignment="0" applyProtection="0"/>
    <xf numFmtId="9" fontId="127" fillId="0" borderId="156" applyBorder="0">
      <alignment horizontal="right" indent="1"/>
    </xf>
    <xf numFmtId="0" fontId="47" fillId="0" borderId="156">
      <alignment horizontal="center" vertical="center"/>
    </xf>
    <xf numFmtId="0" fontId="2" fillId="6" borderId="0" applyNumberFormat="0" applyBorder="0" applyAlignment="0" applyProtection="0"/>
    <xf numFmtId="0" fontId="2" fillId="26" borderId="0" applyNumberFormat="0" applyBorder="0" applyAlignment="0" applyProtection="0"/>
    <xf numFmtId="0" fontId="217" fillId="0" borderId="0" applyNumberFormat="0" applyFill="0" applyBorder="0" applyAlignment="0" applyProtection="0"/>
    <xf numFmtId="0" fontId="2" fillId="10" borderId="0" applyNumberFormat="0" applyBorder="0" applyAlignment="0" applyProtection="0"/>
    <xf numFmtId="0" fontId="2" fillId="35" borderId="0" applyNumberFormat="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149" fillId="68" borderId="166" applyFill="0">
      <alignment horizontal="center" vertical="center" wrapText="1"/>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17" fillId="0" borderId="0" applyNumberFormat="0" applyFill="0" applyBorder="0" applyAlignment="0" applyProtection="0"/>
    <xf numFmtId="0" fontId="217" fillId="0" borderId="0" applyNumberFormat="0" applyFill="0" applyBorder="0" applyAlignment="0" applyProtection="0"/>
    <xf numFmtId="0" fontId="2" fillId="0" borderId="0"/>
    <xf numFmtId="9" fontId="2" fillId="0" borderId="0" applyFont="0" applyFill="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37" fontId="54" fillId="0" borderId="169" applyFont="0" applyFill="0" applyBorder="0"/>
    <xf numFmtId="37" fontId="55" fillId="0" borderId="169" applyFont="0" applyFill="0" applyBorder="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49" fillId="68" borderId="167" applyFill="0">
      <alignment wrapText="1"/>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148"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alignment vertical="center"/>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37" fontId="54" fillId="0" borderId="169" applyFont="0" applyFill="0" applyBorder="0"/>
    <xf numFmtId="37" fontId="55" fillId="0" borderId="169" applyFont="0" applyFill="0" applyBorder="0">
      <protection locked="0"/>
    </xf>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0" fontId="2" fillId="14" borderId="0" applyNumberFormat="0" applyBorder="0" applyAlignment="0" applyProtection="0"/>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145" fillId="0" borderId="0" applyFont="0" applyFill="0" applyBorder="0" applyAlignment="0" applyProtection="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14"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35" borderId="0" applyNumberFormat="0" applyBorder="0" applyAlignment="0" applyProtection="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168" applyFill="0" applyProtection="0"/>
    <xf numFmtId="0" fontId="2" fillId="4" borderId="0" applyNumberFormat="0" applyBorder="0" applyAlignment="0" applyProtection="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35" borderId="0" applyNumberFormat="0" applyBorder="0" applyAlignment="0" applyProtection="0"/>
    <xf numFmtId="0" fontId="2" fillId="28" borderId="0" applyNumberFormat="0" applyBorder="0" applyAlignment="0" applyProtection="0"/>
    <xf numFmtId="0" fontId="16" fillId="0" borderId="168">
      <protection locked="0"/>
    </xf>
    <xf numFmtId="43" fontId="10" fillId="0" borderId="0" applyFont="0" applyFill="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16" fillId="0" borderId="168">
      <protection locked="0"/>
    </xf>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16" fillId="0" borderId="168">
      <protection locked="0"/>
    </xf>
    <xf numFmtId="0" fontId="16" fillId="0" borderId="168">
      <protection locked="0"/>
    </xf>
    <xf numFmtId="0" fontId="16" fillId="0" borderId="168">
      <protection locked="0"/>
    </xf>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4" borderId="0" applyNumberFormat="0" applyBorder="0" applyAlignment="0" applyProtection="0"/>
    <xf numFmtId="0" fontId="2" fillId="0" borderId="0"/>
    <xf numFmtId="9" fontId="2" fillId="0" borderId="0" applyFont="0" applyFill="0" applyBorder="0" applyAlignment="0" applyProtection="0"/>
    <xf numFmtId="0" fontId="16" fillId="0" borderId="168">
      <protection locked="0"/>
    </xf>
    <xf numFmtId="43" fontId="2" fillId="0" borderId="0" applyFont="0" applyFill="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16" fillId="0" borderId="168">
      <protection locked="0"/>
    </xf>
    <xf numFmtId="0" fontId="2" fillId="0" borderId="0"/>
    <xf numFmtId="0" fontId="16" fillId="0" borderId="168">
      <protection locked="0"/>
    </xf>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43" fontId="145" fillId="0" borderId="0" applyFont="0" applyFill="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53" fillId="0" borderId="168" applyFill="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0" borderId="0"/>
    <xf numFmtId="0" fontId="2" fillId="0" borderId="0"/>
    <xf numFmtId="43" fontId="145"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6" borderId="0" applyNumberFormat="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14" borderId="0" applyNumberFormat="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71" fillId="0" borderId="0" applyFont="0" applyFill="0" applyBorder="0" applyAlignment="0" applyProtection="0"/>
    <xf numFmtId="43" fontId="25" fillId="0" borderId="0" applyFont="0" applyFill="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17" fillId="0" borderId="0" applyNumberFormat="0" applyFill="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0" borderId="0"/>
    <xf numFmtId="0" fontId="2" fillId="0" borderId="0"/>
    <xf numFmtId="0" fontId="2" fillId="26" borderId="0" applyNumberFormat="0" applyBorder="0" applyAlignment="0" applyProtection="0"/>
    <xf numFmtId="0" fontId="16" fillId="0" borderId="168">
      <protection locked="0"/>
    </xf>
    <xf numFmtId="0" fontId="16" fillId="0" borderId="168">
      <protection locked="0"/>
    </xf>
    <xf numFmtId="43" fontId="2" fillId="0" borderId="0" applyFont="0" applyFill="0" applyBorder="0" applyAlignment="0" applyProtection="0"/>
    <xf numFmtId="43" fontId="9" fillId="0" borderId="0" applyFont="0" applyFill="0" applyBorder="0" applyAlignment="0" applyProtection="0"/>
    <xf numFmtId="0" fontId="2" fillId="28" borderId="0" applyNumberFormat="0" applyBorder="0" applyAlignment="0" applyProtection="0"/>
    <xf numFmtId="43"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1" fillId="0" borderId="0" applyFont="0" applyFill="0" applyBorder="0" applyAlignment="0" applyProtection="0"/>
    <xf numFmtId="0" fontId="2" fillId="11" borderId="0" applyNumberFormat="0" applyBorder="0" applyAlignment="0" applyProtection="0"/>
    <xf numFmtId="0" fontId="2" fillId="5"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168">
      <protection locked="0"/>
    </xf>
    <xf numFmtId="43" fontId="9"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2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4" borderId="0" applyNumberFormat="0" applyBorder="0" applyAlignment="0" applyProtection="0"/>
    <xf numFmtId="224" fontId="2" fillId="0" borderId="0" applyFont="0" applyFill="0" applyBorder="0" applyAlignment="0" applyProtection="0"/>
    <xf numFmtId="236" fontId="2" fillId="0" borderId="0" applyFont="0" applyFill="0" applyBorder="0" applyAlignment="0" applyProtection="0"/>
    <xf numFmtId="0" fontId="2" fillId="0" borderId="0"/>
    <xf numFmtId="0" fontId="2" fillId="37" borderId="0" applyNumberFormat="0" applyBorder="0" applyAlignment="0" applyProtection="0"/>
    <xf numFmtId="43" fontId="10" fillId="0" borderId="0" applyFont="0" applyFill="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0" borderId="0"/>
    <xf numFmtId="9" fontId="2" fillId="0" borderId="0" applyFont="0" applyFill="0" applyBorder="0" applyAlignment="0" applyProtection="0"/>
    <xf numFmtId="236" fontId="2" fillId="0" borderId="0" applyFont="0" applyFill="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37" borderId="0" applyNumberFormat="0" applyBorder="0" applyAlignment="0" applyProtection="0"/>
    <xf numFmtId="0" fontId="2" fillId="26" borderId="0" applyNumberFormat="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4" borderId="0" applyNumberFormat="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6" borderId="0" applyNumberFormat="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0" borderId="0"/>
    <xf numFmtId="0" fontId="2" fillId="28"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43" fontId="9" fillId="0" borderId="0" applyFont="0" applyFill="0" applyBorder="0" applyAlignment="0" applyProtection="0"/>
    <xf numFmtId="0" fontId="2" fillId="37" borderId="0" applyNumberFormat="0" applyBorder="0" applyAlignment="0" applyProtection="0"/>
    <xf numFmtId="0" fontId="2" fillId="5" borderId="0" applyNumberFormat="0" applyBorder="0" applyAlignment="0" applyProtection="0"/>
    <xf numFmtId="43" fontId="9"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236" fontId="2" fillId="0" borderId="0" applyFont="0" applyFill="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26"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8" borderId="0" applyNumberFormat="0" applyBorder="0" applyAlignment="0" applyProtection="0"/>
    <xf numFmtId="0" fontId="2" fillId="24" borderId="0" applyNumberFormat="0" applyBorder="0" applyAlignment="0" applyProtection="0"/>
    <xf numFmtId="236" fontId="2" fillId="0" borderId="0" applyFont="0" applyFill="0" applyBorder="0" applyAlignment="0" applyProtection="0"/>
    <xf numFmtId="0" fontId="2" fillId="16" borderId="0" applyNumberFormat="0" applyBorder="0" applyAlignment="0" applyProtection="0"/>
    <xf numFmtId="0" fontId="2" fillId="15" borderId="0" applyNumberFormat="0" applyBorder="0" applyAlignment="0" applyProtection="0"/>
    <xf numFmtId="224" fontId="2" fillId="0" borderId="0" applyFont="0" applyFill="0" applyBorder="0" applyAlignment="0" applyProtection="0"/>
    <xf numFmtId="43" fontId="9" fillId="0" borderId="0" applyFont="0" applyFill="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0" fontId="16" fillId="0" borderId="168">
      <protection locked="0"/>
    </xf>
    <xf numFmtId="0" fontId="16" fillId="0" borderId="168">
      <protection locked="0"/>
    </xf>
    <xf numFmtId="0" fontId="217" fillId="0" borderId="0" applyNumberForma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27" borderId="0" applyNumberFormat="0" applyBorder="0" applyAlignment="0" applyProtection="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0" fontId="2" fillId="10"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6"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148" fillId="0" borderId="0" applyFont="0" applyFill="0" applyBorder="0" applyAlignment="0" applyProtection="0"/>
    <xf numFmtId="43" fontId="271"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24" borderId="0" applyNumberFormat="0" applyBorder="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236"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0" fontId="2" fillId="0" borderId="0"/>
    <xf numFmtId="0" fontId="2" fillId="0" borderId="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2" fillId="0" borderId="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0" fontId="2" fillId="16" borderId="0" applyNumberFormat="0" applyBorder="0" applyAlignment="0" applyProtection="0"/>
    <xf numFmtId="0" fontId="2" fillId="15" borderId="0" applyNumberFormat="0" applyBorder="0" applyAlignment="0" applyProtection="0"/>
    <xf numFmtId="22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0" borderId="0"/>
    <xf numFmtId="0" fontId="2" fillId="4" borderId="0" applyNumberFormat="0" applyBorder="0" applyAlignment="0" applyProtection="0"/>
    <xf numFmtId="0" fontId="2" fillId="24" borderId="0" applyNumberFormat="0" applyBorder="0" applyAlignment="0" applyProtection="0"/>
    <xf numFmtId="0" fontId="16" fillId="0" borderId="168">
      <protection locked="0"/>
    </xf>
    <xf numFmtId="0" fontId="16" fillId="0" borderId="168">
      <protection locked="0"/>
    </xf>
    <xf numFmtId="236" fontId="2" fillId="0" borderId="0" applyFont="0" applyFill="0" applyBorder="0" applyAlignment="0" applyProtection="0"/>
    <xf numFmtId="0" fontId="217" fillId="0" borderId="0" applyNumberForma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168">
      <protection locked="0"/>
    </xf>
    <xf numFmtId="0" fontId="2" fillId="7" borderId="0" applyNumberFormat="0" applyBorder="0" applyAlignment="0" applyProtection="0"/>
    <xf numFmtId="236" fontId="2" fillId="0" borderId="0" applyFont="0" applyFill="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224" fontId="2" fillId="0" borderId="0" applyFont="0" applyFill="0" applyBorder="0" applyAlignment="0" applyProtection="0"/>
    <xf numFmtId="43" fontId="9" fillId="0" borderId="0" applyFont="0" applyFill="0" applyBorder="0" applyAlignment="0" applyProtection="0"/>
    <xf numFmtId="0" fontId="2" fillId="7" borderId="0" applyNumberFormat="0" applyBorder="0" applyAlignment="0" applyProtection="0"/>
    <xf numFmtId="0" fontId="2" fillId="6" borderId="0" applyNumberFormat="0" applyBorder="0" applyAlignment="0" applyProtection="0"/>
    <xf numFmtId="0" fontId="17" fillId="0" borderId="168">
      <protection locked="0"/>
    </xf>
    <xf numFmtId="0" fontId="17" fillId="0" borderId="168">
      <protection locked="0"/>
    </xf>
    <xf numFmtId="0" fontId="2" fillId="7"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17" fillId="0" borderId="0" applyNumberFormat="0" applyFill="0" applyBorder="0" applyAlignment="0" applyProtection="0"/>
    <xf numFmtId="0" fontId="2" fillId="14" borderId="0" applyNumberFormat="0" applyBorder="0" applyAlignment="0" applyProtection="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3" fillId="0" borderId="168" applyFill="0" applyProtection="0"/>
    <xf numFmtId="37" fontId="54" fillId="0" borderId="169" applyFont="0" applyFill="0" applyBorder="0"/>
    <xf numFmtId="37" fontId="55" fillId="0" borderId="169" applyFont="0" applyFill="0" applyBorder="0">
      <protection locked="0"/>
    </xf>
    <xf numFmtId="0" fontId="53" fillId="0" borderId="168" applyFill="0" applyProtection="0"/>
    <xf numFmtId="43" fontId="9" fillId="0" borderId="0" applyFont="0" applyFill="0" applyBorder="0" applyAlignment="0" applyProtection="0"/>
    <xf numFmtId="0" fontId="2" fillId="0" borderId="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2" fillId="0" borderId="0"/>
    <xf numFmtId="0" fontId="2" fillId="0" borderId="0"/>
    <xf numFmtId="0" fontId="2" fillId="0" borderId="0"/>
    <xf numFmtId="0" fontId="2" fillId="0" borderId="0"/>
    <xf numFmtId="0" fontId="2" fillId="35" borderId="0" applyNumberFormat="0" applyBorder="0" applyAlignment="0" applyProtection="0"/>
    <xf numFmtId="0" fontId="2" fillId="0" borderId="0"/>
    <xf numFmtId="43" fontId="2" fillId="0" borderId="0" applyFont="0" applyFill="0" applyBorder="0" applyAlignment="0" applyProtection="0"/>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4"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21" fillId="0" borderId="0" applyFont="0" applyFill="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6" fillId="0" borderId="168">
      <protection locked="0"/>
    </xf>
    <xf numFmtId="43" fontId="9" fillId="0" borderId="0" applyFont="0" applyFill="0" applyBorder="0" applyAlignment="0" applyProtection="0"/>
    <xf numFmtId="0" fontId="2" fillId="37" borderId="0" applyNumberFormat="0" applyBorder="0" applyAlignment="0" applyProtection="0"/>
    <xf numFmtId="0" fontId="2" fillId="0" borderId="0"/>
    <xf numFmtId="0" fontId="2" fillId="3" borderId="0" applyNumberFormat="0" applyBorder="0" applyAlignment="0" applyProtection="0"/>
    <xf numFmtId="0" fontId="2" fillId="6" borderId="0" applyNumberFormat="0" applyBorder="0" applyAlignment="0" applyProtection="0"/>
    <xf numFmtId="0" fontId="2" fillId="0" borderId="0"/>
    <xf numFmtId="0" fontId="2" fillId="4" borderId="0" applyNumberFormat="0" applyBorder="0" applyAlignment="0" applyProtection="0"/>
    <xf numFmtId="43" fontId="143"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43" fontId="10"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3" fillId="0" borderId="168" applyFill="0" applyProtection="0"/>
    <xf numFmtId="37" fontId="54" fillId="0" borderId="169" applyFont="0" applyFill="0" applyBorder="0"/>
    <xf numFmtId="37" fontId="55" fillId="0" borderId="169" applyFont="0" applyFill="0" applyBorder="0">
      <protection locked="0"/>
    </xf>
    <xf numFmtId="37" fontId="56" fillId="51" borderId="156" applyFill="0" applyBorder="0" applyProtection="0"/>
    <xf numFmtId="0" fontId="53" fillId="0" borderId="168" applyFill="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0" fontId="2" fillId="8"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37" fontId="56" fillId="51" borderId="156" applyFill="0" applyBorder="0" applyProtection="0"/>
    <xf numFmtId="10" fontId="72" fillId="59" borderId="156" applyNumberFormat="0" applyBorder="0" applyAlignment="0" applyProtection="0"/>
    <xf numFmtId="10" fontId="72" fillId="59" borderId="156" applyNumberFormat="0" applyBorder="0" applyAlignment="0" applyProtection="0"/>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0" fontId="2" fillId="0" borderId="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5" fillId="0" borderId="0" applyFont="0" applyFill="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6" fillId="0" borderId="168">
      <protection locked="0"/>
    </xf>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0" fillId="0" borderId="0" applyFont="0" applyFill="0" applyBorder="0" applyAlignment="0" applyProtection="0"/>
    <xf numFmtId="0" fontId="2" fillId="0" borderId="0"/>
    <xf numFmtId="43" fontId="10" fillId="0" borderId="0" applyFont="0" applyFill="0" applyBorder="0" applyAlignment="0" applyProtection="0"/>
    <xf numFmtId="0" fontId="2" fillId="34" borderId="0" applyNumberFormat="0" applyBorder="0" applyAlignment="0" applyProtection="0"/>
    <xf numFmtId="0" fontId="2" fillId="0" borderId="0"/>
    <xf numFmtId="0" fontId="2" fillId="15" borderId="0" applyNumberFormat="0" applyBorder="0" applyAlignment="0" applyProtection="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0" borderId="0"/>
    <xf numFmtId="43" fontId="9"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3" fontId="9" fillId="0" borderId="0" applyFont="0" applyFill="0" applyBorder="0" applyAlignment="0" applyProtection="0"/>
    <xf numFmtId="0" fontId="2" fillId="0" borderId="0"/>
    <xf numFmtId="43" fontId="10"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2" fillId="0" borderId="0"/>
    <xf numFmtId="236"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9" fontId="2" fillId="0" borderId="0" applyFont="0" applyFill="0" applyBorder="0" applyAlignment="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53" fillId="0" borderId="168" applyFill="0" applyProtection="0"/>
    <xf numFmtId="0" fontId="53" fillId="0" borderId="168" applyFill="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2" fillId="4" borderId="0" applyNumberFormat="0" applyBorder="0" applyAlignment="0" applyProtection="0"/>
    <xf numFmtId="0" fontId="2" fillId="22"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5" borderId="0" applyNumberFormat="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44"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236"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35" borderId="0" applyNumberFormat="0" applyBorder="0" applyAlignment="0" applyProtection="0"/>
    <xf numFmtId="0" fontId="217" fillId="0" borderId="0" applyNumberFormat="0" applyFill="0" applyBorder="0" applyAlignment="0" applyProtection="0"/>
    <xf numFmtId="0" fontId="2" fillId="0" borderId="0"/>
    <xf numFmtId="0" fontId="2" fillId="3" borderId="0" applyNumberFormat="0" applyBorder="0" applyAlignment="0" applyProtection="0"/>
    <xf numFmtId="0" fontId="2" fillId="26" borderId="0" applyNumberFormat="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43" fontId="9" fillId="0" borderId="0" applyFont="0" applyFill="0" applyBorder="0" applyAlignment="0" applyProtection="0"/>
    <xf numFmtId="0" fontId="2" fillId="5" borderId="0" applyNumberFormat="0" applyBorder="0" applyAlignment="0" applyProtection="0"/>
    <xf numFmtId="0" fontId="217" fillId="0" borderId="0" applyNumberFormat="0" applyFill="0" applyBorder="0" applyAlignment="0" applyProtection="0"/>
    <xf numFmtId="0" fontId="2" fillId="34" borderId="0" applyNumberFormat="0" applyBorder="0" applyAlignment="0" applyProtection="0"/>
    <xf numFmtId="0" fontId="2" fillId="7" borderId="0" applyNumberFormat="0" applyBorder="0" applyAlignment="0" applyProtection="0"/>
    <xf numFmtId="0" fontId="217" fillId="0" borderId="0" applyNumberFormat="0" applyFill="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5" borderId="0" applyNumberFormat="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 fillId="8" borderId="0" applyNumberFormat="0" applyBorder="0" applyAlignment="0" applyProtection="0"/>
    <xf numFmtId="0" fontId="217" fillId="0" borderId="0" applyNumberFormat="0" applyFill="0" applyBorder="0" applyAlignment="0" applyProtection="0"/>
    <xf numFmtId="0" fontId="2" fillId="6"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35" borderId="0" applyNumberFormat="0" applyBorder="0" applyAlignment="0" applyProtection="0"/>
    <xf numFmtId="0" fontId="2" fillId="22"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0" fontId="217" fillId="0" borderId="0" applyNumberFormat="0" applyFill="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22" borderId="0" applyNumberFormat="0" applyBorder="0" applyAlignment="0" applyProtection="0"/>
    <xf numFmtId="0" fontId="2" fillId="6"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14" borderId="0" applyNumberFormat="0" applyBorder="0" applyAlignment="0" applyProtection="0"/>
    <xf numFmtId="0" fontId="217" fillId="0" borderId="0" applyNumberFormat="0" applyFill="0" applyBorder="0" applyAlignment="0" applyProtection="0"/>
    <xf numFmtId="0" fontId="2" fillId="6" borderId="0" applyNumberFormat="0" applyBorder="0" applyAlignment="0" applyProtection="0"/>
    <xf numFmtId="0" fontId="217" fillId="0" borderId="0" applyNumberFormat="0" applyFill="0" applyBorder="0" applyAlignment="0" applyProtection="0"/>
    <xf numFmtId="0" fontId="2" fillId="26" borderId="0" applyNumberFormat="0" applyBorder="0" applyAlignment="0" applyProtection="0"/>
    <xf numFmtId="43" fontId="9" fillId="0" borderId="0" applyFont="0" applyFill="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0" fontId="2" fillId="28" borderId="0" applyNumberFormat="0" applyBorder="0" applyAlignment="0" applyProtection="0"/>
    <xf numFmtId="0" fontId="2" fillId="26" borderId="0" applyNumberFormat="0" applyBorder="0" applyAlignment="0" applyProtection="0"/>
    <xf numFmtId="0" fontId="217" fillId="0" borderId="0" applyNumberFormat="0" applyFill="0" applyBorder="0" applyAlignment="0" applyProtection="0"/>
    <xf numFmtId="43" fontId="9" fillId="0" borderId="0" applyFont="0" applyFill="0" applyBorder="0" applyAlignment="0" applyProtection="0"/>
    <xf numFmtId="0" fontId="2" fillId="0" borderId="0"/>
    <xf numFmtId="43" fontId="9" fillId="0" borderId="0" applyFont="0" applyFill="0" applyBorder="0" applyAlignment="0" applyProtection="0"/>
    <xf numFmtId="0" fontId="217" fillId="0" borderId="0" applyNumberFormat="0" applyFill="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4" borderId="0" applyNumberFormat="0" applyBorder="0" applyAlignment="0" applyProtection="0"/>
    <xf numFmtId="0" fontId="2" fillId="6" borderId="0" applyNumberFormat="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0" fontId="2" fillId="34" borderId="0" applyNumberFormat="0" applyBorder="0" applyAlignment="0" applyProtection="0"/>
    <xf numFmtId="0" fontId="217" fillId="0" borderId="0" applyNumberFormat="0" applyFill="0" applyBorder="0" applyAlignment="0" applyProtection="0"/>
    <xf numFmtId="0" fontId="2" fillId="14"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43" fontId="9" fillId="0" borderId="0" applyFont="0" applyFill="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0" borderId="0"/>
    <xf numFmtId="0" fontId="2" fillId="35" borderId="0" applyNumberFormat="0" applyBorder="0" applyAlignment="0" applyProtection="0"/>
    <xf numFmtId="0" fontId="2" fillId="28"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28" borderId="0" applyNumberFormat="0" applyBorder="0" applyAlignment="0" applyProtection="0"/>
    <xf numFmtId="0" fontId="2" fillId="5"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4" borderId="0" applyNumberFormat="0" applyBorder="0" applyAlignment="0" applyProtection="0"/>
    <xf numFmtId="0" fontId="2" fillId="37"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2" fillId="4"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6" borderId="0" applyNumberFormat="0" applyBorder="0" applyAlignment="0" applyProtection="0"/>
    <xf numFmtId="0" fontId="2" fillId="26" borderId="0" applyNumberFormat="0" applyBorder="0" applyAlignment="0" applyProtection="0"/>
    <xf numFmtId="0" fontId="2" fillId="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27" borderId="0" applyNumberFormat="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37" borderId="0" applyNumberFormat="0" applyBorder="0" applyAlignment="0" applyProtection="0"/>
    <xf numFmtId="0" fontId="217" fillId="0" borderId="0" applyNumberForma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 fillId="6"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4" borderId="0" applyNumberFormat="0" applyBorder="0" applyAlignment="0" applyProtection="0"/>
    <xf numFmtId="0" fontId="2" fillId="24" borderId="0" applyNumberFormat="0" applyBorder="0" applyAlignment="0" applyProtection="0"/>
    <xf numFmtId="0" fontId="2" fillId="6" borderId="0" applyNumberFormat="0" applyBorder="0" applyAlignment="0" applyProtection="0"/>
    <xf numFmtId="0" fontId="2" fillId="1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2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0" borderId="0"/>
    <xf numFmtId="0" fontId="217" fillId="0" borderId="0" applyNumberFormat="0" applyFill="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0" borderId="0"/>
    <xf numFmtId="0" fontId="2" fillId="28" borderId="0" applyNumberFormat="0" applyBorder="0" applyAlignment="0" applyProtection="0"/>
    <xf numFmtId="0" fontId="217" fillId="0" borderId="0" applyNumberFormat="0" applyFill="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7" borderId="0" applyNumberFormat="0" applyBorder="0" applyAlignment="0" applyProtection="0"/>
    <xf numFmtId="43" fontId="9" fillId="0" borderId="0" applyFont="0" applyFill="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 fillId="14"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217" fillId="0" borderId="0" applyNumberFormat="0" applyFill="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7" borderId="0" applyNumberFormat="0" applyBorder="0" applyAlignment="0" applyProtection="0"/>
    <xf numFmtId="0" fontId="2" fillId="0" borderId="0"/>
    <xf numFmtId="0" fontId="2" fillId="22"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37" borderId="0" applyNumberFormat="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6" borderId="0" applyNumberFormat="0" applyBorder="0" applyAlignment="0" applyProtection="0"/>
    <xf numFmtId="0" fontId="217" fillId="0" borderId="0" applyNumberFormat="0" applyFill="0" applyBorder="0" applyAlignment="0" applyProtection="0"/>
    <xf numFmtId="0" fontId="2" fillId="17"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9" fillId="0" borderId="0" applyFont="0" applyFill="0" applyBorder="0" applyAlignment="0" applyProtection="0"/>
    <xf numFmtId="0" fontId="2" fillId="0" borderId="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6" borderId="0" applyNumberFormat="0" applyBorder="0" applyAlignment="0" applyProtection="0"/>
    <xf numFmtId="0" fontId="2" fillId="34" borderId="0" applyNumberFormat="0" applyBorder="0" applyAlignment="0" applyProtection="0"/>
    <xf numFmtId="0" fontId="2" fillId="3"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5"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8" borderId="0" applyNumberFormat="0" applyBorder="0" applyAlignment="0" applyProtection="0"/>
    <xf numFmtId="0" fontId="217" fillId="0" borderId="0" applyNumberFormat="0" applyFill="0" applyBorder="0" applyAlignment="0" applyProtection="0"/>
    <xf numFmtId="0" fontId="2" fillId="11" borderId="0" applyNumberFormat="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17" fillId="0" borderId="0" applyNumberFormat="0" applyFill="0" applyBorder="0" applyAlignment="0" applyProtection="0"/>
    <xf numFmtId="0" fontId="2" fillId="6" borderId="0" applyNumberFormat="0" applyBorder="0" applyAlignment="0" applyProtection="0"/>
    <xf numFmtId="0" fontId="2" fillId="17"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22"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22"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17"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9" fontId="2" fillId="0" borderId="0" applyFont="0" applyFill="0" applyBorder="0" applyAlignment="0" applyProtection="0"/>
    <xf numFmtId="0" fontId="57" fillId="0" borderId="139"/>
    <xf numFmtId="0" fontId="2" fillId="28"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 fillId="0" borderId="0"/>
    <xf numFmtId="0" fontId="2" fillId="0" borderId="0"/>
    <xf numFmtId="0" fontId="2" fillId="0" borderId="0"/>
    <xf numFmtId="0" fontId="42" fillId="34" borderId="126" applyNumberFormat="0" applyAlignment="0" applyProtection="0"/>
    <xf numFmtId="0" fontId="91" fillId="31" borderId="126" applyNumberFormat="0" applyAlignment="0" applyProtection="0"/>
    <xf numFmtId="0" fontId="42" fillId="34" borderId="126" applyNumberFormat="0" applyAlignment="0" applyProtection="0"/>
    <xf numFmtId="0" fontId="21" fillId="33" borderId="127" applyNumberFormat="0" applyFont="0" applyAlignment="0" applyProtection="0"/>
    <xf numFmtId="9" fontId="2" fillId="0" borderId="0" applyFont="0" applyFill="0" applyBorder="0" applyAlignment="0" applyProtection="0"/>
    <xf numFmtId="0" fontId="42" fillId="34" borderId="126" applyNumberFormat="0" applyAlignment="0" applyProtection="0"/>
    <xf numFmtId="0" fontId="16" fillId="0" borderId="168">
      <protection locked="0"/>
    </xf>
    <xf numFmtId="0" fontId="2" fillId="0" borderId="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42" fillId="34" borderId="126" applyNumberFormat="0" applyAlignment="0" applyProtection="0"/>
    <xf numFmtId="0" fontId="91" fillId="31" borderId="126" applyNumberFormat="0" applyAlignment="0" applyProtection="0"/>
    <xf numFmtId="0" fontId="95" fillId="0" borderId="139"/>
    <xf numFmtId="0" fontId="57" fillId="0" borderId="139"/>
    <xf numFmtId="0" fontId="25" fillId="33" borderId="127" applyNumberFormat="0" applyFont="0" applyAlignment="0" applyProtection="0"/>
    <xf numFmtId="0" fontId="95" fillId="60" borderId="139"/>
    <xf numFmtId="0" fontId="2" fillId="27"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6"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2" fillId="0" borderId="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2" fillId="0" borderId="0"/>
    <xf numFmtId="0" fontId="2" fillId="0" borderId="0"/>
    <xf numFmtId="0" fontId="106" fillId="0" borderId="132" applyNumberFormat="0" applyFill="0" applyAlignment="0" applyProtection="0"/>
    <xf numFmtId="2" fontId="113" fillId="63" borderId="131" applyProtection="0">
      <alignment horizontal="right"/>
    </xf>
    <xf numFmtId="0" fontId="106" fillId="29" borderId="139" applyNumberFormat="0" applyAlignment="0" applyProtection="0"/>
    <xf numFmtId="0" fontId="10" fillId="33" borderId="126" applyNumberFormat="0" applyFont="0" applyAlignment="0" applyProtection="0"/>
    <xf numFmtId="0" fontId="21" fillId="33" borderId="127" applyNumberFormat="0" applyFont="0" applyAlignment="0" applyProtection="0"/>
    <xf numFmtId="0" fontId="92" fillId="25" borderId="127" applyNumberFormat="0" applyAlignment="0" applyProtection="0"/>
    <xf numFmtId="0" fontId="92" fillId="25" borderId="127" applyNumberFormat="0" applyAlignment="0" applyProtection="0"/>
    <xf numFmtId="0" fontId="92" fillId="25" borderId="127" applyNumberFormat="0" applyAlignment="0" applyProtection="0"/>
    <xf numFmtId="0" fontId="43" fillId="29" borderId="12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168">
      <protection locked="0"/>
    </xf>
    <xf numFmtId="0" fontId="2" fillId="0" borderId="0"/>
    <xf numFmtId="0" fontId="42" fillId="34"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91" fillId="31" borderId="126"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1" fillId="31" borderId="126" applyNumberFormat="0" applyAlignment="0" applyProtection="0"/>
    <xf numFmtId="9" fontId="2" fillId="0" borderId="0" applyFont="0" applyFill="0" applyBorder="0" applyAlignment="0" applyProtection="0"/>
    <xf numFmtId="0" fontId="53" fillId="0" borderId="168" applyFill="0" applyProtection="0"/>
    <xf numFmtId="37" fontId="56" fillId="51" borderId="156" applyFill="0" applyBorder="0" applyProtection="0"/>
    <xf numFmtId="37" fontId="55" fillId="0" borderId="169" applyFont="0" applyFill="0" applyBorder="0">
      <protection locked="0"/>
    </xf>
    <xf numFmtId="37" fontId="54" fillId="0" borderId="169" applyFont="0" applyFill="0" applyBorder="0"/>
    <xf numFmtId="0" fontId="53" fillId="0" borderId="168" applyFill="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4" fillId="33" borderId="127" applyNumberFormat="0" applyFont="0" applyAlignment="0" applyProtection="0"/>
    <xf numFmtId="0" fontId="24" fillId="33" borderId="127" applyNumberFormat="0" applyFont="0" applyAlignment="0" applyProtection="0"/>
    <xf numFmtId="0" fontId="106" fillId="0" borderId="133" applyNumberFormat="0" applyFill="0" applyAlignment="0" applyProtection="0"/>
    <xf numFmtId="0" fontId="42" fillId="34" borderId="126" applyNumberFormat="0" applyAlignment="0" applyProtection="0"/>
    <xf numFmtId="0" fontId="42" fillId="29" borderId="126" applyNumberFormat="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0" fillId="33" borderId="127" applyNumberFormat="0" applyFont="0" applyAlignment="0" applyProtection="0"/>
    <xf numFmtId="0" fontId="25" fillId="33" borderId="127" applyNumberFormat="0" applyFont="0" applyAlignment="0" applyProtection="0"/>
    <xf numFmtId="0" fontId="2" fillId="0" borderId="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26"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 fillId="0" borderId="0"/>
    <xf numFmtId="0" fontId="21" fillId="33" borderId="127" applyNumberFormat="0" applyFont="0" applyAlignment="0" applyProtection="0"/>
    <xf numFmtId="0" fontId="21" fillId="33" borderId="127" applyNumberFormat="0" applyFont="0" applyAlignment="0" applyProtection="0"/>
    <xf numFmtId="0" fontId="2" fillId="0" borderId="0"/>
    <xf numFmtId="0" fontId="91" fillId="31" borderId="12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168">
      <protection locked="0"/>
    </xf>
    <xf numFmtId="0" fontId="2" fillId="0" borderId="0"/>
    <xf numFmtId="0" fontId="16" fillId="0" borderId="168">
      <protection locked="0"/>
    </xf>
    <xf numFmtId="0" fontId="17" fillId="0" borderId="168">
      <protection locked="0"/>
    </xf>
    <xf numFmtId="0" fontId="2" fillId="0" borderId="0"/>
    <xf numFmtId="0" fontId="17"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168">
      <protection locked="0"/>
    </xf>
    <xf numFmtId="0" fontId="16" fillId="0" borderId="168">
      <protection locked="0"/>
    </xf>
    <xf numFmtId="0" fontId="16" fillId="0" borderId="168">
      <protection locked="0"/>
    </xf>
    <xf numFmtId="0" fontId="16" fillId="0" borderId="168">
      <protection locked="0"/>
    </xf>
    <xf numFmtId="0" fontId="2" fillId="0" borderId="0"/>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1" fillId="33" borderId="127" applyNumberFormat="0" applyFont="0" applyAlignment="0" applyProtection="0"/>
    <xf numFmtId="0" fontId="21" fillId="33" borderId="127" applyNumberFormat="0" applyFont="0" applyAlignment="0" applyProtection="0"/>
    <xf numFmtId="0" fontId="72" fillId="33" borderId="127" applyNumberFormat="0" applyFont="0" applyAlignment="0" applyProtection="0"/>
    <xf numFmtId="0" fontId="72"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10" fontId="72" fillId="59" borderId="156" applyNumberFormat="0" applyBorder="0" applyAlignment="0" applyProtection="0"/>
    <xf numFmtId="37" fontId="56" fillId="51" borderId="156" applyFill="0" applyBorder="0" applyProtection="0"/>
    <xf numFmtId="0" fontId="2" fillId="0" borderId="0"/>
    <xf numFmtId="0" fontId="42" fillId="34" borderId="12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34" borderId="126" applyNumberFormat="0" applyAlignment="0" applyProtection="0"/>
    <xf numFmtId="0" fontId="149" fillId="68" borderId="166" applyFill="0">
      <alignment horizontal="center" vertical="center" wrapText="1"/>
    </xf>
    <xf numFmtId="3" fontId="149" fillId="68" borderId="167" applyFill="0">
      <alignment wrapText="1"/>
    </xf>
    <xf numFmtId="9" fontId="2" fillId="0" borderId="0" applyFont="0" applyFill="0" applyBorder="0" applyAlignment="0" applyProtection="0"/>
    <xf numFmtId="10" fontId="72" fillId="59" borderId="156" applyNumberFormat="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0" fontId="16" fillId="0" borderId="168">
      <protection locked="0"/>
    </xf>
    <xf numFmtId="0" fontId="16" fillId="0" borderId="168">
      <protection locked="0"/>
    </xf>
    <xf numFmtId="236" fontId="2" fillId="0" borderId="0" applyFont="0" applyFill="0" applyBorder="0" applyAlignment="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91" fillId="31" borderId="126" applyNumberFormat="0" applyAlignment="0" applyProtection="0"/>
    <xf numFmtId="0" fontId="25" fillId="33" borderId="127" applyNumberFormat="0" applyFont="0" applyAlignment="0" applyProtection="0"/>
    <xf numFmtId="0" fontId="21" fillId="33" borderId="127" applyNumberFormat="0" applyFont="0" applyAlignment="0" applyProtection="0"/>
    <xf numFmtId="0" fontId="2" fillId="0" borderId="0"/>
    <xf numFmtId="0" fontId="2" fillId="0" borderId="0"/>
    <xf numFmtId="0" fontId="91" fillId="31" borderId="12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17" fillId="0" borderId="0" applyNumberFormat="0" applyFill="0" applyBorder="0" applyAlignment="0" applyProtection="0"/>
    <xf numFmtId="0" fontId="21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53" fillId="0" borderId="168" applyFill="0" applyProtection="0"/>
    <xf numFmtId="37" fontId="54" fillId="0" borderId="169" applyFont="0" applyFill="0" applyBorder="0"/>
    <xf numFmtId="37" fontId="55" fillId="0" borderId="169" applyFont="0" applyFill="0" applyBorder="0">
      <protection locked="0"/>
    </xf>
    <xf numFmtId="37" fontId="56" fillId="51" borderId="156" applyFill="0" applyBorder="0" applyProtection="0"/>
    <xf numFmtId="0" fontId="53" fillId="0" borderId="168" applyFill="0" applyProtection="0"/>
    <xf numFmtId="10" fontId="72" fillId="59" borderId="156" applyNumberFormat="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37" fontId="56" fillId="51" borderId="156" applyFill="0" applyBorder="0" applyProtection="0"/>
    <xf numFmtId="10" fontId="72" fillId="59" borderId="156" applyNumberFormat="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44"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236"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17" fillId="0" borderId="0" applyNumberFormat="0" applyFill="0" applyBorder="0" applyAlignment="0" applyProtection="0"/>
    <xf numFmtId="0" fontId="217" fillId="0" borderId="0" applyNumberFormat="0" applyFill="0" applyBorder="0" applyAlignment="0" applyProtection="0"/>
    <xf numFmtId="0" fontId="42" fillId="34" borderId="126" applyNumberFormat="0" applyAlignment="0" applyProtection="0"/>
    <xf numFmtId="0" fontId="91" fillId="31" borderId="126" applyNumberFormat="0" applyAlignment="0" applyProtection="0"/>
    <xf numFmtId="0" fontId="21" fillId="33" borderId="127" applyNumberFormat="0" applyFont="0" applyAlignment="0" applyProtection="0"/>
    <xf numFmtId="0" fontId="91" fillId="31" borderId="126" applyNumberFormat="0" applyAlignment="0" applyProtection="0"/>
    <xf numFmtId="0" fontId="42" fillId="34"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72" fillId="33" borderId="127" applyNumberFormat="0" applyFont="0" applyAlignment="0" applyProtection="0"/>
    <xf numFmtId="0" fontId="72"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43" fillId="29" borderId="127" applyNumberFormat="0" applyAlignment="0" applyProtection="0"/>
    <xf numFmtId="0" fontId="92" fillId="25" borderId="127" applyNumberFormat="0" applyAlignment="0" applyProtection="0"/>
    <xf numFmtId="0" fontId="92" fillId="25" borderId="127" applyNumberFormat="0" applyAlignment="0" applyProtection="0"/>
    <xf numFmtId="0" fontId="92" fillId="25" borderId="127" applyNumberFormat="0" applyAlignment="0" applyProtection="0"/>
    <xf numFmtId="0" fontId="21" fillId="33" borderId="127" applyNumberFormat="0" applyFont="0" applyAlignment="0" applyProtection="0"/>
    <xf numFmtId="0" fontId="10" fillId="33" borderId="126" applyNumberFormat="0" applyFont="0" applyAlignment="0" applyProtection="0"/>
    <xf numFmtId="0" fontId="106" fillId="29" borderId="139" applyNumberFormat="0" applyAlignment="0" applyProtection="0"/>
    <xf numFmtId="2" fontId="113" fillId="63" borderId="131" applyProtection="0">
      <alignment horizontal="right"/>
    </xf>
    <xf numFmtId="0" fontId="106" fillId="0" borderId="132" applyNumberFormat="0" applyFill="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57" fillId="0" borderId="139"/>
    <xf numFmtId="0" fontId="95" fillId="60" borderId="139"/>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10" fillId="33" borderId="127" applyNumberFormat="0" applyFont="0" applyAlignment="0" applyProtection="0"/>
    <xf numFmtId="0" fontId="57" fillId="0" borderId="139"/>
    <xf numFmtId="0" fontId="95" fillId="0" borderId="139"/>
    <xf numFmtId="0" fontId="91" fillId="31" borderId="126" applyNumberFormat="0" applyAlignment="0" applyProtection="0"/>
    <xf numFmtId="0" fontId="91" fillId="31" borderId="126" applyNumberFormat="0" applyAlignment="0" applyProtection="0"/>
    <xf numFmtId="0" fontId="42" fillId="29" borderId="126"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33" applyNumberFormat="0" applyFill="0" applyAlignment="0" applyProtection="0"/>
    <xf numFmtId="0" fontId="24" fillId="33" borderId="127" applyNumberFormat="0" applyFont="0" applyAlignment="0" applyProtection="0"/>
    <xf numFmtId="0" fontId="24" fillId="33" borderId="127" applyNumberFormat="0" applyFont="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9" fillId="0" borderId="0" applyFont="0" applyFill="0" applyBorder="0" applyAlignment="0" applyProtection="0"/>
    <xf numFmtId="0" fontId="1" fillId="0" borderId="0"/>
    <xf numFmtId="9"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4" fontId="76" fillId="56" borderId="64">
      <alignment horizontal="center" vertical="center" wrapText="1"/>
    </xf>
    <xf numFmtId="0" fontId="91" fillId="31" borderId="126" applyNumberFormat="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 borderId="0" applyNumberFormat="0" applyBorder="0" applyAlignment="0" applyProtection="0"/>
    <xf numFmtId="0" fontId="1" fillId="2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 borderId="0" applyNumberFormat="0" applyBorder="0" applyAlignment="0" applyProtection="0"/>
    <xf numFmtId="0" fontId="1"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7" borderId="0" applyNumberFormat="0" applyBorder="0" applyAlignment="0" applyProtection="0"/>
    <xf numFmtId="0" fontId="1" fillId="2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0" borderId="0" applyNumberFormat="0" applyBorder="0" applyAlignment="0" applyProtection="0"/>
    <xf numFmtId="0" fontId="1" fillId="2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8" borderId="0" applyNumberFormat="0" applyBorder="0" applyAlignment="0" applyProtection="0"/>
    <xf numFmtId="0" fontId="1"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9" fillId="68" borderId="170" applyFill="0">
      <alignment horizontal="center" vertical="center" wrapText="1"/>
    </xf>
    <xf numFmtId="3" fontId="149" fillId="68" borderId="171" applyFill="0">
      <alignment wrapText="1"/>
    </xf>
    <xf numFmtId="9" fontId="1" fillId="0" borderId="0" applyFont="0" applyFill="0" applyBorder="0" applyAlignment="0" applyProtection="0"/>
    <xf numFmtId="9"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217" fillId="0" borderId="0" applyNumberFormat="0" applyFill="0" applyBorder="0" applyAlignment="0" applyProtection="0"/>
    <xf numFmtId="0" fontId="217"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53" fillId="0" borderId="173" applyFill="0" applyProtection="0"/>
    <xf numFmtId="37" fontId="54" fillId="0" borderId="174" applyFont="0" applyFill="0" applyBorder="0"/>
    <xf numFmtId="37" fontId="55" fillId="0" borderId="174" applyFont="0" applyFill="0" applyBorder="0">
      <protection locked="0"/>
    </xf>
    <xf numFmtId="37" fontId="56" fillId="51" borderId="172" applyFill="0" applyBorder="0" applyProtection="0"/>
    <xf numFmtId="0" fontId="53" fillId="0" borderId="173" applyFill="0" applyProtection="0"/>
    <xf numFmtId="10" fontId="72" fillId="59" borderId="172" applyNumberFormat="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37" fontId="56" fillId="51" borderId="172" applyFill="0" applyBorder="0" applyProtection="0"/>
    <xf numFmtId="10" fontId="72" fillId="59" borderId="172" applyNumberFormat="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173">
      <protection locked="0"/>
    </xf>
    <xf numFmtId="0" fontId="17"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7" fillId="0" borderId="173">
      <protection locked="0"/>
    </xf>
    <xf numFmtId="0" fontId="17" fillId="0" borderId="173">
      <protection locked="0"/>
    </xf>
    <xf numFmtId="0" fontId="17"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7" fillId="0" borderId="173">
      <protection locked="0"/>
    </xf>
    <xf numFmtId="0" fontId="10" fillId="33" borderId="175" applyNumberFormat="0" applyFont="0" applyAlignment="0" applyProtection="0"/>
    <xf numFmtId="0" fontId="106" fillId="29" borderId="176" applyNumberFormat="0" applyAlignment="0" applyProtection="0"/>
    <xf numFmtId="2" fontId="113" fillId="63" borderId="177" applyProtection="0">
      <alignment horizontal="right"/>
    </xf>
    <xf numFmtId="0" fontId="106" fillId="0" borderId="178" applyNumberFormat="0" applyFill="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198" fontId="47" fillId="0" borderId="172">
      <alignment horizontal="center" vertical="center"/>
    </xf>
    <xf numFmtId="0" fontId="47" fillId="0" borderId="172">
      <alignment horizontal="center" vertical="center"/>
    </xf>
    <xf numFmtId="9" fontId="127" fillId="0" borderId="172" applyBorder="0">
      <alignment horizontal="right" indent="1"/>
    </xf>
    <xf numFmtId="0" fontId="47" fillId="0" borderId="172">
      <alignment horizontal="center"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 borderId="0" applyNumberFormat="0" applyBorder="0" applyAlignment="0" applyProtection="0"/>
    <xf numFmtId="0" fontId="1" fillId="2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 borderId="0" applyNumberFormat="0" applyBorder="0" applyAlignment="0" applyProtection="0"/>
    <xf numFmtId="0" fontId="1"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7" borderId="0" applyNumberFormat="0" applyBorder="0" applyAlignment="0" applyProtection="0"/>
    <xf numFmtId="0" fontId="1" fillId="2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0" borderId="0" applyNumberFormat="0" applyBorder="0" applyAlignment="0" applyProtection="0"/>
    <xf numFmtId="0" fontId="1" fillId="2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8" borderId="0" applyNumberFormat="0" applyBorder="0" applyAlignment="0" applyProtection="0"/>
    <xf numFmtId="0" fontId="1"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7" fillId="0" borderId="176"/>
    <xf numFmtId="0" fontId="95" fillId="60" borderId="176"/>
    <xf numFmtId="0" fontId="1" fillId="0" borderId="0"/>
    <xf numFmtId="0" fontId="1" fillId="0" borderId="0"/>
    <xf numFmtId="0" fontId="57" fillId="0" borderId="176"/>
    <xf numFmtId="0" fontId="95" fillId="0" borderId="176"/>
    <xf numFmtId="0" fontId="91" fillId="31" borderId="175" applyNumberFormat="0" applyAlignment="0" applyProtection="0"/>
    <xf numFmtId="0" fontId="91" fillId="31" borderId="175" applyNumberFormat="0" applyAlignment="0" applyProtection="0"/>
    <xf numFmtId="0" fontId="42" fillId="29" borderId="175" applyNumberFormat="0" applyAlignment="0" applyProtection="0"/>
    <xf numFmtId="0" fontId="42" fillId="34" borderId="175" applyNumberFormat="0" applyAlignment="0" applyProtection="0"/>
    <xf numFmtId="0" fontId="42" fillId="34" borderId="175" applyNumberFormat="0" applyAlignment="0" applyProtection="0"/>
    <xf numFmtId="0" fontId="106" fillId="0" borderId="17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9" fillId="68" borderId="180" applyFill="0">
      <alignment horizontal="center" vertical="center" wrapText="1"/>
    </xf>
    <xf numFmtId="3" fontId="149" fillId="68" borderId="181" applyFill="0">
      <alignment wrapText="1"/>
    </xf>
    <xf numFmtId="9" fontId="1" fillId="0" borderId="0" applyFont="0" applyFill="0" applyBorder="0" applyAlignment="0" applyProtection="0"/>
    <xf numFmtId="9"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2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236" fontId="1" fillId="0" borderId="0" applyFont="0" applyFill="0" applyBorder="0" applyAlignment="0" applyProtection="0"/>
    <xf numFmtId="0" fontId="1" fillId="0" borderId="0"/>
    <xf numFmtId="0" fontId="9" fillId="3" borderId="0" applyNumberFormat="0" applyBorder="0" applyAlignment="0" applyProtection="0"/>
    <xf numFmtId="0" fontId="9" fillId="4" borderId="0" applyNumberFormat="0" applyBorder="0" applyAlignment="0" applyProtection="0"/>
    <xf numFmtId="0" fontId="216" fillId="79" borderId="0" applyNumberFormat="0" applyBorder="0" applyAlignment="0" applyProtection="0"/>
    <xf numFmtId="0" fontId="9" fillId="5" borderId="0" applyNumberFormat="0" applyBorder="0" applyAlignment="0" applyProtection="0"/>
    <xf numFmtId="0" fontId="216" fillId="81"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16"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16" fillId="12" borderId="0" applyNumberFormat="0" applyBorder="0" applyAlignment="0" applyProtection="0"/>
    <xf numFmtId="0" fontId="216" fillId="84" borderId="0" applyNumberFormat="0" applyBorder="0" applyAlignment="0" applyProtection="0"/>
    <xf numFmtId="0" fontId="9" fillId="17" borderId="0" applyNumberFormat="0" applyBorder="0" applyAlignment="0" applyProtection="0"/>
    <xf numFmtId="0" fontId="216" fillId="18" borderId="0" applyNumberFormat="0" applyBorder="0" applyAlignment="0" applyProtection="0"/>
    <xf numFmtId="43" fontId="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72" fillId="0" borderId="0"/>
    <xf numFmtId="0" fontId="11" fillId="0" borderId="0"/>
  </cellStyleXfs>
  <cellXfs count="667">
    <xf numFmtId="0" fontId="0" fillId="0" borderId="0" xfId="0"/>
    <xf numFmtId="0" fontId="10" fillId="0" borderId="0" xfId="2" applyFont="1" applyFill="1" applyBorder="1" applyAlignment="1">
      <alignment vertical="center"/>
    </xf>
    <xf numFmtId="0" fontId="10" fillId="0" borderId="0" xfId="2" applyFont="1" applyFill="1" applyBorder="1" applyAlignment="1">
      <alignment horizontal="left" vertical="center"/>
    </xf>
    <xf numFmtId="0" fontId="44" fillId="0" borderId="0" xfId="2" applyFont="1" applyFill="1" applyBorder="1" applyAlignment="1">
      <alignment vertical="center"/>
    </xf>
    <xf numFmtId="0" fontId="10" fillId="0" borderId="0" xfId="1" applyFont="1" applyFill="1" applyBorder="1" applyAlignment="1">
      <alignment horizontal="left" vertical="center"/>
    </xf>
    <xf numFmtId="0" fontId="160" fillId="0" borderId="0" xfId="1" applyFont="1" applyFill="1" applyBorder="1" applyAlignment="1">
      <alignment vertical="center"/>
    </xf>
    <xf numFmtId="0" fontId="10" fillId="0" borderId="0" xfId="1" applyFont="1" applyFill="1" applyBorder="1" applyAlignment="1">
      <alignment vertical="center"/>
    </xf>
    <xf numFmtId="0" fontId="160" fillId="0" borderId="0" xfId="1" applyFont="1" applyFill="1" applyBorder="1" applyAlignment="1">
      <alignment horizontal="center" vertical="center"/>
    </xf>
    <xf numFmtId="0" fontId="163" fillId="0" borderId="0" xfId="2" applyFont="1" applyFill="1" applyBorder="1" applyAlignment="1">
      <alignment vertical="center"/>
    </xf>
    <xf numFmtId="9" fontId="10" fillId="0" borderId="0" xfId="3" applyFont="1" applyFill="1" applyBorder="1" applyAlignment="1">
      <alignment horizontal="left" vertical="center"/>
    </xf>
    <xf numFmtId="0" fontId="166" fillId="0" borderId="0" xfId="4913" applyFont="1" applyFill="1" applyBorder="1" applyAlignment="1">
      <alignment vertical="center"/>
    </xf>
    <xf numFmtId="0" fontId="167" fillId="0" borderId="0" xfId="4913" applyFont="1" applyFill="1" applyBorder="1" applyAlignment="1">
      <alignment vertical="center"/>
    </xf>
    <xf numFmtId="0" fontId="10" fillId="0" borderId="0" xfId="2" applyFont="1" applyFill="1" applyBorder="1" applyAlignment="1">
      <alignment horizontal="left" vertical="center" indent="1"/>
    </xf>
    <xf numFmtId="0" fontId="160" fillId="69" borderId="0" xfId="1" applyFont="1" applyFill="1" applyBorder="1" applyAlignment="1">
      <alignment horizontal="center" vertical="center"/>
    </xf>
    <xf numFmtId="0" fontId="10" fillId="69" borderId="0" xfId="2" applyFont="1" applyFill="1" applyBorder="1" applyAlignment="1">
      <alignment horizontal="center" vertical="center"/>
    </xf>
    <xf numFmtId="0" fontId="159" fillId="69" borderId="0" xfId="4912" applyFont="1" applyFill="1"/>
    <xf numFmtId="173" fontId="10" fillId="0" borderId="0" xfId="2" applyNumberFormat="1" applyFont="1" applyFill="1" applyBorder="1" applyAlignment="1">
      <alignment horizontal="left" vertical="center" indent="1"/>
    </xf>
    <xf numFmtId="0" fontId="161" fillId="69" borderId="0" xfId="4913" applyFont="1" applyFill="1" applyBorder="1" applyAlignment="1">
      <alignment vertical="center"/>
    </xf>
    <xf numFmtId="0" fontId="167" fillId="0" borderId="52" xfId="4913" applyFont="1" applyFill="1" applyBorder="1" applyAlignment="1">
      <alignment vertical="center"/>
    </xf>
    <xf numFmtId="0" fontId="168" fillId="69" borderId="50" xfId="0" applyFont="1" applyFill="1" applyBorder="1" applyAlignment="1">
      <alignment vertical="center"/>
    </xf>
    <xf numFmtId="0" fontId="168" fillId="0" borderId="52" xfId="0" applyFont="1" applyFill="1" applyBorder="1" applyAlignment="1">
      <alignment vertical="center"/>
    </xf>
    <xf numFmtId="0" fontId="160" fillId="0" borderId="51" xfId="1" applyFont="1" applyFill="1" applyBorder="1" applyAlignment="1">
      <alignment horizontal="center" vertical="center"/>
    </xf>
    <xf numFmtId="0" fontId="168" fillId="69" borderId="0" xfId="0" applyFont="1" applyFill="1" applyBorder="1" applyAlignment="1">
      <alignment vertical="center"/>
    </xf>
    <xf numFmtId="0" fontId="166" fillId="19" borderId="0" xfId="4913" applyFont="1" applyFill="1" applyBorder="1" applyAlignment="1">
      <alignment vertical="center"/>
    </xf>
    <xf numFmtId="0" fontId="164" fillId="19" borderId="0" xfId="4913" applyFont="1" applyFill="1" applyBorder="1" applyAlignment="1">
      <alignment vertical="center"/>
    </xf>
    <xf numFmtId="0" fontId="160" fillId="19" borderId="0" xfId="1" applyFont="1" applyFill="1" applyBorder="1" applyAlignment="1">
      <alignment vertical="center"/>
    </xf>
    <xf numFmtId="0" fontId="160" fillId="19" borderId="51" xfId="1" applyFont="1" applyFill="1" applyBorder="1" applyAlignment="1">
      <alignment horizontal="center" vertical="center"/>
    </xf>
    <xf numFmtId="0" fontId="160" fillId="19" borderId="0" xfId="1" applyFont="1" applyFill="1" applyBorder="1" applyAlignment="1">
      <alignment horizontal="center" vertical="center"/>
    </xf>
    <xf numFmtId="0" fontId="167" fillId="19" borderId="0" xfId="4913" applyFont="1" applyFill="1" applyBorder="1" applyAlignment="1">
      <alignment vertical="center"/>
    </xf>
    <xf numFmtId="0" fontId="165" fillId="19" borderId="0" xfId="4913" applyFont="1" applyFill="1" applyBorder="1" applyAlignment="1">
      <alignment vertical="center"/>
    </xf>
    <xf numFmtId="0" fontId="160" fillId="19" borderId="0" xfId="2" applyFont="1" applyFill="1" applyBorder="1" applyAlignment="1">
      <alignment horizontal="center" vertical="center"/>
    </xf>
    <xf numFmtId="0" fontId="10" fillId="19" borderId="0" xfId="2" applyFont="1" applyFill="1" applyBorder="1" applyAlignment="1">
      <alignment vertical="center"/>
    </xf>
    <xf numFmtId="0" fontId="44" fillId="19" borderId="0" xfId="2" applyFont="1" applyFill="1" applyBorder="1" applyAlignment="1">
      <alignment vertical="center"/>
    </xf>
    <xf numFmtId="0" fontId="168" fillId="19" borderId="50" xfId="0" applyFont="1" applyFill="1" applyBorder="1" applyAlignment="1">
      <alignment vertical="center"/>
    </xf>
    <xf numFmtId="9" fontId="10" fillId="19" borderId="0" xfId="4911" applyFont="1" applyFill="1" applyBorder="1" applyAlignment="1">
      <alignment horizontal="right" vertical="center"/>
    </xf>
    <xf numFmtId="15" fontId="10" fillId="19" borderId="51" xfId="2" applyNumberFormat="1" applyFont="1" applyFill="1" applyBorder="1" applyAlignment="1">
      <alignment horizontal="right" vertical="center"/>
    </xf>
    <xf numFmtId="0" fontId="10" fillId="69" borderId="0" xfId="2" applyFont="1" applyFill="1" applyBorder="1" applyAlignment="1">
      <alignment vertical="center"/>
    </xf>
    <xf numFmtId="15" fontId="10" fillId="19" borderId="51" xfId="2" applyNumberFormat="1" applyFont="1" applyFill="1" applyBorder="1" applyAlignment="1">
      <alignment horizontal="left" vertical="center"/>
    </xf>
    <xf numFmtId="226" fontId="10" fillId="19" borderId="0" xfId="4910" applyNumberFormat="1" applyFont="1" applyFill="1" applyBorder="1" applyAlignment="1">
      <alignment vertical="center"/>
    </xf>
    <xf numFmtId="226" fontId="44" fillId="19" borderId="0" xfId="4910" applyNumberFormat="1" applyFont="1" applyFill="1" applyBorder="1" applyAlignment="1">
      <alignment vertical="center"/>
    </xf>
    <xf numFmtId="9" fontId="10" fillId="69" borderId="0" xfId="4911" applyFont="1" applyFill="1" applyBorder="1" applyAlignment="1">
      <alignment horizontal="right" vertical="center"/>
    </xf>
    <xf numFmtId="15" fontId="10" fillId="69" borderId="0" xfId="2" applyNumberFormat="1" applyFont="1" applyFill="1" applyBorder="1" applyAlignment="1">
      <alignment horizontal="left" vertical="center"/>
    </xf>
    <xf numFmtId="15" fontId="10" fillId="69" borderId="0" xfId="2" applyNumberFormat="1" applyFont="1" applyFill="1" applyBorder="1" applyAlignment="1">
      <alignment horizontal="right" vertical="center"/>
    </xf>
    <xf numFmtId="0" fontId="170" fillId="19" borderId="0" xfId="0" applyFont="1" applyFill="1" applyAlignment="1">
      <alignment horizontal="center" vertical="top" wrapText="1"/>
    </xf>
    <xf numFmtId="0" fontId="170" fillId="19" borderId="0" xfId="0" applyFont="1" applyFill="1" applyAlignment="1">
      <alignment horizontal="center"/>
    </xf>
    <xf numFmtId="0" fontId="170" fillId="19" borderId="0" xfId="0" applyFont="1" applyFill="1" applyAlignment="1">
      <alignment horizontal="center" vertical="top"/>
    </xf>
    <xf numFmtId="0" fontId="0" fillId="19" borderId="0" xfId="0" applyFill="1"/>
    <xf numFmtId="43" fontId="44" fillId="19" borderId="50" xfId="4910" applyNumberFormat="1" applyFont="1" applyFill="1" applyBorder="1" applyAlignment="1">
      <alignment horizontal="right" vertical="center"/>
    </xf>
    <xf numFmtId="0" fontId="160" fillId="19" borderId="0" xfId="1" applyFont="1" applyFill="1" applyBorder="1" applyAlignment="1">
      <alignment horizontal="right" vertical="center"/>
    </xf>
    <xf numFmtId="0" fontId="171" fillId="19" borderId="0" xfId="0" applyFont="1" applyFill="1" applyAlignment="1">
      <alignment vertical="center"/>
    </xf>
    <xf numFmtId="0" fontId="172" fillId="19" borderId="0" xfId="0" applyFont="1" applyFill="1" applyAlignment="1">
      <alignment vertical="center"/>
    </xf>
    <xf numFmtId="0" fontId="170" fillId="19" borderId="0" xfId="0" applyFont="1" applyFill="1" applyAlignment="1">
      <alignment horizontal="center" vertical="center" wrapText="1"/>
    </xf>
    <xf numFmtId="0" fontId="170" fillId="19" borderId="0" xfId="0" applyFont="1" applyFill="1" applyAlignment="1">
      <alignment horizontal="center" vertical="center"/>
    </xf>
    <xf numFmtId="0" fontId="170" fillId="19" borderId="0" xfId="0" applyFont="1" applyFill="1" applyAlignment="1">
      <alignment horizontal="right" vertical="center"/>
    </xf>
    <xf numFmtId="226" fontId="0" fillId="19" borderId="0" xfId="0" applyNumberFormat="1" applyFill="1"/>
    <xf numFmtId="15" fontId="10" fillId="19" borderId="51" xfId="2" applyNumberFormat="1" applyFont="1" applyFill="1" applyBorder="1" applyAlignment="1">
      <alignment horizontal="right" vertical="center" wrapText="1"/>
    </xf>
    <xf numFmtId="0" fontId="10" fillId="19" borderId="0" xfId="0" applyFont="1" applyFill="1" applyBorder="1"/>
    <xf numFmtId="168" fontId="10" fillId="19" borderId="0" xfId="1344" applyNumberFormat="1" applyFont="1" applyFill="1" applyAlignment="1">
      <alignment horizontal="right" wrapText="1"/>
    </xf>
    <xf numFmtId="0" fontId="44" fillId="19" borderId="0" xfId="0" applyFont="1" applyFill="1" applyBorder="1" applyAlignment="1">
      <alignment vertical="center" wrapText="1"/>
    </xf>
    <xf numFmtId="0" fontId="10" fillId="19" borderId="0" xfId="0" applyFont="1" applyFill="1" applyBorder="1" applyAlignment="1">
      <alignment vertical="center" wrapText="1"/>
    </xf>
    <xf numFmtId="174" fontId="10" fillId="19" borderId="0" xfId="0" applyNumberFormat="1" applyFont="1" applyFill="1" applyBorder="1" applyAlignment="1">
      <alignment horizontal="right" vertical="center" wrapText="1"/>
    </xf>
    <xf numFmtId="0" fontId="10" fillId="19" borderId="0" xfId="0" applyFont="1" applyFill="1" applyBorder="1" applyAlignment="1">
      <alignment wrapText="1"/>
    </xf>
    <xf numFmtId="0" fontId="10" fillId="19" borderId="0" xfId="0" applyFont="1" applyFill="1" applyBorder="1" applyAlignment="1">
      <alignment vertical="center"/>
    </xf>
    <xf numFmtId="0" fontId="10" fillId="19" borderId="0" xfId="0" applyFont="1" applyFill="1" applyAlignment="1">
      <alignment vertical="center"/>
    </xf>
    <xf numFmtId="0" fontId="10" fillId="19" borderId="0" xfId="0" applyFont="1" applyFill="1" applyAlignment="1">
      <alignment horizontal="left" vertical="center" wrapText="1" indent="3"/>
    </xf>
    <xf numFmtId="0" fontId="44" fillId="19" borderId="0" xfId="0" applyFont="1" applyFill="1" applyAlignment="1">
      <alignment vertical="center" wrapText="1"/>
    </xf>
    <xf numFmtId="174" fontId="10" fillId="19" borderId="0" xfId="0" applyNumberFormat="1" applyFont="1" applyFill="1" applyAlignment="1">
      <alignment vertical="center"/>
    </xf>
    <xf numFmtId="0" fontId="10" fillId="19" borderId="0" xfId="0" applyFont="1" applyFill="1" applyAlignment="1">
      <alignment horizontal="right" vertical="center" wrapText="1"/>
    </xf>
    <xf numFmtId="0" fontId="10" fillId="19" borderId="0" xfId="0" applyFont="1" applyFill="1"/>
    <xf numFmtId="0" fontId="10" fillId="19" borderId="0" xfId="0" applyFont="1" applyFill="1" applyAlignment="1">
      <alignment vertical="center" wrapText="1"/>
    </xf>
    <xf numFmtId="0" fontId="10" fillId="19" borderId="0" xfId="0" applyFont="1" applyFill="1" applyAlignment="1">
      <alignment wrapText="1"/>
    </xf>
    <xf numFmtId="0" fontId="44" fillId="19" borderId="0" xfId="0" applyFont="1" applyFill="1" applyBorder="1"/>
    <xf numFmtId="0" fontId="10" fillId="19" borderId="0" xfId="0" applyFont="1" applyFill="1" applyAlignment="1">
      <alignment horizontal="left" vertical="center" wrapText="1" indent="1"/>
    </xf>
    <xf numFmtId="0" fontId="167" fillId="19" borderId="52" xfId="4913" applyFont="1" applyFill="1" applyBorder="1" applyAlignment="1">
      <alignment vertical="center"/>
    </xf>
    <xf numFmtId="0" fontId="10" fillId="19" borderId="52" xfId="0" applyFont="1" applyFill="1" applyBorder="1"/>
    <xf numFmtId="0" fontId="10" fillId="19" borderId="53" xfId="2" applyFont="1" applyFill="1" applyBorder="1" applyAlignment="1">
      <alignment horizontal="right" vertical="center" wrapText="1"/>
    </xf>
    <xf numFmtId="0" fontId="10" fillId="19" borderId="0" xfId="0" applyFont="1" applyFill="1" applyAlignment="1">
      <alignment horizontal="right"/>
    </xf>
    <xf numFmtId="0" fontId="162" fillId="19" borderId="0" xfId="0" applyFont="1" applyFill="1"/>
    <xf numFmtId="3" fontId="10" fillId="19" borderId="0" xfId="0" applyNumberFormat="1" applyFont="1" applyFill="1" applyAlignment="1">
      <alignment horizontal="right"/>
    </xf>
    <xf numFmtId="0" fontId="162" fillId="19" borderId="0" xfId="0" applyFont="1" applyFill="1" applyAlignment="1">
      <alignment wrapText="1"/>
    </xf>
    <xf numFmtId="0" fontId="163" fillId="19" borderId="0" xfId="0" applyFont="1" applyFill="1" applyAlignment="1">
      <alignment wrapText="1"/>
    </xf>
    <xf numFmtId="0" fontId="168" fillId="19" borderId="0" xfId="0" applyFont="1" applyFill="1" applyBorder="1" applyAlignment="1">
      <alignment vertical="center"/>
    </xf>
    <xf numFmtId="15" fontId="10" fillId="19" borderId="0" xfId="2" applyNumberFormat="1" applyFont="1" applyFill="1" applyBorder="1" applyAlignment="1">
      <alignment horizontal="right" vertical="center"/>
    </xf>
    <xf numFmtId="0" fontId="10" fillId="19" borderId="54" xfId="0" applyFont="1" applyFill="1" applyBorder="1" applyAlignment="1">
      <alignment wrapText="1"/>
    </xf>
    <xf numFmtId="0" fontId="44" fillId="19" borderId="55" xfId="0" applyFont="1" applyFill="1" applyBorder="1" applyAlignment="1">
      <alignment wrapText="1"/>
    </xf>
    <xf numFmtId="0" fontId="10" fillId="19" borderId="0" xfId="0" applyFont="1" applyFill="1" applyAlignment="1"/>
    <xf numFmtId="0" fontId="176" fillId="0" borderId="51" xfId="2" applyFont="1" applyFill="1" applyBorder="1" applyAlignment="1">
      <alignment horizontal="left" vertical="center"/>
    </xf>
    <xf numFmtId="0" fontId="44" fillId="19" borderId="0" xfId="0" applyFont="1" applyFill="1" applyBorder="1" applyAlignment="1">
      <alignment wrapText="1"/>
    </xf>
    <xf numFmtId="0" fontId="162" fillId="19" borderId="0" xfId="0" applyFont="1" applyFill="1" applyBorder="1" applyAlignment="1">
      <alignment wrapText="1"/>
    </xf>
    <xf numFmtId="0" fontId="44" fillId="19" borderId="54" xfId="0" applyFont="1" applyFill="1" applyBorder="1" applyAlignment="1">
      <alignment vertical="center" wrapText="1"/>
    </xf>
    <xf numFmtId="0" fontId="10" fillId="19" borderId="54" xfId="0" applyFont="1" applyFill="1" applyBorder="1" applyAlignment="1">
      <alignment vertical="center" wrapText="1"/>
    </xf>
    <xf numFmtId="174" fontId="44" fillId="19" borderId="55" xfId="0" applyNumberFormat="1" applyFont="1" applyFill="1" applyBorder="1" applyAlignment="1">
      <alignment horizontal="right" vertical="center" wrapText="1"/>
    </xf>
    <xf numFmtId="0" fontId="10" fillId="19" borderId="56" xfId="0" applyFont="1" applyFill="1" applyBorder="1"/>
    <xf numFmtId="0" fontId="176" fillId="19" borderId="51" xfId="2" applyFont="1" applyFill="1" applyBorder="1" applyAlignment="1">
      <alignment horizontal="left" vertical="center"/>
    </xf>
    <xf numFmtId="0" fontId="175" fillId="19" borderId="0" xfId="0" applyFont="1" applyFill="1"/>
    <xf numFmtId="0" fontId="10" fillId="19" borderId="0" xfId="2" applyFont="1" applyFill="1" applyBorder="1" applyAlignment="1">
      <alignment horizontal="center" vertical="center"/>
    </xf>
    <xf numFmtId="15" fontId="176" fillId="19" borderId="51" xfId="2" applyNumberFormat="1" applyFont="1" applyFill="1" applyBorder="1" applyAlignment="1">
      <alignment horizontal="left" vertical="center"/>
    </xf>
    <xf numFmtId="0" fontId="44" fillId="19" borderId="55" xfId="0" applyFont="1" applyFill="1" applyBorder="1" applyAlignment="1">
      <alignment vertical="center"/>
    </xf>
    <xf numFmtId="0" fontId="44" fillId="19" borderId="55" xfId="0" applyFont="1" applyFill="1" applyBorder="1" applyAlignment="1">
      <alignment vertical="center" wrapText="1"/>
    </xf>
    <xf numFmtId="0" fontId="10" fillId="19" borderId="0" xfId="2814" applyFont="1" applyFill="1" applyBorder="1"/>
    <xf numFmtId="226" fontId="10" fillId="19" borderId="0" xfId="4910" applyNumberFormat="1" applyFont="1" applyFill="1" applyBorder="1"/>
    <xf numFmtId="0" fontId="10" fillId="19" borderId="54" xfId="0" applyFont="1" applyFill="1" applyBorder="1"/>
    <xf numFmtId="0" fontId="44" fillId="19" borderId="55" xfId="0" applyFont="1" applyFill="1" applyBorder="1"/>
    <xf numFmtId="0" fontId="44" fillId="19" borderId="54" xfId="0" applyFont="1" applyFill="1" applyBorder="1"/>
    <xf numFmtId="0" fontId="10" fillId="19" borderId="55" xfId="0" applyFont="1" applyFill="1" applyBorder="1" applyAlignment="1">
      <alignment vertical="center" wrapText="1"/>
    </xf>
    <xf numFmtId="0" fontId="10" fillId="19" borderId="54" xfId="0" applyFont="1" applyFill="1" applyBorder="1" applyAlignment="1">
      <alignment horizontal="left" vertical="center" wrapText="1" indent="1"/>
    </xf>
    <xf numFmtId="0" fontId="104" fillId="19" borderId="0" xfId="2" applyFont="1" applyFill="1" applyBorder="1" applyAlignment="1">
      <alignment vertical="center"/>
    </xf>
    <xf numFmtId="0" fontId="104" fillId="19" borderId="0" xfId="1" applyFont="1" applyFill="1" applyBorder="1" applyAlignment="1">
      <alignment vertical="center"/>
    </xf>
    <xf numFmtId="0" fontId="178" fillId="19" borderId="0" xfId="0" applyFont="1" applyFill="1"/>
    <xf numFmtId="0" fontId="179" fillId="19" borderId="0" xfId="2" applyFont="1" applyFill="1" applyBorder="1" applyAlignment="1">
      <alignment vertical="center"/>
    </xf>
    <xf numFmtId="0" fontId="104" fillId="19" borderId="0" xfId="1" applyFont="1" applyFill="1" applyBorder="1" applyAlignment="1">
      <alignment horizontal="right" vertical="center"/>
    </xf>
    <xf numFmtId="0" fontId="176" fillId="19" borderId="0" xfId="2" applyFont="1" applyFill="1" applyBorder="1" applyAlignment="1">
      <alignment horizontal="left" vertical="center"/>
    </xf>
    <xf numFmtId="0" fontId="163" fillId="19" borderId="0" xfId="0" applyFont="1" applyFill="1" applyBorder="1" applyAlignment="1">
      <alignment wrapText="1"/>
    </xf>
    <xf numFmtId="0" fontId="176" fillId="19" borderId="0" xfId="2814" applyFont="1" applyFill="1" applyBorder="1" applyAlignment="1">
      <alignment horizontal="left"/>
    </xf>
    <xf numFmtId="0" fontId="180" fillId="19" borderId="0" xfId="0" applyFont="1" applyFill="1" applyAlignment="1">
      <alignment wrapText="1"/>
    </xf>
    <xf numFmtId="0" fontId="180" fillId="19" borderId="0" xfId="0" applyFont="1" applyFill="1" applyBorder="1" applyAlignment="1">
      <alignment wrapText="1"/>
    </xf>
    <xf numFmtId="0" fontId="10" fillId="19" borderId="51" xfId="2" applyFont="1" applyFill="1" applyBorder="1" applyAlignment="1">
      <alignment horizontal="right" vertical="center"/>
    </xf>
    <xf numFmtId="0" fontId="162" fillId="19" borderId="0" xfId="0" applyFont="1" applyFill="1" applyAlignment="1"/>
    <xf numFmtId="0" fontId="176" fillId="69" borderId="0" xfId="2" applyFont="1" applyFill="1" applyBorder="1" applyAlignment="1">
      <alignment horizontal="left" vertical="center"/>
    </xf>
    <xf numFmtId="0" fontId="162" fillId="69" borderId="0" xfId="0" applyFont="1" applyFill="1" applyAlignment="1">
      <alignment wrapText="1"/>
    </xf>
    <xf numFmtId="226" fontId="44" fillId="19" borderId="0" xfId="4910" applyNumberFormat="1" applyFont="1" applyFill="1" applyBorder="1"/>
    <xf numFmtId="226" fontId="10" fillId="19" borderId="0" xfId="4910" applyNumberFormat="1" applyFont="1" applyFill="1" applyAlignment="1">
      <alignment vertical="center"/>
    </xf>
    <xf numFmtId="226" fontId="176" fillId="19" borderId="0" xfId="4910" applyNumberFormat="1" applyFont="1" applyFill="1" applyBorder="1" applyAlignment="1">
      <alignment horizontal="left"/>
    </xf>
    <xf numFmtId="226" fontId="44" fillId="19" borderId="57" xfId="4910" applyNumberFormat="1" applyFont="1" applyFill="1" applyBorder="1"/>
    <xf numFmtId="226" fontId="10" fillId="19" borderId="52" xfId="4910" applyNumberFormat="1" applyFont="1" applyFill="1" applyBorder="1"/>
    <xf numFmtId="0" fontId="10" fillId="19" borderId="51" xfId="2" applyFont="1" applyFill="1" applyBorder="1" applyAlignment="1">
      <alignment horizontal="left" vertical="center"/>
    </xf>
    <xf numFmtId="226" fontId="162" fillId="19" borderId="0" xfId="0" applyNumberFormat="1" applyFont="1" applyFill="1"/>
    <xf numFmtId="0" fontId="44" fillId="19" borderId="52" xfId="0" applyFont="1" applyFill="1" applyBorder="1" applyAlignment="1">
      <alignment horizontal="right"/>
    </xf>
    <xf numFmtId="0" fontId="162" fillId="19" borderId="0" xfId="0" applyFont="1" applyFill="1" applyBorder="1" applyAlignment="1"/>
    <xf numFmtId="0" fontId="104" fillId="19" borderId="0" xfId="0" applyFont="1" applyFill="1" applyAlignment="1">
      <alignment horizontal="left"/>
    </xf>
    <xf numFmtId="0" fontId="176" fillId="19" borderId="53" xfId="2" applyFont="1" applyFill="1" applyBorder="1" applyAlignment="1">
      <alignment horizontal="left" vertical="center"/>
    </xf>
    <xf numFmtId="0" fontId="10" fillId="69" borderId="0" xfId="2" applyFont="1" applyFill="1" applyBorder="1" applyAlignment="1">
      <alignment horizontal="right" vertical="center" wrapText="1"/>
    </xf>
    <xf numFmtId="0" fontId="10" fillId="19" borderId="0" xfId="1" applyFont="1" applyFill="1" applyBorder="1" applyAlignment="1">
      <alignment vertical="center"/>
    </xf>
    <xf numFmtId="0" fontId="168" fillId="0" borderId="0" xfId="0" applyFont="1" applyFill="1" applyBorder="1" applyAlignment="1">
      <alignment vertical="center"/>
    </xf>
    <xf numFmtId="0" fontId="104" fillId="0" borderId="0" xfId="1" applyFont="1" applyFill="1" applyBorder="1" applyAlignment="1">
      <alignment vertical="center"/>
    </xf>
    <xf numFmtId="0" fontId="179" fillId="19" borderId="0" xfId="1" applyFont="1" applyFill="1" applyBorder="1" applyAlignment="1">
      <alignment vertical="center"/>
    </xf>
    <xf numFmtId="0" fontId="104" fillId="19" borderId="0" xfId="0" applyFont="1" applyFill="1" applyBorder="1"/>
    <xf numFmtId="0" fontId="181" fillId="19" borderId="0" xfId="0" applyFont="1" applyFill="1" applyAlignment="1">
      <alignment wrapText="1"/>
    </xf>
    <xf numFmtId="0" fontId="168" fillId="0" borderId="50" xfId="0" applyFont="1" applyFill="1" applyBorder="1" applyAlignment="1">
      <alignment vertical="center"/>
    </xf>
    <xf numFmtId="2" fontId="160" fillId="19" borderId="0" xfId="1" applyNumberFormat="1" applyFont="1" applyFill="1" applyBorder="1" applyAlignment="1">
      <alignment vertical="center"/>
    </xf>
    <xf numFmtId="225" fontId="10" fillId="19" borderId="0" xfId="4910" applyNumberFormat="1" applyFont="1" applyFill="1" applyBorder="1" applyAlignment="1">
      <alignment vertical="center"/>
    </xf>
    <xf numFmtId="225" fontId="44" fillId="19" borderId="0" xfId="4910" applyNumberFormat="1" applyFont="1" applyFill="1" applyBorder="1" applyAlignment="1">
      <alignment vertical="center"/>
    </xf>
    <xf numFmtId="0" fontId="10" fillId="19" borderId="0" xfId="2" applyFont="1" applyFill="1" applyBorder="1" applyAlignment="1">
      <alignment horizontal="right" vertical="center"/>
    </xf>
    <xf numFmtId="15" fontId="176" fillId="19" borderId="0" xfId="2" applyNumberFormat="1" applyFont="1" applyFill="1" applyBorder="1" applyAlignment="1">
      <alignment horizontal="left" vertical="center"/>
    </xf>
    <xf numFmtId="0" fontId="161" fillId="19" borderId="0" xfId="4913" applyFont="1" applyFill="1" applyBorder="1" applyAlignment="1">
      <alignment vertical="center"/>
    </xf>
    <xf numFmtId="0" fontId="10" fillId="19" borderId="0" xfId="2" applyFont="1" applyFill="1" applyBorder="1" applyAlignment="1">
      <alignment horizontal="right" vertical="center" wrapText="1"/>
    </xf>
    <xf numFmtId="0" fontId="44" fillId="19" borderId="0" xfId="0" applyFont="1" applyFill="1" applyBorder="1" applyAlignment="1">
      <alignment vertical="center"/>
    </xf>
    <xf numFmtId="0" fontId="10" fillId="19" borderId="0" xfId="2" applyFont="1" applyFill="1" applyBorder="1" applyAlignment="1">
      <alignment horizontal="left" vertical="center"/>
    </xf>
    <xf numFmtId="0" fontId="172" fillId="19" borderId="0" xfId="4912" applyFont="1" applyFill="1"/>
    <xf numFmtId="0" fontId="173" fillId="19" borderId="0" xfId="4912" applyFont="1" applyFill="1"/>
    <xf numFmtId="0" fontId="182" fillId="19" borderId="0" xfId="1672" applyFont="1" applyFill="1" applyAlignment="1" applyProtection="1"/>
    <xf numFmtId="0" fontId="184" fillId="19" borderId="0" xfId="4912" applyFont="1" applyFill="1"/>
    <xf numFmtId="0" fontId="169" fillId="19" borderId="0" xfId="4912" applyFont="1" applyFill="1" applyAlignment="1">
      <alignment horizontal="left" indent="1"/>
    </xf>
    <xf numFmtId="0" fontId="174" fillId="19" borderId="0" xfId="0" applyFont="1" applyFill="1"/>
    <xf numFmtId="0" fontId="185" fillId="19" borderId="0" xfId="4912" applyFont="1" applyFill="1" applyAlignment="1">
      <alignment horizontal="center"/>
    </xf>
    <xf numFmtId="0" fontId="183" fillId="19" borderId="0" xfId="4912" applyFont="1" applyFill="1"/>
    <xf numFmtId="0" fontId="169" fillId="19" borderId="0" xfId="4912" applyFont="1" applyFill="1" applyAlignment="1">
      <alignment horizontal="left"/>
    </xf>
    <xf numFmtId="0" fontId="187" fillId="19" borderId="0" xfId="1" applyFont="1" applyFill="1" applyBorder="1" applyAlignment="1">
      <alignment vertical="center"/>
    </xf>
    <xf numFmtId="0" fontId="188" fillId="19" borderId="0" xfId="4913" applyFont="1" applyFill="1" applyBorder="1" applyAlignment="1">
      <alignment vertical="center"/>
    </xf>
    <xf numFmtId="227" fontId="10" fillId="19" borderId="0" xfId="3" applyNumberFormat="1" applyFont="1" applyFill="1" applyBorder="1" applyAlignment="1">
      <alignment horizontal="right" vertical="center" wrapText="1"/>
    </xf>
    <xf numFmtId="0" fontId="10" fillId="19" borderId="0" xfId="1" applyFont="1" applyFill="1" applyBorder="1" applyAlignment="1">
      <alignment horizontal="right" vertical="center"/>
    </xf>
    <xf numFmtId="0" fontId="10" fillId="19" borderId="0" xfId="2" applyFont="1" applyFill="1" applyBorder="1" applyAlignment="1">
      <alignment horizontal="left" vertical="center" indent="1"/>
    </xf>
    <xf numFmtId="226" fontId="10" fillId="19" borderId="0" xfId="4910" applyNumberFormat="1" applyFont="1" applyFill="1" applyBorder="1" applyAlignment="1">
      <alignment horizontal="right" vertical="center"/>
    </xf>
    <xf numFmtId="0" fontId="10" fillId="19" borderId="0" xfId="4913" applyFont="1" applyFill="1" applyBorder="1" applyAlignment="1">
      <alignment vertical="center"/>
    </xf>
    <xf numFmtId="0" fontId="9" fillId="19" borderId="0" xfId="0" applyFont="1" applyFill="1"/>
    <xf numFmtId="0" fontId="10" fillId="0" borderId="0" xfId="0" applyFont="1" applyAlignment="1">
      <alignment vertical="center"/>
    </xf>
    <xf numFmtId="0" fontId="162" fillId="0" borderId="0" xfId="0" applyFont="1" applyBorder="1" applyAlignment="1">
      <alignment vertical="center" wrapText="1"/>
    </xf>
    <xf numFmtId="0" fontId="162" fillId="0" borderId="0" xfId="0" applyFont="1" applyBorder="1" applyAlignment="1" applyProtection="1">
      <alignment vertical="center" wrapText="1"/>
      <protection locked="0"/>
    </xf>
    <xf numFmtId="0" fontId="162" fillId="0" borderId="0" xfId="0" applyFont="1" applyBorder="1" applyAlignment="1">
      <alignment vertical="center"/>
    </xf>
    <xf numFmtId="0" fontId="177" fillId="19" borderId="0" xfId="0" applyFont="1" applyFill="1"/>
    <xf numFmtId="0" fontId="190" fillId="0" borderId="0" xfId="0" applyFont="1" applyAlignment="1">
      <alignment vertical="center" wrapText="1"/>
    </xf>
    <xf numFmtId="0" fontId="190" fillId="0" borderId="0" xfId="0" applyFont="1" applyFill="1" applyAlignment="1">
      <alignment vertical="center" wrapText="1"/>
    </xf>
    <xf numFmtId="0" fontId="191" fillId="0" borderId="50" xfId="0" applyFont="1" applyBorder="1" applyAlignment="1">
      <alignment vertical="center" wrapText="1"/>
    </xf>
    <xf numFmtId="0" fontId="190" fillId="0" borderId="0" xfId="0" applyFont="1" applyBorder="1" applyAlignment="1">
      <alignment vertical="center" wrapText="1"/>
    </xf>
    <xf numFmtId="15" fontId="176" fillId="0" borderId="51" xfId="2" applyNumberFormat="1" applyFont="1" applyFill="1" applyBorder="1" applyAlignment="1">
      <alignment horizontal="left" vertical="center"/>
    </xf>
    <xf numFmtId="0" fontId="162" fillId="0" borderId="0" xfId="0" applyFont="1"/>
    <xf numFmtId="226" fontId="10" fillId="19" borderId="0" xfId="4910" applyNumberFormat="1" applyFont="1" applyFill="1" applyAlignment="1">
      <alignment horizontal="left" vertical="center"/>
    </xf>
    <xf numFmtId="226" fontId="176" fillId="19" borderId="0" xfId="4910" applyNumberFormat="1" applyFont="1" applyFill="1" applyAlignment="1">
      <alignment horizontal="left" vertical="center"/>
    </xf>
    <xf numFmtId="0" fontId="44" fillId="19" borderId="0" xfId="2814" applyFont="1" applyFill="1" applyBorder="1" applyAlignment="1">
      <alignment horizontal="left"/>
    </xf>
    <xf numFmtId="226" fontId="44" fillId="19" borderId="0" xfId="4910" applyNumberFormat="1" applyFont="1" applyFill="1" applyBorder="1" applyAlignment="1">
      <alignment horizontal="left" vertical="top"/>
    </xf>
    <xf numFmtId="226" fontId="44" fillId="19" borderId="57" xfId="4910" applyNumberFormat="1" applyFont="1" applyFill="1" applyBorder="1" applyAlignment="1">
      <alignment horizontal="left"/>
    </xf>
    <xf numFmtId="0" fontId="171" fillId="0" borderId="0" xfId="0" applyFont="1"/>
    <xf numFmtId="0" fontId="171" fillId="0" borderId="0" xfId="0" applyFont="1" applyAlignment="1">
      <alignment wrapText="1"/>
    </xf>
    <xf numFmtId="225" fontId="10" fillId="19" borderId="0" xfId="4910" applyNumberFormat="1" applyFont="1" applyFill="1" applyAlignment="1">
      <alignment horizontal="right" vertical="center" wrapText="1"/>
    </xf>
    <xf numFmtId="226" fontId="10" fillId="19" borderId="0" xfId="4910" applyNumberFormat="1" applyFont="1" applyFill="1" applyAlignment="1">
      <alignment horizontal="right" vertical="center"/>
    </xf>
    <xf numFmtId="226" fontId="10" fillId="19" borderId="0" xfId="4910" applyNumberFormat="1" applyFont="1" applyFill="1" applyAlignment="1">
      <alignment horizontal="right" vertical="center" wrapText="1"/>
    </xf>
    <xf numFmtId="226" fontId="44" fillId="19" borderId="0" xfId="4910" applyNumberFormat="1" applyFont="1" applyFill="1" applyAlignment="1">
      <alignment horizontal="right" vertical="center" wrapText="1"/>
    </xf>
    <xf numFmtId="225" fontId="44" fillId="19" borderId="0" xfId="4910" applyNumberFormat="1" applyFont="1" applyFill="1" applyAlignment="1">
      <alignment horizontal="right" vertical="center" wrapText="1"/>
    </xf>
    <xf numFmtId="226" fontId="44" fillId="19" borderId="0" xfId="4910" applyNumberFormat="1" applyFont="1" applyFill="1" applyAlignment="1">
      <alignment horizontal="right" vertical="center"/>
    </xf>
    <xf numFmtId="3" fontId="10" fillId="19" borderId="0" xfId="0" applyNumberFormat="1" applyFont="1" applyFill="1" applyAlignment="1">
      <alignment horizontal="right" vertical="center" wrapText="1"/>
    </xf>
    <xf numFmtId="3" fontId="10" fillId="19" borderId="0" xfId="0" applyNumberFormat="1" applyFont="1" applyFill="1" applyAlignment="1">
      <alignment horizontal="right" vertical="center"/>
    </xf>
    <xf numFmtId="172" fontId="10" fillId="19" borderId="0" xfId="0" applyNumberFormat="1" applyFont="1" applyFill="1" applyAlignment="1">
      <alignment horizontal="right" vertical="center" wrapText="1"/>
    </xf>
    <xf numFmtId="226" fontId="10" fillId="69" borderId="0" xfId="4910" applyNumberFormat="1" applyFont="1" applyFill="1" applyBorder="1" applyAlignment="1">
      <alignment horizontal="right" vertical="center" wrapText="1"/>
    </xf>
    <xf numFmtId="0" fontId="176" fillId="19" borderId="51" xfId="2" applyFont="1" applyFill="1" applyBorder="1" applyAlignment="1">
      <alignment horizontal="right" vertical="center"/>
    </xf>
    <xf numFmtId="1" fontId="10" fillId="19" borderId="0" xfId="0" applyNumberFormat="1" applyFont="1" applyFill="1" applyBorder="1"/>
    <xf numFmtId="168" fontId="162" fillId="19" borderId="0" xfId="0" applyNumberFormat="1" applyFont="1" applyFill="1" applyBorder="1" applyAlignment="1"/>
    <xf numFmtId="3" fontId="0" fillId="19" borderId="0" xfId="0" applyNumberFormat="1" applyFill="1"/>
    <xf numFmtId="172" fontId="162" fillId="19" borderId="0" xfId="0" applyNumberFormat="1" applyFont="1" applyFill="1"/>
    <xf numFmtId="0" fontId="44" fillId="19" borderId="0" xfId="0" applyFont="1" applyFill="1" applyBorder="1" applyAlignment="1">
      <alignment horizontal="left"/>
    </xf>
    <xf numFmtId="15" fontId="10" fillId="19" borderId="0" xfId="2" applyNumberFormat="1" applyFont="1" applyFill="1" applyBorder="1" applyAlignment="1">
      <alignment horizontal="left" vertical="center"/>
    </xf>
    <xf numFmtId="0" fontId="192" fillId="19" borderId="0" xfId="0" applyFont="1" applyFill="1" applyBorder="1"/>
    <xf numFmtId="168" fontId="192" fillId="19" borderId="0" xfId="0" applyNumberFormat="1" applyFont="1" applyFill="1" applyBorder="1" applyAlignment="1"/>
    <xf numFmtId="168" fontId="192" fillId="19" borderId="0" xfId="0" applyNumberFormat="1" applyFont="1" applyFill="1" applyAlignment="1"/>
    <xf numFmtId="172" fontId="10" fillId="19" borderId="0" xfId="4910" applyNumberFormat="1" applyFont="1" applyFill="1" applyAlignment="1">
      <alignment horizontal="right" vertical="center"/>
    </xf>
    <xf numFmtId="3" fontId="44" fillId="19" borderId="55" xfId="0" applyNumberFormat="1" applyFont="1" applyFill="1" applyBorder="1" applyAlignment="1">
      <alignment horizontal="right" vertical="center" wrapText="1"/>
    </xf>
    <xf numFmtId="171" fontId="44" fillId="19" borderId="55" xfId="0" applyNumberFormat="1" applyFont="1" applyFill="1" applyBorder="1" applyAlignment="1">
      <alignment horizontal="right" vertical="center" wrapText="1"/>
    </xf>
    <xf numFmtId="0" fontId="168" fillId="19" borderId="59" xfId="0" applyFont="1" applyFill="1" applyBorder="1" applyAlignment="1">
      <alignment vertical="center"/>
    </xf>
    <xf numFmtId="0" fontId="44" fillId="19" borderId="0" xfId="4913" applyFont="1" applyFill="1" applyBorder="1" applyAlignment="1">
      <alignment vertical="center"/>
    </xf>
    <xf numFmtId="0" fontId="189" fillId="19" borderId="58" xfId="0" applyFont="1" applyFill="1" applyBorder="1" applyAlignment="1">
      <alignment vertical="center"/>
    </xf>
    <xf numFmtId="0" fontId="192" fillId="19" borderId="0" xfId="0" applyFont="1" applyFill="1" applyAlignment="1"/>
    <xf numFmtId="0" fontId="192" fillId="19" borderId="0" xfId="0" applyFont="1" applyFill="1" applyBorder="1" applyAlignment="1"/>
    <xf numFmtId="0" fontId="194" fillId="0" borderId="0" xfId="0" applyFont="1"/>
    <xf numFmtId="0" fontId="195" fillId="0" borderId="0" xfId="0" applyFont="1"/>
    <xf numFmtId="0" fontId="190" fillId="0" borderId="0" xfId="0" applyFont="1"/>
    <xf numFmtId="0" fontId="196" fillId="19" borderId="0" xfId="1" applyFont="1" applyFill="1" applyBorder="1" applyAlignment="1">
      <alignment vertical="center"/>
    </xf>
    <xf numFmtId="0" fontId="162" fillId="19" borderId="0" xfId="0" applyFont="1" applyFill="1" applyBorder="1"/>
    <xf numFmtId="0" fontId="44" fillId="19" borderId="52" xfId="0" applyFont="1" applyFill="1" applyBorder="1"/>
    <xf numFmtId="1" fontId="10" fillId="19" borderId="0" xfId="0" applyNumberFormat="1" applyFont="1" applyFill="1" applyAlignment="1">
      <alignment horizontal="right"/>
    </xf>
    <xf numFmtId="171" fontId="10" fillId="19" borderId="0" xfId="0" applyNumberFormat="1" applyFont="1" applyFill="1" applyAlignment="1">
      <alignment horizontal="right"/>
    </xf>
    <xf numFmtId="0" fontId="44" fillId="19" borderId="51" xfId="2" applyFont="1" applyFill="1" applyBorder="1" applyAlignment="1">
      <alignment horizontal="left" vertical="center"/>
    </xf>
    <xf numFmtId="228" fontId="10" fillId="19" borderId="0" xfId="1344" applyNumberFormat="1" applyFont="1" applyFill="1" applyAlignment="1">
      <alignment horizontal="right" wrapText="1"/>
    </xf>
    <xf numFmtId="0" fontId="181" fillId="0" borderId="0" xfId="0" applyFont="1" applyFill="1" applyAlignment="1"/>
    <xf numFmtId="0" fontId="181" fillId="0" borderId="0" xfId="0" applyFont="1" applyFill="1" applyAlignment="1">
      <alignment wrapText="1"/>
    </xf>
    <xf numFmtId="226" fontId="162" fillId="19" borderId="0" xfId="4910" applyNumberFormat="1" applyFont="1" applyFill="1"/>
    <xf numFmtId="226" fontId="44" fillId="19" borderId="0" xfId="4910" applyNumberFormat="1" applyFont="1" applyFill="1" applyBorder="1" applyAlignment="1">
      <alignment horizontal="right"/>
    </xf>
    <xf numFmtId="0" fontId="172" fillId="19" borderId="0" xfId="4913" applyFont="1" applyFill="1" applyBorder="1" applyAlignment="1">
      <alignment vertical="center"/>
    </xf>
    <xf numFmtId="226" fontId="104" fillId="19" borderId="0" xfId="4910" applyNumberFormat="1" applyFont="1" applyFill="1" applyBorder="1" applyAlignment="1">
      <alignment horizontal="center" vertical="center"/>
    </xf>
    <xf numFmtId="0" fontId="197" fillId="19" borderId="0" xfId="1" applyFont="1" applyFill="1" applyBorder="1" applyAlignment="1">
      <alignment vertical="center"/>
    </xf>
    <xf numFmtId="0" fontId="198" fillId="19" borderId="0" xfId="2" applyFont="1" applyFill="1" applyBorder="1" applyAlignment="1">
      <alignment horizontal="center" vertical="center"/>
    </xf>
    <xf numFmtId="0" fontId="197" fillId="19" borderId="0" xfId="2" applyFont="1" applyFill="1" applyBorder="1" applyAlignment="1">
      <alignment horizontal="center" vertical="center"/>
    </xf>
    <xf numFmtId="0" fontId="10" fillId="19" borderId="54" xfId="0" applyFont="1" applyFill="1" applyBorder="1" applyAlignment="1">
      <alignment vertical="center"/>
    </xf>
    <xf numFmtId="0" fontId="104" fillId="71" borderId="0" xfId="2" applyFont="1" applyFill="1" applyBorder="1" applyAlignment="1">
      <alignment vertical="center"/>
    </xf>
    <xf numFmtId="226" fontId="200" fillId="19" borderId="0" xfId="1" applyNumberFormat="1" applyFont="1" applyFill="1" applyBorder="1" applyAlignment="1">
      <alignment vertical="center"/>
    </xf>
    <xf numFmtId="170" fontId="200" fillId="19" borderId="0" xfId="1" applyNumberFormat="1" applyFont="1" applyFill="1" applyBorder="1" applyAlignment="1">
      <alignment horizontal="right" vertical="center"/>
    </xf>
    <xf numFmtId="0" fontId="0" fillId="19" borderId="0" xfId="0" applyFill="1" applyAlignment="1">
      <alignment horizontal="right"/>
    </xf>
    <xf numFmtId="171" fontId="10" fillId="19" borderId="0" xfId="0" applyNumberFormat="1" applyFont="1" applyFill="1" applyAlignment="1">
      <alignment horizontal="right" vertical="center" wrapText="1"/>
    </xf>
    <xf numFmtId="3" fontId="44" fillId="19" borderId="0" xfId="0" applyNumberFormat="1" applyFont="1" applyFill="1" applyAlignment="1">
      <alignment horizontal="right" vertical="center" wrapText="1"/>
    </xf>
    <xf numFmtId="172" fontId="44" fillId="19" borderId="0" xfId="0" applyNumberFormat="1" applyFont="1" applyFill="1" applyAlignment="1">
      <alignment horizontal="right" vertical="center" wrapText="1"/>
    </xf>
    <xf numFmtId="0" fontId="213" fillId="19" borderId="0" xfId="0" applyFont="1" applyFill="1"/>
    <xf numFmtId="0" fontId="44" fillId="19" borderId="0" xfId="0" applyFont="1" applyFill="1" applyAlignment="1">
      <alignment vertical="center"/>
    </xf>
    <xf numFmtId="0" fontId="214" fillId="19" borderId="0" xfId="1" applyFont="1" applyFill="1" applyBorder="1" applyAlignment="1">
      <alignment vertical="center"/>
    </xf>
    <xf numFmtId="171" fontId="44" fillId="19" borderId="0" xfId="0" applyNumberFormat="1" applyFont="1" applyFill="1" applyAlignment="1">
      <alignment horizontal="right" vertical="center" wrapText="1"/>
    </xf>
    <xf numFmtId="233" fontId="10" fillId="19" borderId="0" xfId="3" applyNumberFormat="1" applyFont="1" applyFill="1" applyBorder="1" applyAlignment="1">
      <alignment horizontal="right" vertical="center" wrapText="1"/>
    </xf>
    <xf numFmtId="233" fontId="44" fillId="19" borderId="0" xfId="3" applyNumberFormat="1" applyFont="1" applyFill="1" applyBorder="1" applyAlignment="1">
      <alignment horizontal="right" vertical="center" wrapText="1"/>
    </xf>
    <xf numFmtId="43" fontId="160" fillId="19" borderId="0" xfId="1" applyNumberFormat="1" applyFont="1" applyFill="1" applyBorder="1" applyAlignment="1">
      <alignment vertical="center"/>
    </xf>
    <xf numFmtId="3" fontId="104" fillId="19" borderId="0" xfId="1" applyNumberFormat="1" applyFont="1" applyFill="1" applyBorder="1" applyAlignment="1">
      <alignment vertical="center"/>
    </xf>
    <xf numFmtId="43" fontId="10" fillId="19" borderId="0" xfId="0" applyNumberFormat="1" applyFont="1" applyFill="1" applyAlignment="1">
      <alignment horizontal="right" vertical="center" wrapText="1"/>
    </xf>
    <xf numFmtId="168" fontId="10" fillId="19" borderId="0" xfId="0" applyNumberFormat="1" applyFont="1" applyFill="1" applyBorder="1" applyAlignment="1">
      <alignment wrapText="1"/>
    </xf>
    <xf numFmtId="234" fontId="10" fillId="19" borderId="53" xfId="2" applyNumberFormat="1" applyFont="1" applyFill="1" applyBorder="1" applyAlignment="1">
      <alignment horizontal="right" vertical="center" wrapText="1"/>
    </xf>
    <xf numFmtId="234" fontId="162" fillId="19" borderId="0" xfId="0" applyNumberFormat="1" applyFont="1" applyFill="1" applyBorder="1" applyAlignment="1">
      <alignment wrapText="1"/>
    </xf>
    <xf numFmtId="15" fontId="0" fillId="19" borderId="0" xfId="0" applyNumberFormat="1" applyFill="1"/>
    <xf numFmtId="3" fontId="162" fillId="19" borderId="0" xfId="0" applyNumberFormat="1" applyFont="1" applyFill="1"/>
    <xf numFmtId="0" fontId="10" fillId="0" borderId="0" xfId="0" applyFont="1" applyFill="1" applyAlignment="1">
      <alignment horizontal="left" vertical="center" wrapText="1" indent="1"/>
    </xf>
    <xf numFmtId="0" fontId="215" fillId="19" borderId="0" xfId="1" applyFont="1" applyFill="1" applyBorder="1" applyAlignment="1">
      <alignment vertical="center"/>
    </xf>
    <xf numFmtId="0" fontId="0" fillId="19" borderId="0" xfId="0" applyFont="1" applyFill="1"/>
    <xf numFmtId="226" fontId="0" fillId="19" borderId="0" xfId="0" applyNumberFormat="1" applyFont="1" applyFill="1"/>
    <xf numFmtId="43" fontId="0" fillId="19" borderId="0" xfId="0" applyNumberFormat="1" applyFont="1" applyFill="1"/>
    <xf numFmtId="0" fontId="177" fillId="19" borderId="0" xfId="2" applyFont="1" applyFill="1" applyBorder="1" applyAlignment="1">
      <alignment vertical="center"/>
    </xf>
    <xf numFmtId="226" fontId="162" fillId="19" borderId="0" xfId="4910" applyNumberFormat="1" applyFont="1" applyFill="1" applyAlignment="1">
      <alignment horizontal="right"/>
    </xf>
    <xf numFmtId="0" fontId="218" fillId="0" borderId="0" xfId="0" applyFont="1"/>
    <xf numFmtId="3" fontId="10" fillId="19" borderId="0" xfId="0" applyNumberFormat="1" applyFont="1" applyFill="1" applyBorder="1" applyAlignment="1">
      <alignment horizontal="right"/>
    </xf>
    <xf numFmtId="171" fontId="10" fillId="19" borderId="0" xfId="0" applyNumberFormat="1" applyFont="1" applyFill="1" applyBorder="1" applyAlignment="1">
      <alignment horizontal="right"/>
    </xf>
    <xf numFmtId="172" fontId="162" fillId="19" borderId="0" xfId="0" applyNumberFormat="1" applyFont="1" applyFill="1" applyBorder="1"/>
    <xf numFmtId="226" fontId="162" fillId="19" borderId="0" xfId="0" applyNumberFormat="1" applyFont="1" applyFill="1" applyBorder="1"/>
    <xf numFmtId="0" fontId="163" fillId="19" borderId="0" xfId="0" applyFont="1" applyFill="1" applyAlignment="1">
      <alignment vertical="center"/>
    </xf>
    <xf numFmtId="9" fontId="10" fillId="19" borderId="0" xfId="0" applyNumberFormat="1" applyFont="1" applyFill="1" applyBorder="1" applyAlignment="1">
      <alignment wrapText="1"/>
    </xf>
    <xf numFmtId="0" fontId="44" fillId="19" borderId="50" xfId="0" applyFont="1" applyFill="1" applyBorder="1" applyAlignment="1">
      <alignment vertical="center"/>
    </xf>
    <xf numFmtId="227" fontId="44" fillId="19" borderId="0" xfId="3" applyNumberFormat="1" applyFont="1" applyFill="1" applyBorder="1" applyAlignment="1">
      <alignment horizontal="right" vertical="center" wrapText="1"/>
    </xf>
    <xf numFmtId="0" fontId="219" fillId="19" borderId="0" xfId="1" applyFont="1" applyFill="1" applyBorder="1" applyAlignment="1">
      <alignment vertical="center"/>
    </xf>
    <xf numFmtId="0" fontId="189" fillId="69" borderId="52" xfId="4913" applyFont="1" applyFill="1" applyBorder="1" applyAlignment="1">
      <alignment vertical="center"/>
    </xf>
    <xf numFmtId="0" fontId="44" fillId="19" borderId="56" xfId="0" applyFont="1" applyFill="1" applyBorder="1" applyAlignment="1">
      <alignment horizontal="left"/>
    </xf>
    <xf numFmtId="0" fontId="162" fillId="19" borderId="0" xfId="0" applyFont="1" applyFill="1" applyAlignment="1">
      <alignment horizontal="right"/>
    </xf>
    <xf numFmtId="0" fontId="168" fillId="19" borderId="0" xfId="0" applyFont="1" applyFill="1"/>
    <xf numFmtId="0" fontId="104" fillId="19" borderId="0" xfId="0" quotePrefix="1" applyFont="1" applyFill="1" applyBorder="1" applyAlignment="1">
      <alignment horizontal="center" wrapText="1"/>
    </xf>
    <xf numFmtId="0" fontId="160" fillId="19" borderId="0" xfId="1" applyFont="1" applyFill="1" applyBorder="1" applyAlignment="1">
      <alignment vertical="center"/>
    </xf>
    <xf numFmtId="226" fontId="160" fillId="19" borderId="0" xfId="4910" applyNumberFormat="1" applyFont="1" applyFill="1" applyBorder="1" applyAlignment="1">
      <alignment vertical="center"/>
    </xf>
    <xf numFmtId="226" fontId="160" fillId="19" borderId="0" xfId="1" applyNumberFormat="1" applyFont="1" applyFill="1" applyBorder="1" applyAlignment="1">
      <alignment vertical="center"/>
    </xf>
    <xf numFmtId="0" fontId="220" fillId="19" borderId="0" xfId="1" applyFont="1" applyFill="1" applyBorder="1" applyAlignment="1">
      <alignment horizontal="left" vertical="center"/>
    </xf>
    <xf numFmtId="0" fontId="56" fillId="19" borderId="0" xfId="1" applyFont="1" applyFill="1" applyBorder="1" applyAlignment="1">
      <alignment vertical="center"/>
    </xf>
    <xf numFmtId="255" fontId="10" fillId="19" borderId="0" xfId="3" applyNumberFormat="1" applyFont="1" applyFill="1" applyBorder="1" applyAlignment="1">
      <alignment horizontal="right" vertical="center" wrapText="1"/>
    </xf>
    <xf numFmtId="0" fontId="285" fillId="19" borderId="0" xfId="0" applyFont="1" applyFill="1" applyAlignment="1">
      <alignment vertical="center"/>
    </xf>
    <xf numFmtId="0" fontId="282" fillId="0" borderId="0" xfId="0" applyFont="1" applyAlignment="1">
      <alignment horizontal="justify" vertical="center"/>
    </xf>
    <xf numFmtId="43" fontId="44" fillId="19" borderId="0" xfId="0" applyNumberFormat="1" applyFont="1" applyFill="1" applyAlignment="1">
      <alignment horizontal="right" vertical="center" wrapText="1"/>
    </xf>
    <xf numFmtId="0" fontId="286" fillId="19" borderId="0" xfId="0" applyFont="1" applyFill="1" applyAlignment="1">
      <alignment vertical="center"/>
    </xf>
    <xf numFmtId="0" fontId="223" fillId="19" borderId="108" xfId="0" applyFont="1" applyFill="1" applyBorder="1" applyAlignment="1">
      <alignment horizontal="left" vertical="center" wrapText="1" indent="3"/>
    </xf>
    <xf numFmtId="0" fontId="211" fillId="0" borderId="0" xfId="0" applyFont="1"/>
    <xf numFmtId="0" fontId="241" fillId="19" borderId="0" xfId="0" applyFont="1" applyFill="1" applyBorder="1" applyAlignment="1">
      <alignment horizontal="left" vertical="center" wrapText="1" indent="3"/>
    </xf>
    <xf numFmtId="1" fontId="10" fillId="19" borderId="0" xfId="0" applyNumberFormat="1" applyFont="1" applyFill="1" applyBorder="1" applyAlignment="1">
      <alignment wrapText="1"/>
    </xf>
    <xf numFmtId="0" fontId="212" fillId="70" borderId="0" xfId="0" applyFont="1" applyFill="1" applyAlignment="1">
      <alignment vertical="center"/>
    </xf>
    <xf numFmtId="0" fontId="286" fillId="0" borderId="0" xfId="0" applyFont="1"/>
    <xf numFmtId="0" fontId="240" fillId="19" borderId="0" xfId="0" applyFont="1" applyFill="1" applyBorder="1" applyAlignment="1">
      <alignment horizontal="left" vertical="center" wrapText="1" indent="2"/>
    </xf>
    <xf numFmtId="0" fontId="223" fillId="19" borderId="113" xfId="0" applyFont="1" applyFill="1" applyBorder="1" applyAlignment="1">
      <alignment horizontal="left" vertical="center" wrapText="1" indent="3"/>
    </xf>
    <xf numFmtId="0" fontId="211" fillId="70" borderId="0" xfId="0" applyFont="1" applyFill="1" applyAlignment="1">
      <alignment vertical="center"/>
    </xf>
    <xf numFmtId="0" fontId="241" fillId="19" borderId="0" xfId="0" applyFont="1" applyFill="1" applyAlignment="1">
      <alignment horizontal="left" vertical="center" wrapText="1" indent="3"/>
    </xf>
    <xf numFmtId="0" fontId="285" fillId="70" borderId="0" xfId="0" applyFont="1" applyFill="1" applyAlignment="1">
      <alignment vertical="center"/>
    </xf>
    <xf numFmtId="255" fontId="44" fillId="19" borderId="0" xfId="3" applyNumberFormat="1" applyFont="1" applyFill="1" applyBorder="1" applyAlignment="1">
      <alignment horizontal="right" vertical="center" wrapText="1"/>
    </xf>
    <xf numFmtId="0" fontId="223" fillId="19" borderId="93" xfId="0" applyFont="1" applyFill="1" applyBorder="1" applyAlignment="1"/>
    <xf numFmtId="0" fontId="240" fillId="19" borderId="0" xfId="0" applyFont="1" applyFill="1" applyBorder="1" applyAlignment="1">
      <alignment horizontal="left" indent="2"/>
    </xf>
    <xf numFmtId="0" fontId="285" fillId="19" borderId="0" xfId="4913" applyFont="1" applyFill="1" applyBorder="1" applyAlignment="1">
      <alignment vertical="center"/>
    </xf>
    <xf numFmtId="0" fontId="286" fillId="70" borderId="0" xfId="0" applyFont="1" applyFill="1" applyAlignment="1">
      <alignment vertical="center"/>
    </xf>
    <xf numFmtId="0" fontId="221" fillId="19" borderId="0" xfId="0" applyFont="1" applyFill="1" applyAlignment="1">
      <alignment horizontal="left" vertical="center" wrapText="1" indent="3"/>
    </xf>
    <xf numFmtId="0" fontId="221" fillId="0" borderId="0" xfId="0" applyFont="1" applyFill="1"/>
    <xf numFmtId="0" fontId="0" fillId="0" borderId="0" xfId="0" applyFill="1"/>
    <xf numFmtId="0" fontId="241" fillId="0" borderId="0" xfId="0" applyFont="1" applyFill="1"/>
    <xf numFmtId="1" fontId="44" fillId="19" borderId="55" xfId="0" applyNumberFormat="1" applyFont="1" applyFill="1" applyBorder="1" applyAlignment="1">
      <alignment horizontal="right"/>
    </xf>
    <xf numFmtId="0" fontId="166" fillId="19" borderId="0" xfId="4913" applyFont="1" applyFill="1" applyBorder="1" applyAlignment="1">
      <alignment vertical="center"/>
    </xf>
    <xf numFmtId="0" fontId="10" fillId="19" borderId="51" xfId="2" applyFont="1" applyFill="1" applyBorder="1" applyAlignment="1">
      <alignment horizontal="right" vertical="center"/>
    </xf>
    <xf numFmtId="1" fontId="162" fillId="19" borderId="0" xfId="0" applyNumberFormat="1" applyFont="1" applyFill="1" applyBorder="1" applyAlignment="1"/>
    <xf numFmtId="2" fontId="162" fillId="19" borderId="0" xfId="0" applyNumberFormat="1" applyFont="1" applyFill="1" applyBorder="1"/>
    <xf numFmtId="0" fontId="241" fillId="0" borderId="0" xfId="0" applyFont="1" applyFill="1" applyAlignment="1">
      <alignment horizontal="left" wrapText="1"/>
    </xf>
    <xf numFmtId="0" fontId="189" fillId="19" borderId="0" xfId="0" applyFont="1" applyFill="1" applyBorder="1" applyAlignment="1">
      <alignment vertical="center"/>
    </xf>
    <xf numFmtId="0" fontId="191" fillId="0" borderId="0" xfId="0" applyFont="1" applyBorder="1" applyAlignment="1">
      <alignment vertical="center" wrapText="1"/>
    </xf>
    <xf numFmtId="15" fontId="176" fillId="0" borderId="0" xfId="2" applyNumberFormat="1" applyFont="1" applyFill="1" applyBorder="1" applyAlignment="1">
      <alignment horizontal="left" vertical="center"/>
    </xf>
    <xf numFmtId="0" fontId="10" fillId="19" borderId="0" xfId="0" applyFont="1" applyFill="1" applyBorder="1" applyAlignment="1">
      <alignment horizontal="left" vertical="center" wrapText="1" indent="1"/>
    </xf>
    <xf numFmtId="0" fontId="223" fillId="19" borderId="0" xfId="0" applyFont="1" applyFill="1" applyBorder="1" applyAlignment="1">
      <alignment horizontal="left" vertical="center" wrapText="1" indent="3"/>
    </xf>
    <xf numFmtId="0" fontId="223" fillId="19" borderId="0" xfId="0" applyFont="1" applyFill="1" applyBorder="1" applyAlignment="1"/>
    <xf numFmtId="4" fontId="44" fillId="19" borderId="55" xfId="0" applyNumberFormat="1" applyFont="1" applyFill="1" applyBorder="1" applyAlignment="1">
      <alignment horizontal="right" vertical="center" wrapText="1"/>
    </xf>
    <xf numFmtId="0" fontId="281" fillId="0" borderId="0" xfId="0" applyFont="1" applyAlignment="1">
      <alignment horizontal="justify" vertical="center"/>
    </xf>
    <xf numFmtId="0" fontId="290" fillId="0" borderId="0" xfId="0" applyFont="1" applyAlignment="1">
      <alignment horizontal="justify" vertical="center"/>
    </xf>
    <xf numFmtId="3" fontId="104" fillId="19" borderId="0" xfId="1" applyNumberFormat="1" applyFont="1" applyFill="1" applyBorder="1" applyAlignment="1">
      <alignment horizontal="right" vertical="center"/>
    </xf>
    <xf numFmtId="9" fontId="199" fillId="19" borderId="0" xfId="4911" applyFont="1" applyFill="1" applyBorder="1" applyAlignment="1">
      <alignment horizontal="right" vertical="center"/>
    </xf>
    <xf numFmtId="0" fontId="104" fillId="19" borderId="0" xfId="2" applyFont="1" applyFill="1" applyBorder="1" applyAlignment="1">
      <alignment horizontal="left" vertical="center" indent="1"/>
    </xf>
    <xf numFmtId="0" fontId="104" fillId="19" borderId="0" xfId="2" applyFont="1" applyFill="1" applyBorder="1" applyAlignment="1">
      <alignment horizontal="left" vertical="center"/>
    </xf>
    <xf numFmtId="0" fontId="104" fillId="19" borderId="0" xfId="2" applyFont="1" applyFill="1" applyBorder="1" applyAlignment="1">
      <alignment horizontal="left" vertical="center" wrapText="1" indent="1"/>
    </xf>
    <xf numFmtId="0" fontId="47" fillId="19" borderId="0" xfId="2" applyFont="1" applyFill="1" applyBorder="1" applyAlignment="1">
      <alignment vertical="center"/>
    </xf>
    <xf numFmtId="0" fontId="104" fillId="19" borderId="0" xfId="1" applyFont="1" applyFill="1" applyBorder="1" applyAlignment="1">
      <alignment horizontal="left" vertical="center"/>
    </xf>
    <xf numFmtId="0" fontId="292" fillId="19" borderId="50" xfId="0" applyFont="1" applyFill="1" applyBorder="1" applyAlignment="1">
      <alignment vertical="center"/>
    </xf>
    <xf numFmtId="0" fontId="47" fillId="19" borderId="0" xfId="1" applyFont="1" applyFill="1" applyBorder="1" applyAlignment="1">
      <alignment horizontal="left" vertical="center"/>
    </xf>
    <xf numFmtId="1" fontId="47" fillId="19" borderId="50" xfId="1" applyNumberFormat="1" applyFont="1" applyFill="1" applyBorder="1" applyAlignment="1">
      <alignment horizontal="right" vertical="center"/>
    </xf>
    <xf numFmtId="0" fontId="104" fillId="19" borderId="51" xfId="1" applyFont="1" applyFill="1" applyBorder="1" applyAlignment="1">
      <alignment horizontal="center" vertical="center"/>
    </xf>
    <xf numFmtId="0" fontId="104" fillId="19" borderId="0" xfId="1" applyFont="1" applyFill="1" applyBorder="1" applyAlignment="1">
      <alignment horizontal="center" vertical="center"/>
    </xf>
    <xf numFmtId="0" fontId="104" fillId="19" borderId="51" xfId="2" applyFont="1" applyFill="1" applyBorder="1" applyAlignment="1">
      <alignment horizontal="right" vertical="center"/>
    </xf>
    <xf numFmtId="0" fontId="293" fillId="19" borderId="51" xfId="2" applyFont="1" applyFill="1" applyBorder="1" applyAlignment="1">
      <alignment horizontal="right" vertical="center"/>
    </xf>
    <xf numFmtId="226" fontId="104" fillId="19" borderId="0" xfId="4910" applyNumberFormat="1" applyFont="1" applyFill="1" applyBorder="1" applyAlignment="1">
      <alignment vertical="center"/>
    </xf>
    <xf numFmtId="0" fontId="291" fillId="19" borderId="0" xfId="1" applyFont="1" applyFill="1" applyBorder="1" applyAlignment="1">
      <alignment horizontal="right" vertical="center"/>
    </xf>
    <xf numFmtId="171" fontId="104" fillId="19" borderId="0" xfId="1" applyNumberFormat="1" applyFont="1" applyFill="1" applyBorder="1" applyAlignment="1">
      <alignment vertical="center"/>
    </xf>
    <xf numFmtId="226" fontId="104" fillId="19" borderId="0" xfId="2" applyNumberFormat="1" applyFont="1" applyFill="1" applyBorder="1" applyAlignment="1">
      <alignment vertical="center"/>
    </xf>
    <xf numFmtId="0" fontId="47" fillId="19" borderId="0" xfId="1" applyFont="1" applyFill="1" applyBorder="1" applyAlignment="1">
      <alignment vertical="center"/>
    </xf>
    <xf numFmtId="0" fontId="181" fillId="19" borderId="0" xfId="2" applyFont="1" applyFill="1" applyBorder="1" applyAlignment="1">
      <alignment horizontal="left" vertical="center"/>
    </xf>
    <xf numFmtId="0" fontId="181" fillId="19" borderId="0" xfId="1" applyFont="1" applyFill="1" applyBorder="1" applyAlignment="1">
      <alignment vertical="center"/>
    </xf>
    <xf numFmtId="226" fontId="181" fillId="19" borderId="0" xfId="4910" applyNumberFormat="1" applyFont="1" applyFill="1" applyBorder="1" applyAlignment="1">
      <alignment vertical="center"/>
    </xf>
    <xf numFmtId="0" fontId="296" fillId="19" borderId="0" xfId="4913" applyFont="1" applyFill="1" applyBorder="1" applyAlignment="1">
      <alignment vertical="center"/>
    </xf>
    <xf numFmtId="0" fontId="297" fillId="19" borderId="0" xfId="2" applyFont="1" applyFill="1" applyBorder="1" applyAlignment="1">
      <alignment vertical="center"/>
    </xf>
    <xf numFmtId="173" fontId="104" fillId="19" borderId="0" xfId="2" applyNumberFormat="1" applyFont="1" applyFill="1" applyBorder="1" applyAlignment="1">
      <alignment horizontal="left" vertical="center"/>
    </xf>
    <xf numFmtId="9" fontId="104" fillId="19" borderId="0" xfId="3" applyFont="1" applyFill="1" applyBorder="1" applyAlignment="1">
      <alignment horizontal="left" vertical="center"/>
    </xf>
    <xf numFmtId="225" fontId="104" fillId="19" borderId="0" xfId="4910" applyNumberFormat="1" applyFont="1" applyFill="1" applyBorder="1" applyAlignment="1">
      <alignment vertical="center"/>
    </xf>
    <xf numFmtId="9" fontId="199" fillId="19" borderId="0" xfId="4911" applyFont="1" applyFill="1" applyBorder="1" applyAlignment="1">
      <alignment vertical="center"/>
    </xf>
    <xf numFmtId="0" fontId="47" fillId="19" borderId="0" xfId="0" applyFont="1" applyFill="1" applyBorder="1" applyAlignment="1">
      <alignment vertical="center"/>
    </xf>
    <xf numFmtId="173" fontId="104" fillId="19" borderId="0" xfId="2" applyNumberFormat="1" applyFont="1" applyFill="1" applyBorder="1" applyAlignment="1">
      <alignment horizontal="left" vertical="center" indent="1"/>
    </xf>
    <xf numFmtId="176" fontId="104" fillId="19" borderId="0" xfId="4911" applyNumberFormat="1" applyFont="1" applyFill="1" applyBorder="1" applyAlignment="1">
      <alignment horizontal="right" vertical="center"/>
    </xf>
    <xf numFmtId="177" fontId="104" fillId="19" borderId="0" xfId="1" applyNumberFormat="1" applyFont="1" applyFill="1" applyBorder="1" applyAlignment="1">
      <alignment horizontal="right" vertical="center"/>
    </xf>
    <xf numFmtId="9" fontId="199" fillId="19" borderId="0" xfId="4911" applyFont="1" applyFill="1" applyBorder="1" applyAlignment="1">
      <alignment horizontal="center" vertical="center"/>
    </xf>
    <xf numFmtId="10" fontId="104" fillId="19" borderId="0" xfId="1" applyNumberFormat="1" applyFont="1" applyFill="1" applyBorder="1" applyAlignment="1">
      <alignment vertical="center"/>
    </xf>
    <xf numFmtId="168" fontId="104" fillId="19" borderId="0" xfId="1" applyNumberFormat="1" applyFont="1" applyFill="1" applyBorder="1" applyAlignment="1">
      <alignment vertical="center"/>
    </xf>
    <xf numFmtId="43" fontId="104" fillId="19" borderId="0" xfId="4910" applyFont="1" applyFill="1" applyBorder="1" applyAlignment="1">
      <alignment vertical="center"/>
    </xf>
    <xf numFmtId="0" fontId="290" fillId="19" borderId="0" xfId="0" applyFont="1" applyFill="1" applyAlignment="1">
      <alignment horizontal="justify" vertical="center"/>
    </xf>
    <xf numFmtId="0" fontId="282" fillId="19" borderId="0" xfId="0" applyFont="1" applyFill="1" applyAlignment="1">
      <alignment horizontal="justify" vertical="center"/>
    </xf>
    <xf numFmtId="0" fontId="211" fillId="19" borderId="0" xfId="0" applyFont="1" applyFill="1"/>
    <xf numFmtId="0" fontId="180" fillId="0" borderId="0" xfId="0" applyFont="1" applyAlignment="1">
      <alignment horizontal="justify" vertical="center"/>
    </xf>
    <xf numFmtId="9" fontId="44" fillId="19" borderId="55" xfId="4911" applyFont="1" applyFill="1" applyBorder="1" applyAlignment="1">
      <alignment horizontal="right" vertical="center" wrapText="1"/>
    </xf>
    <xf numFmtId="10" fontId="44" fillId="19" borderId="55" xfId="4911" applyNumberFormat="1" applyFont="1" applyFill="1" applyBorder="1" applyAlignment="1">
      <alignment horizontal="right" vertical="center" wrapText="1"/>
    </xf>
    <xf numFmtId="9" fontId="162" fillId="19" borderId="0" xfId="4911" applyFont="1" applyFill="1" applyBorder="1"/>
    <xf numFmtId="171" fontId="10" fillId="19" borderId="0" xfId="3" applyNumberFormat="1" applyFont="1" applyFill="1" applyBorder="1" applyAlignment="1">
      <alignment horizontal="right" vertical="center" wrapText="1"/>
    </xf>
    <xf numFmtId="171" fontId="10" fillId="19" borderId="0" xfId="4910" applyNumberFormat="1" applyFont="1" applyFill="1" applyAlignment="1">
      <alignment horizontal="right" vertical="center" wrapText="1"/>
    </xf>
    <xf numFmtId="171" fontId="160" fillId="19" borderId="0" xfId="1" applyNumberFormat="1" applyFont="1" applyFill="1" applyBorder="1" applyAlignment="1">
      <alignment vertical="center"/>
    </xf>
    <xf numFmtId="171" fontId="10" fillId="19" borderId="51" xfId="2" applyNumberFormat="1" applyFont="1" applyFill="1" applyBorder="1" applyAlignment="1">
      <alignment horizontal="right" vertical="center" wrapText="1"/>
    </xf>
    <xf numFmtId="171" fontId="10" fillId="19" borderId="0" xfId="2" applyNumberFormat="1" applyFont="1" applyFill="1" applyBorder="1" applyAlignment="1">
      <alignment horizontal="right" vertical="center"/>
    </xf>
    <xf numFmtId="171" fontId="160" fillId="19" borderId="0" xfId="2" applyNumberFormat="1" applyFont="1" applyFill="1" applyBorder="1" applyAlignment="1">
      <alignment horizontal="center" vertical="center"/>
    </xf>
    <xf numFmtId="171" fontId="168" fillId="19" borderId="50" xfId="0" applyNumberFormat="1" applyFont="1" applyFill="1" applyBorder="1" applyAlignment="1">
      <alignment vertical="center"/>
    </xf>
    <xf numFmtId="171" fontId="10" fillId="19" borderId="0" xfId="4910" applyNumberFormat="1" applyFont="1" applyFill="1" applyBorder="1" applyAlignment="1">
      <alignment vertical="center"/>
    </xf>
    <xf numFmtId="171" fontId="10" fillId="19" borderId="51" xfId="2" applyNumberFormat="1" applyFont="1" applyFill="1" applyBorder="1" applyAlignment="1">
      <alignment horizontal="right" vertical="center"/>
    </xf>
    <xf numFmtId="171" fontId="10" fillId="69" borderId="0" xfId="4911" applyNumberFormat="1" applyFont="1" applyFill="1" applyBorder="1" applyAlignment="1">
      <alignment horizontal="right" vertical="center"/>
    </xf>
    <xf numFmtId="171" fontId="10" fillId="19" borderId="0" xfId="4911" applyNumberFormat="1" applyFont="1" applyFill="1" applyBorder="1" applyAlignment="1">
      <alignment horizontal="right" vertical="center"/>
    </xf>
    <xf numFmtId="171" fontId="10" fillId="69" borderId="0" xfId="2" applyNumberFormat="1" applyFont="1" applyFill="1" applyBorder="1" applyAlignment="1">
      <alignment horizontal="right" vertical="center"/>
    </xf>
    <xf numFmtId="171" fontId="170" fillId="19" borderId="0" xfId="0" applyNumberFormat="1" applyFont="1" applyFill="1" applyAlignment="1">
      <alignment horizontal="center" vertical="center" wrapText="1"/>
    </xf>
    <xf numFmtId="171" fontId="10" fillId="19" borderId="0" xfId="4910" applyNumberFormat="1" applyFont="1" applyFill="1" applyAlignment="1">
      <alignment horizontal="right" vertical="center"/>
    </xf>
    <xf numFmtId="171" fontId="0" fillId="19" borderId="0" xfId="0" applyNumberFormat="1" applyFont="1" applyFill="1"/>
    <xf numFmtId="171" fontId="170" fillId="19" borderId="0" xfId="0" applyNumberFormat="1" applyFont="1" applyFill="1" applyAlignment="1">
      <alignment horizontal="center" vertical="top" wrapText="1"/>
    </xf>
    <xf numFmtId="171" fontId="44" fillId="19" borderId="0" xfId="4910" applyNumberFormat="1" applyFont="1" applyFill="1" applyAlignment="1">
      <alignment horizontal="right" vertical="center" wrapText="1"/>
    </xf>
    <xf numFmtId="171" fontId="0" fillId="19" borderId="0" xfId="0" applyNumberFormat="1" applyFill="1"/>
    <xf numFmtId="171" fontId="10" fillId="19" borderId="0" xfId="1" applyNumberFormat="1" applyFont="1" applyFill="1" applyBorder="1" applyAlignment="1">
      <alignment vertical="center"/>
    </xf>
    <xf numFmtId="227" fontId="10" fillId="19" borderId="0" xfId="0" applyNumberFormat="1" applyFont="1" applyFill="1" applyAlignment="1">
      <alignment horizontal="right" vertical="center" wrapText="1"/>
    </xf>
    <xf numFmtId="227" fontId="44" fillId="19" borderId="0" xfId="0" applyNumberFormat="1" applyFont="1" applyFill="1" applyAlignment="1">
      <alignment horizontal="right" vertical="center" wrapText="1"/>
    </xf>
    <xf numFmtId="233" fontId="10" fillId="19" borderId="0" xfId="0" applyNumberFormat="1" applyFont="1" applyFill="1" applyAlignment="1">
      <alignment horizontal="right" vertical="center" wrapText="1"/>
    </xf>
    <xf numFmtId="233" fontId="44" fillId="19" borderId="0" xfId="0" applyNumberFormat="1" applyFont="1" applyFill="1" applyAlignment="1">
      <alignment horizontal="right" vertical="center" wrapText="1"/>
    </xf>
    <xf numFmtId="0" fontId="299" fillId="19" borderId="0" xfId="1" applyFont="1" applyFill="1" applyBorder="1" applyAlignment="1">
      <alignment vertical="center"/>
    </xf>
    <xf numFmtId="3" fontId="160" fillId="19" borderId="0" xfId="2" applyNumberFormat="1" applyFont="1" applyFill="1" applyBorder="1" applyAlignment="1">
      <alignment horizontal="right" vertical="center"/>
    </xf>
    <xf numFmtId="226" fontId="104" fillId="19" borderId="0" xfId="4910" applyNumberFormat="1" applyFont="1" applyFill="1" applyBorder="1" applyAlignment="1">
      <alignment horizontal="right" vertical="center"/>
    </xf>
    <xf numFmtId="226" fontId="104" fillId="19" borderId="0" xfId="2" applyNumberFormat="1" applyFont="1" applyFill="1" applyBorder="1" applyAlignment="1">
      <alignment horizontal="right" vertical="center"/>
    </xf>
    <xf numFmtId="0" fontId="178" fillId="19" borderId="0" xfId="0" applyFont="1" applyFill="1" applyAlignment="1">
      <alignment horizontal="right"/>
    </xf>
    <xf numFmtId="0" fontId="218" fillId="19" borderId="0" xfId="0" applyFont="1" applyFill="1"/>
    <xf numFmtId="0" fontId="0" fillId="0" borderId="0" xfId="0"/>
    <xf numFmtId="0" fontId="10" fillId="19" borderId="51" xfId="2" applyFont="1" applyFill="1" applyBorder="1" applyAlignment="1">
      <alignment horizontal="left" vertical="center" wrapText="1"/>
    </xf>
    <xf numFmtId="0" fontId="10" fillId="69" borderId="0" xfId="1" applyFont="1" applyFill="1" applyBorder="1" applyAlignment="1">
      <alignment horizontal="left" vertical="center"/>
    </xf>
    <xf numFmtId="0" fontId="44" fillId="19" borderId="0" xfId="2" applyFont="1" applyFill="1" applyBorder="1" applyAlignment="1">
      <alignment horizontal="left" vertical="center"/>
    </xf>
    <xf numFmtId="0" fontId="0" fillId="19" borderId="0" xfId="0" applyFill="1" applyBorder="1"/>
    <xf numFmtId="0" fontId="10" fillId="69" borderId="0" xfId="1" applyFont="1" applyFill="1" applyBorder="1" applyAlignment="1">
      <alignment vertical="center"/>
    </xf>
    <xf numFmtId="0" fontId="10" fillId="19" borderId="0" xfId="2" applyNumberFormat="1" applyFont="1" applyFill="1" applyBorder="1" applyAlignment="1">
      <alignment horizontal="left" vertical="center" wrapText="1"/>
    </xf>
    <xf numFmtId="15" fontId="44" fillId="19" borderId="0" xfId="2" applyNumberFormat="1" applyFont="1" applyFill="1" applyBorder="1" applyAlignment="1">
      <alignment horizontal="left" vertical="center" wrapText="1"/>
    </xf>
    <xf numFmtId="240" fontId="10" fillId="19" borderId="0" xfId="0" applyNumberFormat="1" applyFont="1" applyFill="1" applyBorder="1" applyAlignment="1">
      <alignment horizontal="left" vertical="center"/>
    </xf>
    <xf numFmtId="240" fontId="44" fillId="19" borderId="0" xfId="0" applyNumberFormat="1" applyFont="1" applyFill="1" applyBorder="1" applyAlignment="1">
      <alignment horizontal="left" vertical="center"/>
    </xf>
    <xf numFmtId="0" fontId="221" fillId="19" borderId="0" xfId="0" applyFont="1" applyFill="1" applyBorder="1"/>
    <xf numFmtId="0" fontId="220" fillId="19" borderId="0" xfId="0" applyFont="1" applyFill="1" applyBorder="1" applyAlignment="1">
      <alignment horizontal="right" vertical="top" wrapText="1"/>
    </xf>
    <xf numFmtId="1" fontId="220" fillId="19" borderId="0" xfId="0" applyNumberFormat="1" applyFont="1" applyFill="1" applyBorder="1" applyAlignment="1">
      <alignment horizontal="right" vertical="top" wrapText="1"/>
    </xf>
    <xf numFmtId="174" fontId="10" fillId="19" borderId="0" xfId="0" applyNumberFormat="1" applyFont="1" applyFill="1" applyBorder="1" applyAlignment="1">
      <alignment horizontal="left" vertical="center"/>
    </xf>
    <xf numFmtId="0" fontId="10" fillId="19" borderId="51" xfId="1" applyFont="1" applyFill="1" applyBorder="1" applyAlignment="1">
      <alignment horizontal="left" vertical="center" wrapText="1"/>
    </xf>
    <xf numFmtId="0" fontId="0" fillId="19" borderId="0" xfId="0" applyFill="1" applyAlignment="1">
      <alignment horizontal="left" wrapText="1"/>
    </xf>
    <xf numFmtId="0" fontId="160" fillId="19" borderId="0" xfId="1" applyFont="1" applyFill="1" applyBorder="1" applyAlignment="1">
      <alignment horizontal="left" vertical="center" wrapText="1"/>
    </xf>
    <xf numFmtId="0" fontId="10" fillId="19" borderId="51" xfId="2" applyNumberFormat="1" applyFont="1" applyFill="1" applyBorder="1" applyAlignment="1">
      <alignment horizontal="right" vertical="center"/>
    </xf>
    <xf numFmtId="0" fontId="162" fillId="19" borderId="0" xfId="0" applyFont="1" applyFill="1" applyAlignment="1">
      <alignment vertical="center"/>
    </xf>
    <xf numFmtId="240" fontId="0" fillId="19" borderId="0" xfId="0" applyNumberFormat="1" applyFill="1" applyBorder="1" applyAlignment="1">
      <alignment vertical="center"/>
    </xf>
    <xf numFmtId="240" fontId="0" fillId="19" borderId="0" xfId="0" applyNumberFormat="1" applyFill="1" applyAlignment="1">
      <alignment vertical="center"/>
    </xf>
    <xf numFmtId="168" fontId="10" fillId="19" borderId="0" xfId="1344" applyNumberFormat="1" applyFont="1" applyFill="1" applyAlignment="1">
      <alignment horizontal="right" vertical="center" wrapText="1"/>
    </xf>
    <xf numFmtId="226" fontId="44" fillId="19" borderId="55" xfId="4910" applyNumberFormat="1" applyFont="1" applyFill="1" applyBorder="1" applyAlignment="1">
      <alignment horizontal="right"/>
    </xf>
    <xf numFmtId="15" fontId="44" fillId="19" borderId="55" xfId="2" applyNumberFormat="1" applyFont="1" applyFill="1" applyBorder="1" applyAlignment="1">
      <alignment horizontal="left" vertical="center" wrapText="1"/>
    </xf>
    <xf numFmtId="0" fontId="0" fillId="19" borderId="55" xfId="0" applyFill="1" applyBorder="1"/>
    <xf numFmtId="174" fontId="10" fillId="19" borderId="55" xfId="0" applyNumberFormat="1" applyFont="1" applyFill="1" applyBorder="1" applyAlignment="1">
      <alignment vertical="center"/>
    </xf>
    <xf numFmtId="0" fontId="162" fillId="19" borderId="54" xfId="0" applyFont="1" applyFill="1" applyBorder="1" applyAlignment="1">
      <alignment vertical="center"/>
    </xf>
    <xf numFmtId="240" fontId="0" fillId="19" borderId="54" xfId="0" applyNumberFormat="1" applyFill="1" applyBorder="1" applyAlignment="1">
      <alignment vertical="center"/>
    </xf>
    <xf numFmtId="168" fontId="10" fillId="19" borderId="54" xfId="1344" applyNumberFormat="1" applyFont="1" applyFill="1" applyBorder="1" applyAlignment="1">
      <alignment horizontal="right" vertical="center" wrapText="1"/>
    </xf>
    <xf numFmtId="4" fontId="44" fillId="19" borderId="55" xfId="0" applyNumberFormat="1" applyFont="1" applyFill="1" applyBorder="1" applyAlignment="1">
      <alignment horizontal="right" vertical="center"/>
    </xf>
    <xf numFmtId="168" fontId="44" fillId="19" borderId="55" xfId="1344" applyNumberFormat="1" applyFont="1" applyFill="1" applyBorder="1" applyAlignment="1">
      <alignment horizontal="right" vertical="center" wrapText="1"/>
    </xf>
    <xf numFmtId="0" fontId="0" fillId="19" borderId="55" xfId="0" applyFill="1" applyBorder="1" applyAlignment="1">
      <alignment vertical="center"/>
    </xf>
    <xf numFmtId="4" fontId="44" fillId="19" borderId="55" xfId="0" applyNumberFormat="1" applyFont="1" applyFill="1" applyBorder="1" applyAlignment="1">
      <alignment horizontal="left" vertical="center"/>
    </xf>
    <xf numFmtId="3" fontId="44" fillId="19" borderId="55" xfId="0" applyNumberFormat="1" applyFont="1" applyFill="1" applyBorder="1" applyAlignment="1">
      <alignment horizontal="left" vertical="center"/>
    </xf>
    <xf numFmtId="0" fontId="300" fillId="19" borderId="0" xfId="2" applyFont="1" applyFill="1" applyBorder="1" applyAlignment="1">
      <alignment vertical="center"/>
    </xf>
    <xf numFmtId="0" fontId="301" fillId="19" borderId="0" xfId="0" applyFont="1" applyFill="1"/>
    <xf numFmtId="0" fontId="299" fillId="19" borderId="0" xfId="0" applyFont="1" applyFill="1"/>
    <xf numFmtId="0" fontId="112" fillId="19" borderId="0" xfId="1" applyFont="1" applyFill="1" applyBorder="1" applyAlignment="1">
      <alignment vertical="center"/>
    </xf>
    <xf numFmtId="0" fontId="306" fillId="19" borderId="0" xfId="4913" applyFont="1" applyFill="1" applyBorder="1" applyAlignment="1">
      <alignment vertical="center"/>
    </xf>
    <xf numFmtId="0" fontId="112" fillId="19" borderId="0" xfId="0" applyFont="1" applyFill="1" applyBorder="1"/>
    <xf numFmtId="0" fontId="112" fillId="19" borderId="0" xfId="0" applyFont="1" applyFill="1" applyAlignment="1">
      <alignment wrapText="1"/>
    </xf>
    <xf numFmtId="0" fontId="307" fillId="19" borderId="0" xfId="0" applyFont="1" applyFill="1" applyAlignment="1"/>
    <xf numFmtId="174" fontId="307" fillId="19" borderId="0" xfId="0" applyNumberFormat="1" applyFont="1" applyFill="1" applyAlignment="1"/>
    <xf numFmtId="174" fontId="112" fillId="19" borderId="0" xfId="1" applyNumberFormat="1" applyFont="1" applyFill="1" applyBorder="1" applyAlignment="1">
      <alignment vertical="center"/>
    </xf>
    <xf numFmtId="3" fontId="112" fillId="19" borderId="0" xfId="1" applyNumberFormat="1" applyFont="1" applyFill="1" applyBorder="1" applyAlignment="1">
      <alignment vertical="center"/>
    </xf>
    <xf numFmtId="0" fontId="160" fillId="19" borderId="0" xfId="0" applyFont="1" applyFill="1" applyBorder="1"/>
    <xf numFmtId="168" fontId="160" fillId="19" borderId="0" xfId="0" applyNumberFormat="1" applyFont="1" applyFill="1" applyBorder="1"/>
    <xf numFmtId="0" fontId="10" fillId="19" borderId="51" xfId="1" applyFont="1" applyFill="1" applyBorder="1" applyAlignment="1">
      <alignment horizontal="center" vertical="center"/>
    </xf>
    <xf numFmtId="0" fontId="10" fillId="19" borderId="0" xfId="1" applyFont="1" applyFill="1" applyBorder="1" applyAlignment="1">
      <alignment horizontal="center" vertical="center"/>
    </xf>
    <xf numFmtId="0" fontId="10" fillId="19" borderId="51" xfId="2" applyFont="1" applyFill="1" applyBorder="1" applyAlignment="1">
      <alignment horizontal="right" vertical="center" wrapText="1"/>
    </xf>
    <xf numFmtId="0" fontId="10" fillId="69" borderId="0" xfId="1" applyFont="1" applyFill="1" applyBorder="1" applyAlignment="1">
      <alignment horizontal="center" vertical="center"/>
    </xf>
    <xf numFmtId="240" fontId="10" fillId="19" borderId="0" xfId="0" applyNumberFormat="1" applyFont="1" applyFill="1" applyAlignment="1">
      <alignment vertical="center"/>
    </xf>
    <xf numFmtId="174" fontId="10" fillId="19" borderId="0" xfId="0" applyNumberFormat="1" applyFont="1" applyFill="1" applyAlignment="1">
      <alignment horizontal="right" vertical="center"/>
    </xf>
    <xf numFmtId="0" fontId="169" fillId="19" borderId="0" xfId="4913" applyFont="1" applyFill="1" applyBorder="1" applyAlignment="1">
      <alignment vertical="center"/>
    </xf>
    <xf numFmtId="0" fontId="10" fillId="19" borderId="0" xfId="1" applyNumberFormat="1" applyFont="1" applyFill="1" applyBorder="1" applyAlignment="1">
      <alignment horizontal="right" vertical="center"/>
    </xf>
    <xf numFmtId="2" fontId="10" fillId="19" borderId="0" xfId="1" applyNumberFormat="1" applyFont="1" applyFill="1" applyBorder="1" applyAlignment="1">
      <alignment horizontal="right" vertical="center"/>
    </xf>
    <xf numFmtId="1" fontId="10" fillId="19" borderId="0" xfId="1" applyNumberFormat="1" applyFont="1" applyFill="1" applyBorder="1" applyAlignment="1">
      <alignment horizontal="right" vertical="center"/>
    </xf>
    <xf numFmtId="3" fontId="10" fillId="19" borderId="0" xfId="0" applyNumberFormat="1" applyFont="1" applyFill="1" applyAlignment="1">
      <alignment vertical="center" wrapText="1"/>
    </xf>
    <xf numFmtId="174" fontId="162" fillId="19" borderId="0" xfId="0" applyNumberFormat="1" applyFont="1" applyFill="1" applyAlignment="1"/>
    <xf numFmtId="3" fontId="44" fillId="19" borderId="55" xfId="0" applyNumberFormat="1" applyFont="1" applyFill="1" applyBorder="1" applyAlignment="1">
      <alignment vertical="center" wrapText="1"/>
    </xf>
    <xf numFmtId="0" fontId="299" fillId="19" borderId="0" xfId="0" applyFont="1" applyFill="1" applyBorder="1"/>
    <xf numFmtId="0" fontId="315" fillId="0" borderId="0" xfId="4912" applyFont="1" applyFill="1" applyBorder="1" applyAlignment="1">
      <alignment horizontal="left"/>
    </xf>
    <xf numFmtId="0" fontId="257" fillId="19" borderId="0" xfId="0" applyFont="1" applyFill="1" applyBorder="1"/>
    <xf numFmtId="0" fontId="303" fillId="19" borderId="0" xfId="0" applyFont="1" applyFill="1" applyBorder="1"/>
    <xf numFmtId="0" fontId="314" fillId="19" borderId="0" xfId="0" applyFont="1" applyFill="1" applyBorder="1" applyAlignment="1">
      <alignment horizontal="left"/>
    </xf>
    <xf numFmtId="0" fontId="183" fillId="19" borderId="0" xfId="4912" applyFont="1" applyFill="1" applyBorder="1" applyAlignment="1">
      <alignment horizontal="center"/>
    </xf>
    <xf numFmtId="0" fontId="11" fillId="19" borderId="0" xfId="4912" applyFont="1" applyFill="1" applyBorder="1"/>
    <xf numFmtId="0" fontId="314" fillId="19" borderId="0" xfId="0" applyFont="1" applyFill="1" applyBorder="1"/>
    <xf numFmtId="0" fontId="311" fillId="19" borderId="0" xfId="1672" applyFont="1" applyFill="1" applyBorder="1" applyAlignment="1" applyProtection="1"/>
    <xf numFmtId="0" fontId="222" fillId="19" borderId="0" xfId="4912" applyFont="1" applyFill="1" applyBorder="1" applyAlignment="1">
      <alignment horizontal="left" indent="1"/>
    </xf>
    <xf numFmtId="0" fontId="76" fillId="19" borderId="0" xfId="4912" applyFont="1" applyFill="1" applyBorder="1"/>
    <xf numFmtId="0" fontId="315" fillId="19" borderId="0" xfId="4912" applyFont="1" applyFill="1" applyBorder="1" applyAlignment="1">
      <alignment horizontal="left"/>
    </xf>
    <xf numFmtId="0" fontId="308" fillId="19" borderId="0" xfId="4912" applyFont="1" applyFill="1" applyBorder="1"/>
    <xf numFmtId="0" fontId="309" fillId="19" borderId="0" xfId="4912" applyFont="1" applyFill="1" applyBorder="1" applyAlignment="1">
      <alignment horizontal="center"/>
    </xf>
    <xf numFmtId="0" fontId="310" fillId="19" borderId="0" xfId="0" applyFont="1" applyFill="1" applyBorder="1"/>
    <xf numFmtId="0" fontId="301" fillId="19" borderId="0" xfId="0" applyFont="1" applyFill="1" applyBorder="1"/>
    <xf numFmtId="0" fontId="312" fillId="19" borderId="0" xfId="0" applyFont="1" applyFill="1" applyBorder="1"/>
    <xf numFmtId="0" fontId="313" fillId="19" borderId="0" xfId="4912" applyFont="1" applyFill="1" applyBorder="1" applyAlignment="1">
      <alignment horizontal="center"/>
    </xf>
    <xf numFmtId="0" fontId="299" fillId="19" borderId="56" xfId="0" applyFont="1" applyFill="1" applyBorder="1"/>
    <xf numFmtId="0" fontId="299" fillId="19" borderId="54" xfId="0" applyFont="1" applyFill="1" applyBorder="1"/>
    <xf numFmtId="0" fontId="299" fillId="19" borderId="125" xfId="0" applyFont="1" applyFill="1" applyBorder="1"/>
    <xf numFmtId="0" fontId="159" fillId="19" borderId="125" xfId="4912" applyFont="1" applyFill="1" applyBorder="1"/>
    <xf numFmtId="0" fontId="304" fillId="19" borderId="0" xfId="4912" applyFont="1" applyFill="1" applyBorder="1"/>
    <xf numFmtId="0" fontId="11" fillId="19" borderId="0" xfId="0" applyFont="1" applyFill="1" applyBorder="1"/>
    <xf numFmtId="0" fontId="302" fillId="19" borderId="0" xfId="4912" applyFont="1" applyFill="1" applyBorder="1"/>
    <xf numFmtId="0" fontId="305" fillId="19" borderId="0" xfId="4912" applyFont="1" applyFill="1" applyBorder="1"/>
    <xf numFmtId="0" fontId="222" fillId="19" borderId="0" xfId="4912" applyFont="1" applyFill="1" applyBorder="1" applyAlignment="1">
      <alignment horizontal="center"/>
    </xf>
    <xf numFmtId="0" fontId="303" fillId="19" borderId="54" xfId="0" applyFont="1" applyFill="1" applyBorder="1"/>
    <xf numFmtId="0" fontId="183" fillId="19" borderId="56" xfId="4912" applyFont="1" applyFill="1" applyBorder="1"/>
    <xf numFmtId="171" fontId="10" fillId="19" borderId="0" xfId="0" applyNumberFormat="1" applyFont="1" applyFill="1" applyBorder="1" applyAlignment="1">
      <alignment horizontal="right" vertical="center" wrapText="1"/>
    </xf>
    <xf numFmtId="225" fontId="10" fillId="19" borderId="0" xfId="4910" applyNumberFormat="1" applyFont="1" applyFill="1" applyBorder="1" applyAlignment="1">
      <alignment horizontal="right" vertical="center" wrapText="1"/>
    </xf>
    <xf numFmtId="3" fontId="10" fillId="19" borderId="0" xfId="0" applyNumberFormat="1" applyFont="1" applyFill="1" applyBorder="1" applyAlignment="1">
      <alignment horizontal="right" vertical="center"/>
    </xf>
    <xf numFmtId="172" fontId="10" fillId="19" borderId="0" xfId="0" applyNumberFormat="1" applyFont="1" applyFill="1" applyBorder="1" applyAlignment="1">
      <alignment horizontal="right" vertical="center" wrapText="1"/>
    </xf>
    <xf numFmtId="0" fontId="318" fillId="19" borderId="0" xfId="0" applyFont="1" applyFill="1" applyBorder="1" applyAlignment="1">
      <alignment wrapText="1"/>
    </xf>
    <xf numFmtId="226" fontId="319" fillId="19" borderId="0" xfId="0" applyNumberFormat="1" applyFont="1" applyFill="1"/>
    <xf numFmtId="0" fontId="319" fillId="19" borderId="0" xfId="0" applyFont="1" applyFill="1"/>
    <xf numFmtId="0" fontId="320" fillId="19" borderId="0" xfId="0" applyFont="1" applyFill="1"/>
    <xf numFmtId="226" fontId="320" fillId="19" borderId="0" xfId="0" applyNumberFormat="1" applyFont="1" applyFill="1" applyBorder="1"/>
    <xf numFmtId="1" fontId="104" fillId="19" borderId="0" xfId="0" applyNumberFormat="1" applyFont="1" applyFill="1" applyAlignment="1">
      <alignment horizontal="right"/>
    </xf>
    <xf numFmtId="0" fontId="10" fillId="71" borderId="0" xfId="0" applyFont="1" applyFill="1" applyBorder="1" applyAlignment="1">
      <alignment vertical="center" wrapText="1"/>
    </xf>
    <xf numFmtId="1" fontId="162" fillId="19" borderId="0" xfId="0" applyNumberFormat="1" applyFont="1" applyFill="1"/>
    <xf numFmtId="43" fontId="162" fillId="19" borderId="0" xfId="4910" applyNumberFormat="1" applyFont="1" applyFill="1"/>
    <xf numFmtId="174" fontId="10" fillId="19" borderId="0" xfId="0" applyNumberFormat="1" applyFont="1" applyFill="1" applyBorder="1" applyAlignment="1">
      <alignment horizontal="left"/>
    </xf>
    <xf numFmtId="0" fontId="241" fillId="0" borderId="0" xfId="0" applyFont="1" applyFill="1" applyAlignment="1">
      <alignment horizontal="left" vertical="center" wrapText="1" indent="3"/>
    </xf>
    <xf numFmtId="226" fontId="10" fillId="19" borderId="0" xfId="3" applyNumberFormat="1" applyFont="1" applyFill="1" applyBorder="1" applyAlignment="1">
      <alignment horizontal="right" vertical="center" wrapText="1"/>
    </xf>
    <xf numFmtId="226" fontId="10" fillId="19" borderId="0" xfId="0" applyNumberFormat="1" applyFont="1" applyFill="1" applyAlignment="1">
      <alignment horizontal="right" vertical="center" wrapText="1"/>
    </xf>
    <xf numFmtId="3" fontId="10" fillId="19" borderId="0" xfId="4910" applyNumberFormat="1" applyFont="1" applyFill="1" applyAlignment="1">
      <alignment horizontal="right" vertical="center" wrapText="1"/>
    </xf>
    <xf numFmtId="3" fontId="44" fillId="19" borderId="0" xfId="3" applyNumberFormat="1" applyFont="1" applyFill="1" applyBorder="1" applyAlignment="1">
      <alignment horizontal="right" vertical="center" wrapText="1"/>
    </xf>
    <xf numFmtId="225" fontId="168" fillId="19" borderId="50" xfId="0" applyNumberFormat="1" applyFont="1" applyFill="1" applyBorder="1" applyAlignment="1">
      <alignment vertical="center"/>
    </xf>
    <xf numFmtId="170" fontId="162" fillId="19" borderId="0" xfId="0" applyNumberFormat="1" applyFont="1" applyFill="1" applyBorder="1"/>
    <xf numFmtId="171" fontId="72" fillId="19" borderId="0" xfId="0" applyNumberFormat="1" applyFont="1" applyFill="1" applyAlignment="1">
      <alignment horizontal="right"/>
    </xf>
    <xf numFmtId="0" fontId="241" fillId="0" borderId="0" xfId="0" applyFont="1" applyFill="1" applyAlignment="1">
      <alignment horizontal="left" wrapText="1"/>
    </xf>
    <xf numFmtId="0" fontId="104" fillId="0" borderId="0" xfId="1754" applyFont="1" applyFill="1" applyAlignment="1">
      <alignment horizontal="left"/>
    </xf>
    <xf numFmtId="0" fontId="10" fillId="71" borderId="0" xfId="0" applyFont="1" applyFill="1" applyBorder="1" applyAlignment="1">
      <alignment vertical="center"/>
    </xf>
    <xf numFmtId="0" fontId="10" fillId="71" borderId="0" xfId="0" applyFont="1" applyFill="1" applyAlignment="1">
      <alignment horizontal="left" vertical="center" wrapText="1" indent="1"/>
    </xf>
    <xf numFmtId="0" fontId="10" fillId="71" borderId="0" xfId="0" applyFont="1" applyFill="1" applyAlignment="1">
      <alignment horizontal="left" vertical="center" indent="1"/>
    </xf>
    <xf numFmtId="0" fontId="321" fillId="0" borderId="0" xfId="0" applyFont="1" applyAlignment="1">
      <alignment vertical="center" wrapText="1"/>
    </xf>
    <xf numFmtId="0" fontId="321" fillId="0" borderId="0" xfId="0" applyFont="1"/>
    <xf numFmtId="0" fontId="321" fillId="70" borderId="0" xfId="0" applyFont="1" applyFill="1" applyAlignment="1">
      <alignment horizontal="left" vertical="center" wrapText="1" indent="1"/>
    </xf>
    <xf numFmtId="225" fontId="181" fillId="19" borderId="0" xfId="4910" applyNumberFormat="1" applyFont="1" applyFill="1" applyBorder="1" applyAlignment="1">
      <alignment vertical="center"/>
    </xf>
    <xf numFmtId="0" fontId="220" fillId="19" borderId="0" xfId="2" applyFont="1" applyFill="1" applyBorder="1" applyAlignment="1">
      <alignment vertical="center"/>
    </xf>
    <xf numFmtId="3" fontId="47" fillId="19" borderId="0" xfId="2" applyNumberFormat="1" applyFont="1" applyFill="1" applyBorder="1" applyAlignment="1">
      <alignment vertical="center"/>
    </xf>
    <xf numFmtId="0" fontId="324" fillId="19" borderId="0" xfId="2" applyFont="1" applyFill="1" applyBorder="1" applyAlignment="1">
      <alignment vertical="center"/>
    </xf>
    <xf numFmtId="0" fontId="322" fillId="19" borderId="52" xfId="0" applyFont="1" applyFill="1" applyBorder="1" applyAlignment="1">
      <alignment vertical="center"/>
    </xf>
    <xf numFmtId="0" fontId="325" fillId="19" borderId="0" xfId="2" applyFont="1" applyFill="1" applyBorder="1" applyAlignment="1">
      <alignment horizontal="left" vertical="center"/>
    </xf>
    <xf numFmtId="0" fontId="220" fillId="19" borderId="0" xfId="1" applyFont="1" applyFill="1" applyBorder="1" applyAlignment="1">
      <alignment vertical="center"/>
    </xf>
    <xf numFmtId="226" fontId="326" fillId="19" borderId="0" xfId="4910" applyNumberFormat="1" applyFont="1" applyFill="1" applyBorder="1" applyAlignment="1">
      <alignment horizontal="right" vertical="center"/>
    </xf>
    <xf numFmtId="0" fontId="323" fillId="19" borderId="0" xfId="2" applyFont="1" applyFill="1" applyBorder="1" applyAlignment="1">
      <alignment horizontal="left" vertical="center"/>
    </xf>
    <xf numFmtId="225" fontId="72" fillId="19" borderId="0" xfId="4910" applyNumberFormat="1" applyFont="1" applyFill="1" applyBorder="1" applyAlignment="1">
      <alignment vertical="center"/>
    </xf>
    <xf numFmtId="0" fontId="189" fillId="19" borderId="52" xfId="4913" applyFont="1" applyFill="1" applyBorder="1" applyAlignment="1">
      <alignment vertical="center"/>
    </xf>
    <xf numFmtId="0" fontId="47" fillId="19" borderId="52" xfId="1" applyFont="1" applyFill="1" applyBorder="1" applyAlignment="1">
      <alignment horizontal="center" vertical="center"/>
    </xf>
    <xf numFmtId="0" fontId="327" fillId="19" borderId="52" xfId="4913" applyFont="1" applyFill="1" applyBorder="1" applyAlignment="1">
      <alignment vertical="center"/>
    </xf>
    <xf numFmtId="0" fontId="294" fillId="19" borderId="52" xfId="4913" applyFont="1" applyFill="1" applyBorder="1" applyAlignment="1">
      <alignment vertical="center"/>
    </xf>
    <xf numFmtId="175" fontId="104" fillId="19" borderId="0" xfId="1" applyNumberFormat="1" applyFont="1" applyFill="1" applyBorder="1" applyAlignment="1">
      <alignment vertical="center"/>
    </xf>
    <xf numFmtId="3" fontId="104" fillId="19" borderId="0" xfId="4910" applyNumberFormat="1" applyFont="1" applyFill="1" applyBorder="1" applyAlignment="1">
      <alignment vertical="center"/>
    </xf>
    <xf numFmtId="1" fontId="220" fillId="19" borderId="50" xfId="1" applyNumberFormat="1" applyFont="1" applyFill="1" applyBorder="1" applyAlignment="1">
      <alignment horizontal="right" vertical="center"/>
    </xf>
    <xf numFmtId="3" fontId="220" fillId="19" borderId="60" xfId="1" applyNumberFormat="1" applyFont="1" applyFill="1" applyBorder="1" applyAlignment="1">
      <alignment horizontal="right" vertical="center"/>
    </xf>
    <xf numFmtId="226" fontId="47" fillId="19" borderId="52" xfId="1" applyNumberFormat="1" applyFont="1" applyFill="1" applyBorder="1" applyAlignment="1">
      <alignment horizontal="center" vertical="center"/>
    </xf>
    <xf numFmtId="15" fontId="0" fillId="19" borderId="0" xfId="0" applyNumberFormat="1" applyFill="1" applyAlignment="1">
      <alignment horizontal="right"/>
    </xf>
    <xf numFmtId="0" fontId="328" fillId="19" borderId="0" xfId="0" applyFont="1" applyFill="1"/>
    <xf numFmtId="174" fontId="0" fillId="19" borderId="0" xfId="0" applyNumberFormat="1" applyFill="1"/>
    <xf numFmtId="0" fontId="241" fillId="0" borderId="0" xfId="0" applyFont="1" applyFill="1" applyAlignment="1">
      <alignment vertical="center" wrapText="1"/>
    </xf>
    <xf numFmtId="0" fontId="241" fillId="0" borderId="0" xfId="0" applyFont="1" applyFill="1" applyAlignment="1">
      <alignment vertical="center"/>
    </xf>
    <xf numFmtId="0" fontId="221" fillId="0" borderId="0" xfId="0" applyFont="1"/>
    <xf numFmtId="174" fontId="10" fillId="19" borderId="0" xfId="0" applyNumberFormat="1" applyFont="1" applyFill="1" applyBorder="1" applyAlignment="1">
      <alignment horizontal="left" vertical="center" wrapText="1"/>
    </xf>
    <xf numFmtId="0" fontId="10" fillId="19" borderId="0" xfId="0" applyNumberFormat="1" applyFont="1" applyFill="1" applyBorder="1" applyAlignment="1">
      <alignment horizontal="left" vertical="center"/>
    </xf>
    <xf numFmtId="0" fontId="47" fillId="19" borderId="52" xfId="1" applyFont="1" applyFill="1" applyBorder="1" applyAlignment="1">
      <alignment horizontal="right" vertical="center"/>
    </xf>
    <xf numFmtId="0" fontId="47" fillId="19" borderId="0" xfId="1" applyFont="1" applyFill="1" applyBorder="1" applyAlignment="1">
      <alignment horizontal="center" vertical="center"/>
    </xf>
    <xf numFmtId="41" fontId="104" fillId="19" borderId="0" xfId="3" applyNumberFormat="1" applyFont="1" applyFill="1" applyBorder="1" applyAlignment="1">
      <alignment horizontal="right" vertical="center" wrapText="1"/>
    </xf>
    <xf numFmtId="0" fontId="189" fillId="0" borderId="52" xfId="4913" applyFont="1" applyFill="1" applyBorder="1" applyAlignment="1">
      <alignment vertical="center"/>
    </xf>
    <xf numFmtId="0" fontId="47" fillId="19" borderId="0" xfId="0" applyFont="1" applyFill="1" applyBorder="1" applyAlignment="1">
      <alignment horizontal="right" vertical="center"/>
    </xf>
    <xf numFmtId="229" fontId="104" fillId="19" borderId="0" xfId="1" applyNumberFormat="1" applyFont="1" applyFill="1" applyBorder="1" applyAlignment="1">
      <alignment vertical="center"/>
    </xf>
    <xf numFmtId="0" fontId="327" fillId="19" borderId="0" xfId="4913" applyFont="1" applyFill="1" applyBorder="1" applyAlignment="1">
      <alignment vertical="center"/>
    </xf>
    <xf numFmtId="0" fontId="294" fillId="19" borderId="0" xfId="4913" applyFont="1" applyFill="1" applyBorder="1" applyAlignment="1">
      <alignment vertical="center"/>
    </xf>
    <xf numFmtId="1" fontId="323" fillId="19" borderId="50" xfId="1" applyNumberFormat="1" applyFont="1" applyFill="1" applyBorder="1" applyAlignment="1">
      <alignment horizontal="right" vertical="center"/>
    </xf>
    <xf numFmtId="171" fontId="44" fillId="19" borderId="0" xfId="4910" applyNumberFormat="1" applyFont="1" applyFill="1" applyBorder="1" applyAlignment="1">
      <alignment vertical="center"/>
    </xf>
    <xf numFmtId="225" fontId="10" fillId="19" borderId="0" xfId="3" applyNumberFormat="1" applyFont="1" applyFill="1" applyBorder="1" applyAlignment="1">
      <alignment horizontal="right" vertical="center" wrapText="1"/>
    </xf>
    <xf numFmtId="225" fontId="44" fillId="19" borderId="0" xfId="3" applyNumberFormat="1" applyFont="1" applyFill="1" applyBorder="1" applyAlignment="1">
      <alignment horizontal="right" vertical="center" wrapText="1"/>
    </xf>
    <xf numFmtId="228" fontId="10" fillId="19" borderId="54" xfId="1344" applyNumberFormat="1" applyFont="1" applyFill="1" applyBorder="1" applyAlignment="1">
      <alignment horizontal="right" vertical="center" wrapText="1"/>
    </xf>
    <xf numFmtId="226" fontId="329" fillId="19" borderId="0" xfId="4910" applyNumberFormat="1" applyFont="1" applyFill="1" applyBorder="1" applyAlignment="1">
      <alignment horizontal="right" vertical="center"/>
    </xf>
    <xf numFmtId="0" fontId="177" fillId="19" borderId="57" xfId="0" applyFont="1" applyFill="1" applyBorder="1" applyAlignment="1">
      <alignment vertical="center"/>
    </xf>
    <xf numFmtId="0" fontId="104" fillId="0" borderId="0" xfId="0" applyFont="1" applyFill="1" applyBorder="1"/>
    <xf numFmtId="0" fontId="0" fillId="0" borderId="0" xfId="0"/>
    <xf numFmtId="0" fontId="10" fillId="0" borderId="0" xfId="0" applyFont="1" applyAlignment="1">
      <alignment vertical="center"/>
    </xf>
    <xf numFmtId="9" fontId="295" fillId="19" borderId="0" xfId="4911" applyFont="1" applyFill="1" applyBorder="1" applyAlignment="1">
      <alignment horizontal="right" vertical="center"/>
    </xf>
    <xf numFmtId="226" fontId="331" fillId="19" borderId="0" xfId="4910" applyNumberFormat="1" applyFont="1" applyFill="1" applyBorder="1" applyAlignment="1">
      <alignment horizontal="right" vertical="center"/>
    </xf>
    <xf numFmtId="0" fontId="213" fillId="0" borderId="0" xfId="0" applyFont="1"/>
    <xf numFmtId="3" fontId="211" fillId="19" borderId="0" xfId="0" applyNumberFormat="1" applyFont="1" applyFill="1" applyAlignment="1">
      <alignment horizontal="right" vertical="center"/>
    </xf>
    <xf numFmtId="3" fontId="211" fillId="19" borderId="0" xfId="0" applyNumberFormat="1" applyFont="1" applyFill="1" applyAlignment="1">
      <alignment horizontal="right" vertical="center" wrapText="1"/>
    </xf>
    <xf numFmtId="0" fontId="241" fillId="0" borderId="0" xfId="0" applyFont="1" applyFill="1" applyAlignment="1">
      <alignment horizontal="left" wrapText="1"/>
    </xf>
    <xf numFmtId="0" fontId="163" fillId="0" borderId="0" xfId="2" applyFont="1" applyFill="1" applyBorder="1" applyAlignment="1">
      <alignment vertical="center"/>
    </xf>
    <xf numFmtId="0" fontId="10" fillId="0" borderId="0" xfId="2" applyFont="1" applyFill="1" applyBorder="1" applyAlignment="1">
      <alignment horizontal="left" vertical="center" indent="1"/>
    </xf>
    <xf numFmtId="0" fontId="0" fillId="0" borderId="0" xfId="0"/>
    <xf numFmtId="0" fontId="10" fillId="0" borderId="0" xfId="2" applyFont="1" applyFill="1" applyBorder="1" applyAlignment="1">
      <alignment vertical="center"/>
    </xf>
    <xf numFmtId="0" fontId="104" fillId="19" borderId="0" xfId="1" applyFont="1" applyFill="1" applyBorder="1" applyAlignment="1">
      <alignment vertical="center"/>
    </xf>
    <xf numFmtId="0" fontId="104" fillId="19" borderId="0" xfId="2" applyFont="1" applyFill="1" applyBorder="1" applyAlignment="1">
      <alignment horizontal="left" vertical="center" indent="1"/>
    </xf>
    <xf numFmtId="0" fontId="104" fillId="19" borderId="0" xfId="2" applyFont="1" applyFill="1" applyBorder="1" applyAlignment="1">
      <alignment horizontal="left" vertical="center"/>
    </xf>
    <xf numFmtId="0" fontId="220" fillId="19" borderId="0" xfId="1" applyFont="1" applyFill="1" applyBorder="1" applyAlignment="1">
      <alignment vertical="center"/>
    </xf>
    <xf numFmtId="0" fontId="0" fillId="19" borderId="0" xfId="0" applyFill="1"/>
    <xf numFmtId="0" fontId="10" fillId="19" borderId="51" xfId="2" applyFont="1" applyFill="1" applyBorder="1" applyAlignment="1">
      <alignment horizontal="right" vertical="center"/>
    </xf>
    <xf numFmtId="0" fontId="213" fillId="19" borderId="0" xfId="0" applyFont="1" applyFill="1"/>
    <xf numFmtId="0" fontId="104" fillId="19" borderId="51" xfId="2" applyFont="1" applyFill="1" applyBorder="1" applyAlignment="1">
      <alignment horizontal="right" vertical="center"/>
    </xf>
    <xf numFmtId="41" fontId="104" fillId="19" borderId="0" xfId="1" applyNumberFormat="1" applyFont="1" applyFill="1" applyBorder="1" applyAlignment="1">
      <alignment vertical="center"/>
    </xf>
    <xf numFmtId="176" fontId="104" fillId="19" borderId="0" xfId="1" applyNumberFormat="1" applyFont="1" applyFill="1" applyBorder="1" applyAlignment="1">
      <alignment vertical="center"/>
    </xf>
    <xf numFmtId="0" fontId="72" fillId="19" borderId="0" xfId="0" applyFont="1" applyFill="1" applyAlignment="1">
      <alignment horizontal="right" vertical="center"/>
    </xf>
    <xf numFmtId="171" fontId="104" fillId="0" borderId="0" xfId="1" applyNumberFormat="1" applyFont="1" applyFill="1" applyBorder="1" applyAlignment="1">
      <alignment vertical="center"/>
    </xf>
    <xf numFmtId="171" fontId="104" fillId="19" borderId="0" xfId="1" applyNumberFormat="1" applyFont="1" applyFill="1" applyBorder="1" applyAlignment="1">
      <alignment vertical="center"/>
    </xf>
    <xf numFmtId="177" fontId="104" fillId="19" borderId="0" xfId="1" applyNumberFormat="1" applyFont="1" applyFill="1" applyBorder="1" applyAlignment="1">
      <alignment vertical="center"/>
    </xf>
    <xf numFmtId="3" fontId="104" fillId="19" borderId="0" xfId="1" applyNumberFormat="1" applyFont="1" applyFill="1" applyBorder="1" applyAlignment="1">
      <alignment horizontal="right" vertical="center"/>
    </xf>
    <xf numFmtId="171" fontId="104" fillId="19" borderId="0" xfId="1" applyNumberFormat="1" applyFont="1" applyFill="1" applyBorder="1" applyAlignment="1">
      <alignment horizontal="right" vertical="center"/>
    </xf>
    <xf numFmtId="0" fontId="104" fillId="19" borderId="0" xfId="1" applyFont="1" applyFill="1" applyBorder="1" applyAlignment="1">
      <alignment horizontal="right" vertical="center"/>
    </xf>
    <xf numFmtId="3" fontId="104" fillId="19" borderId="0" xfId="1" applyNumberFormat="1" applyFont="1" applyFill="1" applyBorder="1" applyAlignment="1">
      <alignment vertical="center"/>
    </xf>
    <xf numFmtId="172" fontId="104" fillId="19" borderId="0" xfId="1" applyNumberFormat="1" applyFont="1" applyFill="1" applyBorder="1" applyAlignment="1">
      <alignment vertical="center"/>
    </xf>
    <xf numFmtId="1" fontId="104" fillId="19" borderId="0" xfId="1" applyNumberFormat="1" applyFont="1" applyFill="1" applyBorder="1" applyAlignment="1">
      <alignment vertical="center"/>
    </xf>
    <xf numFmtId="229" fontId="104" fillId="19" borderId="0" xfId="3" applyNumberFormat="1" applyFont="1" applyFill="1" applyBorder="1" applyAlignment="1">
      <alignment horizontal="right" vertical="center" wrapText="1"/>
    </xf>
    <xf numFmtId="176" fontId="104" fillId="19" borderId="0" xfId="4911" applyNumberFormat="1" applyFont="1" applyFill="1" applyBorder="1" applyAlignment="1">
      <alignment horizontal="right" vertical="center" wrapText="1"/>
    </xf>
    <xf numFmtId="0" fontId="104" fillId="19" borderId="0" xfId="2" applyFont="1" applyFill="1" applyBorder="1" applyAlignment="1">
      <alignment vertical="center"/>
    </xf>
    <xf numFmtId="172" fontId="104" fillId="19" borderId="0" xfId="2" applyNumberFormat="1" applyFont="1" applyFill="1" applyBorder="1" applyAlignment="1">
      <alignment vertical="center" wrapText="1"/>
    </xf>
    <xf numFmtId="0" fontId="47" fillId="19" borderId="52" xfId="0" applyFont="1" applyFill="1" applyBorder="1" applyAlignment="1">
      <alignment vertical="center"/>
    </xf>
    <xf numFmtId="172" fontId="104" fillId="19" borderId="0" xfId="1" applyNumberFormat="1" applyFont="1" applyFill="1" applyBorder="1" applyAlignment="1">
      <alignment horizontal="right" vertical="center"/>
    </xf>
    <xf numFmtId="172" fontId="104" fillId="19" borderId="0" xfId="2" applyNumberFormat="1" applyFont="1" applyFill="1" applyBorder="1" applyAlignment="1">
      <alignment vertical="center"/>
    </xf>
    <xf numFmtId="41" fontId="104" fillId="19" borderId="0" xfId="3" applyNumberFormat="1" applyFont="1" applyFill="1" applyBorder="1" applyAlignment="1">
      <alignment horizontal="right" vertical="center" wrapText="1"/>
    </xf>
    <xf numFmtId="3" fontId="104" fillId="19" borderId="0" xfId="2" applyNumberFormat="1" applyFont="1" applyFill="1" applyBorder="1" applyAlignment="1">
      <alignment vertical="center"/>
    </xf>
    <xf numFmtId="176" fontId="104" fillId="19" borderId="0" xfId="3" applyNumberFormat="1" applyFont="1" applyFill="1" applyBorder="1" applyAlignment="1">
      <alignment vertical="center"/>
    </xf>
    <xf numFmtId="0" fontId="47" fillId="19" borderId="52" xfId="0" applyFont="1" applyFill="1" applyBorder="1" applyAlignment="1">
      <alignment horizontal="right" vertical="center"/>
    </xf>
    <xf numFmtId="3" fontId="72" fillId="19" borderId="0" xfId="0" applyNumberFormat="1" applyFont="1" applyFill="1" applyAlignment="1">
      <alignment horizontal="right"/>
    </xf>
    <xf numFmtId="171" fontId="72" fillId="19" borderId="0" xfId="0" applyNumberFormat="1" applyFont="1" applyFill="1" applyAlignment="1">
      <alignment horizontal="right"/>
    </xf>
    <xf numFmtId="41" fontId="104" fillId="19" borderId="0" xfId="2" applyNumberFormat="1" applyFont="1" applyFill="1" applyBorder="1" applyAlignment="1">
      <alignment vertical="center"/>
    </xf>
    <xf numFmtId="9" fontId="199" fillId="19" borderId="0" xfId="4911" applyFont="1" applyFill="1" applyBorder="1" applyAlignment="1">
      <alignment horizontal="right" vertical="center"/>
    </xf>
    <xf numFmtId="9" fontId="104" fillId="19" borderId="0" xfId="4911" applyFont="1" applyFill="1" applyBorder="1" applyAlignment="1">
      <alignment vertical="center" wrapText="1"/>
    </xf>
    <xf numFmtId="176" fontId="104" fillId="19" borderId="0" xfId="4911" applyNumberFormat="1" applyFont="1" applyFill="1" applyBorder="1" applyAlignment="1">
      <alignment vertical="center" wrapText="1"/>
    </xf>
    <xf numFmtId="10" fontId="104" fillId="19" borderId="0" xfId="4911" applyNumberFormat="1" applyFont="1" applyFill="1" applyBorder="1" applyAlignment="1">
      <alignment vertical="center" wrapText="1"/>
    </xf>
    <xf numFmtId="0" fontId="241" fillId="0" borderId="0" xfId="0" applyFont="1" applyFill="1" applyAlignment="1">
      <alignment horizontal="left" vertical="center" wrapText="1"/>
    </xf>
    <xf numFmtId="0" fontId="241" fillId="0" borderId="0" xfId="0" applyFont="1" applyFill="1" applyAlignment="1">
      <alignment horizontal="left" vertical="center" wrapText="1"/>
    </xf>
    <xf numFmtId="0" fontId="241" fillId="0" borderId="0" xfId="0" applyFont="1" applyFill="1" applyAlignment="1">
      <alignment horizontal="left" wrapText="1"/>
    </xf>
    <xf numFmtId="240" fontId="10" fillId="19" borderId="0" xfId="0" applyNumberFormat="1" applyFont="1" applyFill="1" applyAlignment="1">
      <alignment horizontal="left" vertical="center"/>
    </xf>
    <xf numFmtId="174" fontId="10" fillId="19" borderId="0" xfId="0" applyNumberFormat="1" applyFont="1" applyFill="1" applyAlignment="1">
      <alignment horizontal="left" vertical="center"/>
    </xf>
    <xf numFmtId="0" fontId="10" fillId="19" borderId="0" xfId="0" applyNumberFormat="1" applyFont="1" applyFill="1" applyAlignment="1">
      <alignment horizontal="left" vertical="center"/>
    </xf>
    <xf numFmtId="0" fontId="317" fillId="19" borderId="0" xfId="0" applyFont="1" applyFill="1" applyAlignment="1">
      <alignment vertical="center"/>
    </xf>
    <xf numFmtId="258" fontId="10" fillId="19" borderId="0" xfId="2" applyNumberFormat="1" applyFont="1" applyFill="1" applyBorder="1" applyAlignment="1">
      <alignment horizontal="left" vertical="center" wrapText="1"/>
    </xf>
    <xf numFmtId="0" fontId="241" fillId="0" borderId="0" xfId="0" applyFont="1" applyFill="1" applyAlignment="1">
      <alignment horizontal="left" vertical="center" wrapText="1"/>
    </xf>
    <xf numFmtId="0" fontId="241" fillId="0" borderId="0" xfId="0" applyFont="1" applyFill="1" applyAlignment="1">
      <alignment horizontal="left" vertical="center" wrapText="1"/>
    </xf>
    <xf numFmtId="0" fontId="241" fillId="0" borderId="0" xfId="0" applyFont="1" applyFill="1" applyAlignment="1">
      <alignment horizontal="left" wrapText="1"/>
    </xf>
    <xf numFmtId="0" fontId="47" fillId="19" borderId="0" xfId="2" applyFont="1" applyFill="1" applyBorder="1" applyAlignment="1">
      <alignment horizontal="left" vertical="center"/>
    </xf>
    <xf numFmtId="226" fontId="332" fillId="19" borderId="0" xfId="4910" applyNumberFormat="1" applyFont="1" applyFill="1" applyBorder="1" applyAlignment="1">
      <alignment horizontal="right" vertical="center"/>
    </xf>
    <xf numFmtId="0" fontId="333" fillId="19" borderId="0" xfId="1" applyFont="1" applyFill="1" applyBorder="1" applyAlignment="1">
      <alignment horizontal="right" vertical="center"/>
    </xf>
    <xf numFmtId="226" fontId="292" fillId="19" borderId="50" xfId="0" applyNumberFormat="1" applyFont="1" applyFill="1" applyBorder="1" applyAlignment="1">
      <alignment vertical="center"/>
    </xf>
    <xf numFmtId="0" fontId="10" fillId="19" borderId="0" xfId="0" applyFont="1" applyFill="1" applyAlignment="1">
      <alignment horizontal="left" vertical="center" indent="2"/>
    </xf>
    <xf numFmtId="3" fontId="162" fillId="19" borderId="0" xfId="4910" applyNumberFormat="1" applyFont="1" applyFill="1"/>
    <xf numFmtId="171" fontId="162" fillId="19" borderId="0" xfId="4910" applyNumberFormat="1" applyFont="1" applyFill="1"/>
    <xf numFmtId="171" fontId="10" fillId="19" borderId="0" xfId="4910" applyNumberFormat="1" applyFont="1" applyFill="1"/>
    <xf numFmtId="3" fontId="10" fillId="19" borderId="0" xfId="4910" applyNumberFormat="1" applyFont="1" applyFill="1"/>
    <xf numFmtId="226" fontId="10" fillId="19" borderId="0" xfId="1" applyNumberFormat="1" applyFont="1" applyFill="1" applyBorder="1" applyAlignment="1">
      <alignment vertical="center"/>
    </xf>
    <xf numFmtId="0" fontId="44" fillId="19" borderId="0" xfId="1" applyFont="1" applyFill="1" applyBorder="1" applyAlignment="1">
      <alignment vertical="center"/>
    </xf>
    <xf numFmtId="43" fontId="10" fillId="19" borderId="0" xfId="1" applyNumberFormat="1" applyFont="1" applyFill="1" applyBorder="1" applyAlignment="1">
      <alignment horizontal="right" vertical="center"/>
    </xf>
    <xf numFmtId="43" fontId="162" fillId="19" borderId="0" xfId="4910" applyNumberFormat="1" applyFont="1" applyFill="1" applyAlignment="1">
      <alignment horizontal="center" vertical="center"/>
    </xf>
    <xf numFmtId="3" fontId="162" fillId="19" borderId="0" xfId="4910" applyNumberFormat="1" applyFont="1" applyFill="1" applyBorder="1"/>
    <xf numFmtId="171" fontId="162" fillId="19" borderId="0" xfId="4910" applyNumberFormat="1" applyFont="1" applyFill="1" applyBorder="1"/>
    <xf numFmtId="43" fontId="162" fillId="19" borderId="0" xfId="4910" applyFont="1" applyFill="1" applyAlignment="1">
      <alignment horizontal="center" vertical="center"/>
    </xf>
    <xf numFmtId="43" fontId="162" fillId="19" borderId="60" xfId="4910" applyFont="1" applyFill="1" applyBorder="1" applyAlignment="1">
      <alignment horizontal="center" vertical="center"/>
    </xf>
    <xf numFmtId="43" fontId="10" fillId="19" borderId="0" xfId="4910" applyNumberFormat="1" applyFont="1" applyFill="1" applyAlignment="1">
      <alignment horizontal="right" vertical="center"/>
    </xf>
    <xf numFmtId="227" fontId="10" fillId="19" borderId="0" xfId="4910" applyNumberFormat="1" applyFont="1" applyFill="1" applyAlignment="1">
      <alignment horizontal="right" vertical="center"/>
    </xf>
    <xf numFmtId="1" fontId="10" fillId="19" borderId="0" xfId="4910" applyNumberFormat="1" applyFont="1" applyFill="1" applyAlignment="1">
      <alignment horizontal="right" vertical="center"/>
    </xf>
    <xf numFmtId="4" fontId="162" fillId="19" borderId="0" xfId="4910" applyNumberFormat="1" applyFont="1" applyFill="1"/>
    <xf numFmtId="43" fontId="162" fillId="19" borderId="0" xfId="4910" applyFont="1" applyFill="1"/>
    <xf numFmtId="3" fontId="168" fillId="19" borderId="0" xfId="4910" applyNumberFormat="1" applyFont="1" applyFill="1"/>
    <xf numFmtId="41" fontId="47" fillId="19" borderId="0" xfId="3" applyNumberFormat="1" applyFont="1" applyFill="1" applyBorder="1" applyAlignment="1">
      <alignment horizontal="right" vertical="center" wrapText="1"/>
    </xf>
    <xf numFmtId="0" fontId="292" fillId="19" borderId="0" xfId="0" applyFont="1" applyFill="1" applyBorder="1" applyAlignment="1">
      <alignment vertical="center"/>
    </xf>
    <xf numFmtId="1" fontId="220" fillId="19" borderId="0" xfId="1" applyNumberFormat="1" applyFont="1" applyFill="1" applyBorder="1" applyAlignment="1">
      <alignment horizontal="right" vertical="center"/>
    </xf>
    <xf numFmtId="3" fontId="220" fillId="19" borderId="0" xfId="1" applyNumberFormat="1" applyFont="1" applyFill="1" applyBorder="1" applyAlignment="1">
      <alignment horizontal="right" vertical="center"/>
    </xf>
    <xf numFmtId="1" fontId="220" fillId="19" borderId="0" xfId="1" quotePrefix="1" applyNumberFormat="1" applyFont="1" applyFill="1" applyBorder="1" applyAlignment="1">
      <alignment horizontal="right" vertical="center"/>
    </xf>
    <xf numFmtId="259" fontId="220" fillId="19" borderId="0" xfId="1" applyNumberFormat="1" applyFont="1" applyFill="1" applyBorder="1" applyAlignment="1">
      <alignment horizontal="right" vertical="center"/>
    </xf>
    <xf numFmtId="175" fontId="47" fillId="19" borderId="50" xfId="1" applyNumberFormat="1" applyFont="1" applyFill="1" applyBorder="1" applyAlignment="1">
      <alignment horizontal="right" vertical="center"/>
    </xf>
    <xf numFmtId="175" fontId="104" fillId="19" borderId="0" xfId="2" applyNumberFormat="1" applyFont="1" applyFill="1" applyBorder="1" applyAlignment="1">
      <alignment vertical="center"/>
    </xf>
    <xf numFmtId="175" fontId="292" fillId="19" borderId="50" xfId="0" applyNumberFormat="1" applyFont="1" applyFill="1" applyBorder="1" applyAlignment="1">
      <alignment vertical="center"/>
    </xf>
    <xf numFmtId="0" fontId="189" fillId="0" borderId="0" xfId="4913" applyFont="1" applyFill="1" applyBorder="1" applyAlignment="1">
      <alignment vertical="center"/>
    </xf>
    <xf numFmtId="1" fontId="47" fillId="19" borderId="0" xfId="1" applyNumberFormat="1" applyFont="1" applyFill="1" applyBorder="1" applyAlignment="1">
      <alignment horizontal="right" vertical="center"/>
    </xf>
    <xf numFmtId="171" fontId="104" fillId="0" borderId="0" xfId="1" applyNumberFormat="1" applyFont="1" applyFill="1" applyBorder="1" applyAlignment="1">
      <alignment horizontal="right" vertical="center"/>
    </xf>
    <xf numFmtId="0" fontId="292" fillId="0" borderId="0" xfId="0" applyFont="1" applyFill="1" applyBorder="1" applyAlignment="1">
      <alignment vertical="center"/>
    </xf>
    <xf numFmtId="0" fontId="47" fillId="19" borderId="0" xfId="1" applyFont="1" applyFill="1" applyBorder="1" applyAlignment="1">
      <alignment horizontal="right" vertical="center"/>
    </xf>
    <xf numFmtId="9" fontId="295" fillId="19" borderId="0" xfId="4911" applyFont="1" applyFill="1" applyBorder="1" applyAlignment="1">
      <alignment horizontal="center" vertical="center"/>
    </xf>
    <xf numFmtId="0" fontId="241" fillId="0" borderId="0" xfId="0" applyFont="1" applyFill="1" applyAlignment="1">
      <alignment horizontal="left" vertical="center" wrapText="1"/>
    </xf>
    <xf numFmtId="0" fontId="163" fillId="19" borderId="0" xfId="0" applyFont="1" applyFill="1" applyBorder="1" applyAlignment="1">
      <alignment vertical="center"/>
    </xf>
    <xf numFmtId="9" fontId="162" fillId="19" borderId="0" xfId="4911" applyFont="1" applyFill="1" applyBorder="1" applyAlignment="1">
      <alignment horizontal="right"/>
    </xf>
    <xf numFmtId="226" fontId="44" fillId="19" borderId="56" xfId="4910" applyNumberFormat="1" applyFont="1" applyFill="1" applyBorder="1" applyAlignment="1">
      <alignment horizontal="right"/>
    </xf>
    <xf numFmtId="4" fontId="104" fillId="19" borderId="0" xfId="1" applyNumberFormat="1" applyFont="1" applyFill="1" applyBorder="1" applyAlignment="1">
      <alignment horizontal="right" vertical="center"/>
    </xf>
    <xf numFmtId="1" fontId="162" fillId="19" borderId="0" xfId="0" applyNumberFormat="1" applyFont="1" applyFill="1" applyBorder="1"/>
    <xf numFmtId="3" fontId="162" fillId="19" borderId="0" xfId="0" applyNumberFormat="1" applyFont="1" applyFill="1" applyBorder="1"/>
    <xf numFmtId="0" fontId="180" fillId="0" borderId="0" xfId="0" applyFont="1" applyAlignment="1">
      <alignment horizontal="justify" vertical="center" wrapText="1"/>
    </xf>
    <xf numFmtId="0" fontId="167" fillId="19" borderId="182" xfId="4913" applyFont="1" applyFill="1" applyBorder="1" applyAlignment="1">
      <alignment vertical="center"/>
    </xf>
    <xf numFmtId="171" fontId="10" fillId="19" borderId="0" xfId="4910" applyNumberFormat="1" applyFont="1" applyFill="1" applyBorder="1" applyAlignment="1">
      <alignment horizontal="right" vertical="center"/>
    </xf>
    <xf numFmtId="0" fontId="316" fillId="19" borderId="0" xfId="1760" applyFont="1" applyFill="1" applyAlignment="1">
      <alignment horizontal="left" vertical="center" wrapText="1"/>
    </xf>
    <xf numFmtId="0" fontId="316" fillId="19" borderId="0" xfId="0" applyFont="1" applyFill="1" applyAlignment="1">
      <alignment horizontal="left"/>
    </xf>
    <xf numFmtId="0" fontId="193" fillId="0" borderId="0" xfId="0" applyFont="1"/>
    <xf numFmtId="0" fontId="0" fillId="0" borderId="0" xfId="0" applyFill="1" applyAlignment="1">
      <alignment horizontal="left" vertical="center" wrapText="1"/>
    </xf>
    <xf numFmtId="0" fontId="241" fillId="0" borderId="0" xfId="0" applyFont="1" applyFill="1" applyAlignment="1">
      <alignment horizontal="left" vertical="center" wrapText="1"/>
    </xf>
  </cellXfs>
  <cellStyles count="46097">
    <cellStyle name="_x0012_" xfId="6"/>
    <cellStyle name=" 1" xfId="5258"/>
    <cellStyle name=" 1 2" xfId="7949"/>
    <cellStyle name="_x0012_ 2" xfId="5113"/>
    <cellStyle name="_x0012_ 3" xfId="15565"/>
    <cellStyle name="]_x000d__x000a_Zoomed=1_x000d__x000a_Row=0_x000d__x000a_Column=0_x000d__x000a_Height=0_x000d__x000a_Width=0_x000d__x000a_FontName=FoxFont_x000d__x000a_FontStyle=0_x000d__x000a_FontSize=9_x000d__x000a_PrtFontName=FoxPrin" xfId="7"/>
    <cellStyle name="]_x000d__x000a_Zoomed=1_x000d__x000a_Row=0_x000d__x000a_Column=0_x000d__x000a_Height=0_x000d__x000a_Width=0_x000d__x000a_FontName=FoxFont_x000d__x000a_FontStyle=0_x000d__x000a_FontSize=9_x000d__x000a_PrtFontName=FoxPrin 2" xfId="8"/>
    <cellStyle name="]_x000d__x000a_Zoomed=1_x000d__x000a_Row=0_x000d__x000a_Column=0_x000d__x000a_Height=0_x000d__x000a_Width=0_x000d__x000a_FontName=FoxFont_x000d__x000a_FontStyle=0_x000d__x000a_FontSize=9_x000d__x000a_PrtFontName=FoxPrin 2 2" xfId="9"/>
    <cellStyle name="]_x000d__x000a_Zoomed=1_x000d__x000a_Row=0_x000d__x000a_Column=0_x000d__x000a_Height=0_x000d__x000a_Width=0_x000d__x000a_FontName=FoxFont_x000d__x000a_FontStyle=0_x000d__x000a_FontSize=9_x000d__x000a_PrtFontName=FoxPrin 3" xfId="10"/>
    <cellStyle name="]_x000d__x000a_Zoomed=1_x000d__x000a_Row=0_x000d__x000a_Column=0_x000d__x000a_Height=0_x000d__x000a_Width=0_x000d__x000a_FontName=FoxFont_x000d__x000a_FontStyle=0_x000d__x000a_FontSize=9_x000d__x000a_PrtFontName=FoxPrin 3 2" xfId="11"/>
    <cellStyle name="]_x000d__x000a_Zoomed=1_x000d__x000a_Row=0_x000d__x000a_Column=0_x000d__x000a_Height=0_x000d__x000a_Width=0_x000d__x000a_FontName=FoxFont_x000d__x000a_FontStyle=0_x000d__x000a_FontSize=9_x000d__x000a_PrtFontName=FoxPrin 4" xfId="12"/>
    <cellStyle name="]_x000d__x000a_Zoomed=1_x000d__x000a_Row=0_x000d__x000a_Column=0_x000d__x000a_Height=0_x000d__x000a_Width=0_x000d__x000a_FontName=FoxFont_x000d__x000a_FontStyle=0_x000d__x000a_FontSize=9_x000d__x000a_PrtFontName=FoxPrin 4 2" xfId="13"/>
    <cellStyle name="]_x000d__x000a_Zoomed=1_x000d__x000a_Row=0_x000d__x000a_Column=0_x000d__x000a_Height=0_x000d__x000a_Width=0_x000d__x000a_FontName=FoxFont_x000d__x000a_FontStyle=0_x000d__x000a_FontSize=9_x000d__x000a_PrtFontName=FoxPrin 5" xfId="14"/>
    <cellStyle name="]_x000d__x000a_Zoomed=1_x000d__x000a_Row=0_x000d__x000a_Column=0_x000d__x000a_Height=0_x000d__x000a_Width=0_x000d__x000a_FontName=FoxFont_x000d__x000a_FontStyle=0_x000d__x000a_FontSize=9_x000d__x000a_PrtFontName=FoxPrin 5 2" xfId="15"/>
    <cellStyle name="]_x000d__x000a_Zoomed=1_x000d__x000a_Row=0_x000d__x000a_Column=0_x000d__x000a_Height=0_x000d__x000a_Width=0_x000d__x000a_FontName=FoxFont_x000d__x000a_FontStyle=0_x000d__x000a_FontSize=9_x000d__x000a_PrtFontName=FoxPrin 6" xfId="16"/>
    <cellStyle name="]_x000d__x000a_Zoomed=1_x000d__x000a_Row=0_x000d__x000a_Column=0_x000d__x000a_Height=0_x000d__x000a_Width=0_x000d__x000a_FontName=FoxFont_x000d__x000a_FontStyle=0_x000d__x000a_FontSize=9_x000d__x000a_PrtFontName=FoxPrin 6 2" xfId="17"/>
    <cellStyle name="]_x000d__x000a_Zoomed=1_x000d__x000a_Row=0_x000d__x000a_Column=0_x000d__x000a_Height=0_x000d__x000a_Width=0_x000d__x000a_FontName=FoxFont_x000d__x000a_FontStyle=0_x000d__x000a_FontSize=9_x000d__x000a_PrtFontName=FoxPrin 7" xfId="18"/>
    <cellStyle name="]_x000d__x000a_Zoomed=1_x000d__x000a_Row=0_x000d__x000a_Column=0_x000d__x000a_Height=0_x000d__x000a_Width=0_x000d__x000a_FontName=FoxFont_x000d__x000a_FontStyle=0_x000d__x000a_FontSize=9_x000d__x000a_PrtFontName=FoxPrin 7 2" xfId="19"/>
    <cellStyle name="]_x000d__x000a_Zoomed=1_x000d__x000a_Row=0_x000d__x000a_Column=0_x000d__x000a_Height=0_x000d__x000a_Width=0_x000d__x000a_FontName=FoxFont_x000d__x000a_FontStyle=0_x000d__x000a_FontSize=9_x000d__x000a_PrtFontName=FoxPrin 8" xfId="20"/>
    <cellStyle name="]_x000d__x000a_Zoomed=1_x000d__x000a_Row=0_x000d__x000a_Column=0_x000d__x000a_Height=0_x000d__x000a_Width=0_x000d__x000a_FontName=FoxFont_x000d__x000a_FontStyle=0_x000d__x000a_FontSize=9_x000d__x000a_PrtFontName=FoxPrin 8 2" xfId="21"/>
    <cellStyle name="]_x000d__x000a_Zoomed=1_x000d__x000a_Row=0_x000d__x000a_Column=0_x000d__x000a_Height=0_x000d__x000a_Width=0_x000d__x000a_FontName=FoxFont_x000d__x000a_FontStyle=0_x000d__x000a_FontSize=9_x000d__x000a_PrtFontName=FoxPrin 9" xfId="22"/>
    <cellStyle name="]_x000d__x000a_Zoomed=1_x000d__x000a_Row=0_x000d__x000a_Column=0_x000d__x000a_Height=0_x000d__x000a_Width=0_x000d__x000a_FontName=FoxFont_x000d__x000a_FontStyle=0_x000d__x000a_FontSize=9_x000d__x000a_PrtFontName=FoxPrin__Anfisa_Result after MRO_model2012(ord+marg ore+dilution)" xfId="23"/>
    <cellStyle name="_01_Свод в 1С_РК" xfId="24"/>
    <cellStyle name="_01_Форма 3._РК_" xfId="25"/>
    <cellStyle name="_04_Отчет-База_ОЗРК" xfId="26"/>
    <cellStyle name="_04_Форма 3_ОЗРК" xfId="27"/>
    <cellStyle name="_06_Отчет-База_ОЗРК" xfId="28"/>
    <cellStyle name="_06_Форма 3_ОЗРК_на всякий случай" xfId="29"/>
    <cellStyle name="_1 1 1  2007+(коррект до 4500000)" xfId="30"/>
    <cellStyle name="_1 1 1-План ГР февр 2006 коррект" xfId="31"/>
    <cellStyle name="_1.1.1. Выполнение август 2006" xfId="32"/>
    <cellStyle name="_1.1.1.План ГР 06" xfId="33"/>
    <cellStyle name="_111" xfId="34"/>
    <cellStyle name="_12_ПО-12_ОЗРК_12.2010г" xfId="35"/>
    <cellStyle name="_12_ПО-13_ОЗРК_12.2010г" xfId="36"/>
    <cellStyle name="_12_ПО-4_ОЗРК_12.2010г" xfId="37"/>
    <cellStyle name="_12_ПО-5_ОЗРК_12.2010г" xfId="38"/>
    <cellStyle name="_12_ПО-6_РК_12.2010г" xfId="39"/>
    <cellStyle name="_12_ПО-8_ОЗРК_12.2010г" xfId="40"/>
    <cellStyle name="_3K_FA AnP_FINAL 2007" xfId="41"/>
    <cellStyle name="_3K_FA_INTERIM 2007" xfId="42"/>
    <cellStyle name="_3K_Preliminary analytics_9m 2007" xfId="43"/>
    <cellStyle name="_3K_Taxation_2007" xfId="44"/>
    <cellStyle name="_3K_Taxation_9m2007" xfId="45"/>
    <cellStyle name="_4. Выполнение плана за ноябрь 06.12" xfId="46"/>
    <cellStyle name="_60C101A1" xfId="47"/>
    <cellStyle name="_Albazino_model_FS2009" xfId="7753"/>
    <cellStyle name="_Cash Taseevskoe" xfId="48"/>
    <cellStyle name="_Disclosures" xfId="49"/>
    <cellStyle name="_Disclosures 2" xfId="50"/>
    <cellStyle name="_Disclosures 2__Anfisa_Result after MRO_model2012(ord+marg ore+dilution)" xfId="51"/>
    <cellStyle name="_Disclosures 3" xfId="52"/>
    <cellStyle name="_Disclosures 3__Anfisa_Result after MRO_model2012(ord+marg ore+dilution)" xfId="53"/>
    <cellStyle name="_Disclosures 4" xfId="54"/>
    <cellStyle name="_Disclosures 4__Anfisa_Result after MRO_model2012(ord+marg ore+dilution)" xfId="55"/>
    <cellStyle name="_Disclosures 5" xfId="56"/>
    <cellStyle name="_Disclosures 5 2" xfId="57"/>
    <cellStyle name="_Disclosures 5_ResoursesReserves_Albazino_All" xfId="58"/>
    <cellStyle name="_Disclosures__Anfisa_Result after MRO_model2012(ord+marg ore+dilution)" xfId="59"/>
    <cellStyle name="_Disclosures_COG на согласование" xfId="60"/>
    <cellStyle name="_Disclosures_COG на согласование 2" xfId="61"/>
    <cellStyle name="_Disclosures_COG на согласование 3" xfId="62"/>
    <cellStyle name="_Disclosures_COG на согласование__Anfisa_Result after MRO_model2012(ord+marg ore+dilution)" xfId="63"/>
    <cellStyle name="_Disclosures_COG на согласование_Recourses&amp;Reserves_Cokol_OP+UG" xfId="64"/>
    <cellStyle name="_Disclosures_COG на согласование_Recourses&amp;Reserves_Cokol_OP+UG__Anfisa_Result after MRO_model2012(ord+marg ore+dilution)" xfId="65"/>
    <cellStyle name="_Disclosures_COG на согласование_RecoursesReserves_Ur_2011" xfId="66"/>
    <cellStyle name="_Disclosures_COG на согласование_RecoursesReserves_Ur_2011 2" xfId="67"/>
    <cellStyle name="_Disclosures_COG на согласование_RecoursesReserves_Ur_2011 3" xfId="68"/>
    <cellStyle name="_Disclosures_COG на согласование_RecoursesReserves_Ur_2011__Anfisa_Result after MRO_model2012(ord+marg ore+dilution)" xfId="69"/>
    <cellStyle name="_Disclosures_COG на согласование_Таблицы МР и РЗ к ГО с формулами4" xfId="70"/>
    <cellStyle name="_Disclosures_COG согласован" xfId="71"/>
    <cellStyle name="_Disclosures_COG согласован__Anfisa_Result after MRO_model2012(ord+marg ore+dilution)" xfId="72"/>
    <cellStyle name="_Disclosures_Data_Resourses &amp; Reserves_Audit12_mod2011_f0112" xfId="73"/>
    <cellStyle name="_Disclosures_Recourses&amp;Reserves Birkachan UNDEGROUND" xfId="74"/>
    <cellStyle name="_Disclosures_Recourses&amp;Reserves Birkachan UNDEGROUND__Anfisa_Result after MRO_model2012(ord+marg ore+dilution)" xfId="75"/>
    <cellStyle name="_Disclosures_Recourses&amp;Reserves_Hak" xfId="76"/>
    <cellStyle name="_Disclosures_Recourses&amp;Reserves_Hak__Anfisa_Result after MRO_model2012(ord+marg ore+dilution)" xfId="77"/>
    <cellStyle name="_Disclosures_Recourses&amp;Reserves_Voronc_14.04.2010" xfId="78"/>
    <cellStyle name="_Disclosures_Recourses&amp;Reserves_Voronc_14.04.2010 2" xfId="79"/>
    <cellStyle name="_Disclosures_Recourses&amp;Reserves_Voronc_14.04.2010 2__Anfisa_Result after MRO_model2012(ord+marg ore+dilution)" xfId="80"/>
    <cellStyle name="_Disclosures_Recourses&amp;Reserves_Voronc_14.04.2010 3" xfId="81"/>
    <cellStyle name="_Disclosures_Recourses&amp;Reserves_Voronc_14.04.2010 3__Anfisa_Result after MRO_model2012(ord+marg ore+dilution)" xfId="82"/>
    <cellStyle name="_Disclosures_Recourses&amp;Reserves_Voronc_14.04.2010 4" xfId="83"/>
    <cellStyle name="_Disclosures_Recourses&amp;Reserves_Voronc_14.04.2010 4__Anfisa_Result after MRO_model2012(ord+marg ore+dilution)" xfId="84"/>
    <cellStyle name="_Disclosures_Recourses&amp;Reserves_Voronc_14.04.2010 5" xfId="85"/>
    <cellStyle name="_Disclosures_Recourses&amp;Reserves_Voronc_14.04.2010 6" xfId="86"/>
    <cellStyle name="_Disclosures_Recourses&amp;Reserves_Voronc_14.04.2010__Anfisa_Result after MRO_model2012(ord+marg ore+dilution)" xfId="87"/>
    <cellStyle name="_Disclosures_Recourses&amp;Reserves_Voronc_14.04.2010_Data_Resourses &amp; Reserves_Audit12_mod2011_f0112" xfId="88"/>
    <cellStyle name="_Disclosures_Recourses&amp;Reserves_Voronc_14.04.2010_Recourses&amp;Reserves_Voronc_Audit 2011_MRO1_ПиР" xfId="89"/>
    <cellStyle name="_Disclosures_Recourses&amp;Reserves_Voronc_14.04.2010_Recourses&amp;Reserves_Voronc_Audit 2011_MRO1_ПиР__Anfisa_Result after MRO_model2012(ord+marg ore+dilution)" xfId="90"/>
    <cellStyle name="_Disclosures_Recourses&amp;Reserves_Voronc_14.04.2010_RecoursesReserves_Ur_2011" xfId="91"/>
    <cellStyle name="_Disclosures_Recourses&amp;Reserves_Voronc_14.04.2010_RecoursesReserves_Ur_2011 2" xfId="92"/>
    <cellStyle name="_Disclosures_Recourses&amp;Reserves_Voronc_14.04.2010_RecoursesReserves_Ur_2011 3" xfId="93"/>
    <cellStyle name="_Disclosures_Recourses&amp;Reserves_Voronc_14.04.2010_RecoursesReserves_Ur_2011__Anfisa_Result after MRO_model2012(ord+marg ore+dilution)" xfId="94"/>
    <cellStyle name="_Disclosures_Recourses&amp;Reserves_Voronc_14.04.2010_RecoursesReserves_образец (Универсальный от Димы) (2)" xfId="95"/>
    <cellStyle name="_Disclosures_Recourses&amp;Reserves_Voronc_14.04.2010_RecoursesReserves_образец (Универсальный от Димы) (2)__Anfisa_Result after MRO_model2012(ord+marg ore+dilution)" xfId="96"/>
    <cellStyle name="_Disclosures_Recourses&amp;Reserves_Voronc_14.04.2010_Resources&amp;Reserves_Dalnee_CPR_2012" xfId="7950"/>
    <cellStyle name="_Disclosures_Recourses&amp;Reserves_Voronc_14.04.2010_Resourses&amp;Reserves_Albazino_на_01.07.11г" xfId="97"/>
    <cellStyle name="_Disclosures_Recourses&amp;Reserves_Voronc_14.04.2010_Resourses&amp;Reserves_Albazino_на_01.07.11г__Anfisa_Result after MRO_model2012(ord+marg ore+dilution)" xfId="98"/>
    <cellStyle name="_Disclosures_Recourses&amp;Reserves_Voronc_14.04.2010_Tongrad res_mpr3_mro23_01112ko  руда в контуре на KO(ТЭО 2011)" xfId="99"/>
    <cellStyle name="_Disclosures_Recourses&amp;Reserves_Voronc_14.04.2010_ё" xfId="100"/>
    <cellStyle name="_Disclosures_Recourses&amp;Reserves_Voronc_14.04.2010_ё__Anfisa_Result after MRO_model2012(ord+marg ore+dilution)" xfId="101"/>
    <cellStyle name="_Disclosures_Recourses&amp;Reserves_Voronc_14.04.2010_МРиРЗ_Итог" xfId="7951"/>
    <cellStyle name="_Disclosures_RecoursesReserves_образец (Универсальный от Димы) (2)" xfId="102"/>
    <cellStyle name="_Disclosures_RecoursesReserves_образец (Универсальный от Димы) (2)__Anfisa_Result after MRO_model2012(ord+marg ore+dilution)" xfId="103"/>
    <cellStyle name="_Disclosures_Resources&amp;Reserves" xfId="104"/>
    <cellStyle name="_Disclosures_Resources&amp;Reserves__Anfisa_Result after MRO_model2012(ord+marg ore+dilution)" xfId="105"/>
    <cellStyle name="_Disclosures_Resources&amp;Reserves_Dalnee_CPR_2012" xfId="7952"/>
    <cellStyle name="_Disclosures_Tongrad res_mpr3_mro23_01112ko  руда в контуре на KO(ТЭО 2011)" xfId="106"/>
    <cellStyle name="_Disclosures_Биркачан для NPV-6(утв_НТС_10июня)с_пот_раз_по_рекоменд_борту (2) (3)" xfId="107"/>
    <cellStyle name="_Disclosures_Биркачан для NPV-6(утв_НТС_10июня)с_пот_раз_по_рекоменд_борту (2) (3)__Anfisa_Result after MRO_model2012(ord+marg ore+dilution)" xfId="108"/>
    <cellStyle name="_Disclosures_Биркачан для NPV-6(утв_НТС_10июня)с_пот_раз_по_рекоменд_борту (2) (3)_Recourses&amp;Reserves Birkachan UNDEGROUND" xfId="109"/>
    <cellStyle name="_Disclosures_Биркачан для NPV-6(утв_НТС_10июня)с_пот_раз_по_рекоменд_борту (2) (3)_Recourses&amp;Reserves Birkachan UNDEGROUND__Anfisa_Result after MRO_model2012(ord+marg ore+dilution)" xfId="110"/>
    <cellStyle name="_Disclosures_Биркачан для NPV-6(утв_НТС_10июня)с_пот_раз_по_рекоменд_борту (2) (3)_Resources&amp;Reserves" xfId="111"/>
    <cellStyle name="_Disclosures_Биркачан для NPV-6(утв_НТС_10июня)с_пот_раз_по_рекоменд_борту (2) (3)_Resources&amp;Reserves__Anfisa_Result after MRO_model2012(ord+marg ore+dilution)" xfId="112"/>
    <cellStyle name="_Disclosures_Входные данные для NPV - ЗСУ (14.04.2010)" xfId="113"/>
    <cellStyle name="_Disclosures_Входные данные для NPV - ЗСУ (14.04.2010) 2" xfId="114"/>
    <cellStyle name="_Disclosures_Входные данные для NPV - ЗСУ (14.04.2010) 2__Anfisa_Result after MRO_model2012(ord+marg ore+dilution)" xfId="115"/>
    <cellStyle name="_Disclosures_Входные данные для NPV - ЗСУ (14.04.2010) 3" xfId="116"/>
    <cellStyle name="_Disclosures_Входные данные для NPV - ЗСУ (14.04.2010) 4" xfId="117"/>
    <cellStyle name="_Disclosures_Входные данные для NPV - ЗСУ (14.04.2010)__Anfisa_Result after MRO_model2012(ord+marg ore+dilution)" xfId="118"/>
    <cellStyle name="_Disclosures_Входные данные для NPV - ЗСУ (14.04.2010)_Data_Resourses &amp; Reserves_Audit12_mod2011_f0112" xfId="119"/>
    <cellStyle name="_Disclosures_Входные данные для NPV - ЗСУ (14.04.2010)_RecoursesReserves_образец (Универсальный от Димы) (2)" xfId="120"/>
    <cellStyle name="_Disclosures_Входные данные для NPV - ЗСУ (14.04.2010)_RecoursesReserves_образец (Универсальный от Димы) (2)__Anfisa_Result after MRO_model2012(ord+marg ore+dilution)" xfId="121"/>
    <cellStyle name="_Disclosures_Входные данные для NPV - ЗСУ (14.04.2010)_Resources&amp;Reserves_Dalnee_CPR_2012" xfId="7953"/>
    <cellStyle name="_Disclosures_Входные данные для NPV - ЗСУ (14.04.2010)_Tongrad res_mpr3_mro23_01112ko  руда в контуре на KO(ТЭО 2011)" xfId="122"/>
    <cellStyle name="_Disclosures_Входные данные для NPV - ЗСУ (14.04.2010)_МРиРЗ_Итог" xfId="7954"/>
    <cellStyle name="_Disclosures_Входные данные для NPV - ЗСУ (14.04.2010)_Склады на 01.07.2011 откорр" xfId="123"/>
    <cellStyle name="_Disclosures_Входные данные для NPV - ЗСУ (14.04.2010)_Склады на 01.07.2011 откорр__Anfisa_Result after MRO_model2012(ord+marg ore+dilution)" xfId="124"/>
    <cellStyle name="_Disclosures_Кубака (Цокольная зона) (резервы ресурсы) (2)" xfId="125"/>
    <cellStyle name="_Disclosures_Кубака (Цокольная зона) (резервы ресурсы) (2) 2" xfId="126"/>
    <cellStyle name="_Disclosures_Кубака (Цокольная зона) (резервы ресурсы) (2) 2__Anfisa_Result after MRO_model2012(ord+marg ore+dilution)" xfId="127"/>
    <cellStyle name="_Disclosures_Кубака (Цокольная зона) (резервы ресурсы) (2) 3" xfId="128"/>
    <cellStyle name="_Disclosures_Кубака (Цокольная зона) (резервы ресурсы) (2)__Anfisa_Result after MRO_model2012(ord+marg ore+dilution)" xfId="129"/>
    <cellStyle name="_Disclosures_МРиРЗ_Итог" xfId="7955"/>
    <cellStyle name="_Disclosures_Ороч(резервы ресурсы)" xfId="130"/>
    <cellStyle name="_Disclosures_Ороч(резервы ресурсы) 2" xfId="131"/>
    <cellStyle name="_Disclosures_Ороч(резервы ресурсы) 2__Anfisa_Result after MRO_model2012(ord+marg ore+dilution)" xfId="132"/>
    <cellStyle name="_Disclosures_Ороч(резервы ресурсы) 3" xfId="133"/>
    <cellStyle name="_Disclosures_Ороч(резервы ресурсы)__Anfisa_Result after MRO_model2012(ord+marg ore+dilution)" xfId="134"/>
    <cellStyle name="_Disclosures_Склады на 01.07.2011 откорр" xfId="135"/>
    <cellStyle name="_Disclosures_Склады на 01.07.2011 откорр__Anfisa_Result after MRO_model2012(ord+marg ore+dilution)" xfId="136"/>
    <cellStyle name="_FFF" xfId="137"/>
    <cellStyle name="_FFF_17_0" xfId="138"/>
    <cellStyle name="_FFF_17_0_1" xfId="139"/>
    <cellStyle name="_FFF_balance" xfId="140"/>
    <cellStyle name="_FFF_New Form10_2" xfId="141"/>
    <cellStyle name="_FFF_Nsi" xfId="142"/>
    <cellStyle name="_FFF_Nsi_1" xfId="143"/>
    <cellStyle name="_FFF_Nsi_139" xfId="144"/>
    <cellStyle name="_FFF_Nsi_140" xfId="145"/>
    <cellStyle name="_FFF_Nsi_140(Зах)" xfId="146"/>
    <cellStyle name="_FFF_Nsi_140_mod" xfId="147"/>
    <cellStyle name="_FFF_SOFI" xfId="148"/>
    <cellStyle name="_FFF_Summary" xfId="149"/>
    <cellStyle name="_FFF_Tax_form_1кв_3" xfId="150"/>
    <cellStyle name="_FFF_БКЭ" xfId="151"/>
    <cellStyle name="_FFF_Перечень названий форм" xfId="152"/>
    <cellStyle name="_Final_Book_010301" xfId="153"/>
    <cellStyle name="_Final_Book_010301_17_0" xfId="154"/>
    <cellStyle name="_Final_Book_010301_17_0_1" xfId="155"/>
    <cellStyle name="_Final_Book_010301_balance" xfId="156"/>
    <cellStyle name="_Final_Book_010301_New Form10_2" xfId="157"/>
    <cellStyle name="_Final_Book_010301_Nsi" xfId="158"/>
    <cellStyle name="_Final_Book_010301_Nsi_1" xfId="159"/>
    <cellStyle name="_Final_Book_010301_Nsi_139" xfId="160"/>
    <cellStyle name="_Final_Book_010301_Nsi_140" xfId="161"/>
    <cellStyle name="_Final_Book_010301_Nsi_140(Зах)" xfId="162"/>
    <cellStyle name="_Final_Book_010301_Nsi_140_mod" xfId="163"/>
    <cellStyle name="_Final_Book_010301_SOFI" xfId="164"/>
    <cellStyle name="_Final_Book_010301_Summary" xfId="165"/>
    <cellStyle name="_Final_Book_010301_Tax_form_1кв_3" xfId="166"/>
    <cellStyle name="_Final_Book_010301_БКЭ" xfId="167"/>
    <cellStyle name="_Final_Book_010301_Перечень названий форм" xfId="168"/>
    <cellStyle name="_New_Sofi" xfId="169"/>
    <cellStyle name="_New_Sofi_17_0" xfId="170"/>
    <cellStyle name="_New_Sofi_17_0_1" xfId="171"/>
    <cellStyle name="_New_Sofi_balance" xfId="172"/>
    <cellStyle name="_New_Sofi_FFF" xfId="173"/>
    <cellStyle name="_New_Sofi_New Form10_2" xfId="174"/>
    <cellStyle name="_New_Sofi_Nsi" xfId="175"/>
    <cellStyle name="_New_Sofi_Nsi_1" xfId="176"/>
    <cellStyle name="_New_Sofi_Nsi_139" xfId="177"/>
    <cellStyle name="_New_Sofi_Nsi_140" xfId="178"/>
    <cellStyle name="_New_Sofi_Nsi_140(Зах)" xfId="179"/>
    <cellStyle name="_New_Sofi_Nsi_140_mod" xfId="180"/>
    <cellStyle name="_New_Sofi_SOFI" xfId="181"/>
    <cellStyle name="_New_Sofi_Summary" xfId="182"/>
    <cellStyle name="_New_Sofi_Tax_form_1кв_3" xfId="183"/>
    <cellStyle name="_New_Sofi_БКЭ" xfId="184"/>
    <cellStyle name="_New_Sofi_Перечень названий форм" xfId="185"/>
    <cellStyle name="_Nsi" xfId="186"/>
    <cellStyle name="_RP-2000" xfId="187"/>
    <cellStyle name="_SZNP - Eqiuty Roll" xfId="188"/>
    <cellStyle name="_SZNP - rasshifrovki-002000-333" xfId="189"/>
    <cellStyle name="_SZNP - TRS-092000" xfId="190"/>
    <cellStyle name="_АМУРСК Cводный  Проект_ ПЗ_8.12.09" xfId="7956"/>
    <cellStyle name="_Баланс рабочего времени по УРП ЗИФ КВ на 2010 год  (3)" xfId="191"/>
    <cellStyle name="_Баланс рабочего времени по УРП ЗИФ КВ на 2010 год  (4)" xfId="192"/>
    <cellStyle name="_Бюджет (ПЧ) 08-09" xfId="193"/>
    <cellStyle name="_БЮДЖЕТ 2006 ЗСУ (ВЕРСИЯ 15.05)" xfId="194"/>
    <cellStyle name="_БЮДЖЕТ 2006 ЗСУ (ВЕРСИЯ 29.12)" xfId="195"/>
    <cellStyle name="_БЮДЖЕТ 2006 ИСП 21.04.06" xfId="196"/>
    <cellStyle name="_БЮДЖЕТ 2006 ИСП 25.04.06" xfId="197"/>
    <cellStyle name="_БЮДЖЕТ 2007 ЗСУ (ВЕРСИЯ 00)переделка" xfId="198"/>
    <cellStyle name="_БЮДЖЕТ 2007 ЗСУ (ВЕРСИЯ 22.02) УТВЕРЖДЕНО" xfId="199"/>
    <cellStyle name="_БЮДЖЕТ 2007 СМ 18.09.2006" xfId="200"/>
    <cellStyle name="_Бюджет 2009" xfId="201"/>
    <cellStyle name="_Бюджет ЗСУ 2007 версия 25 Исправлено Савченко" xfId="202"/>
    <cellStyle name="_Бюджет пр.часть 08-09 ОГГК" xfId="203"/>
    <cellStyle name="_БЮДЖЕТ_2007_26_10_2006" xfId="204"/>
    <cellStyle name="_Бюджет_2007_ЭКСП_26_12_2006" xfId="205"/>
    <cellStyle name="_БюджетГольцовое 2009 от 14 04 09 - с поправками Произв дир май09" xfId="206"/>
    <cellStyle name="_вып январь 06 (корректировка)" xfId="207"/>
    <cellStyle name="_Выполнение июль 2006" xfId="208"/>
    <cellStyle name="_Выполнение июнь" xfId="209"/>
    <cellStyle name="_Выполнение октябрь 2006" xfId="210"/>
    <cellStyle name="_Выполнение плана за февраль 2007" xfId="211"/>
    <cellStyle name="_Выполнение плана за январь 2007" xfId="212"/>
    <cellStyle name="_График горных работ на 2007 г." xfId="213"/>
    <cellStyle name="_Д.Т." xfId="214"/>
    <cellStyle name="_Дукат" xfId="215"/>
    <cellStyle name="_ЗСУ 2007  Производственная часть _ анализ" xfId="216"/>
    <cellStyle name="_ЗСУ 2007 _ подготовка3" xfId="217"/>
    <cellStyle name="_Исполнение_1кв_2009" xfId="218"/>
    <cellStyle name="_Кап.ремонт" xfId="219"/>
    <cellStyle name="_Книга2" xfId="220"/>
    <cellStyle name="_Книга3" xfId="221"/>
    <cellStyle name="_Книга3 (4)" xfId="222"/>
    <cellStyle name="_Книга3_17_0" xfId="223"/>
    <cellStyle name="_Книга3_17_0_1" xfId="224"/>
    <cellStyle name="_Книга3_balance" xfId="225"/>
    <cellStyle name="_Книга3_New Form10_2" xfId="226"/>
    <cellStyle name="_Книга3_Nsi" xfId="227"/>
    <cellStyle name="_Книга3_Nsi_1" xfId="228"/>
    <cellStyle name="_Книга3_Nsi_139" xfId="229"/>
    <cellStyle name="_Книга3_Nsi_140" xfId="230"/>
    <cellStyle name="_Книга3_Nsi_140(Зах)" xfId="231"/>
    <cellStyle name="_Книга3_Nsi_140_mod" xfId="232"/>
    <cellStyle name="_Книга3_SOFI" xfId="233"/>
    <cellStyle name="_Книга3_Summary" xfId="234"/>
    <cellStyle name="_Книга3_Tax_form_1кв_3" xfId="235"/>
    <cellStyle name="_Книга3_БКЭ" xfId="236"/>
    <cellStyle name="_Книга3_Перечень названий форм" xfId="237"/>
    <cellStyle name="_Книга7" xfId="238"/>
    <cellStyle name="_Книга7_17_0" xfId="239"/>
    <cellStyle name="_Книга7_17_0_1" xfId="240"/>
    <cellStyle name="_Книга7_balance" xfId="241"/>
    <cellStyle name="_Книга7_New Form10_2" xfId="242"/>
    <cellStyle name="_Книга7_Nsi" xfId="243"/>
    <cellStyle name="_Книга7_Nsi_1" xfId="244"/>
    <cellStyle name="_Книга7_Nsi_139" xfId="245"/>
    <cellStyle name="_Книга7_Nsi_140" xfId="246"/>
    <cellStyle name="_Книга7_Nsi_140(Зах)" xfId="247"/>
    <cellStyle name="_Книга7_Nsi_140_mod" xfId="248"/>
    <cellStyle name="_Книга7_SOFI" xfId="249"/>
    <cellStyle name="_Книга7_Summary" xfId="250"/>
    <cellStyle name="_Книга7_Tax_form_1кв_3" xfId="251"/>
    <cellStyle name="_Книга7_БКЭ" xfId="252"/>
    <cellStyle name="_Книга7_Перечень названий форм" xfId="253"/>
    <cellStyle name="_Контрольные показатели по предприятиям ЗСУ, СМ, ОГГК 2010" xfId="254"/>
    <cellStyle name="_Контрольные цифры  РА 2010" xfId="255"/>
    <cellStyle name="_КОНТРОЛЬНЫЕ ЦИФРЫ ЗСУ 08 09 09" xfId="256"/>
    <cellStyle name="_Копия Albazino_model_FS2009" xfId="7754"/>
    <cellStyle name="_Копия Albazino_model_v19" xfId="257"/>
    <cellStyle name="_Лунное" xfId="258"/>
    <cellStyle name="_на подписание" xfId="259"/>
    <cellStyle name="_Объёмы 2007 г." xfId="260"/>
    <cellStyle name="_ОГГК" xfId="261"/>
    <cellStyle name="_ОЗРК" xfId="262"/>
    <cellStyle name="_ОЗРК 2010" xfId="263"/>
    <cellStyle name="_ОТК выполнение апрель 2007" xfId="264"/>
    <cellStyle name="_ОТК выполнение апрель 2007 (2)" xfId="265"/>
    <cellStyle name="_ОхГГК_предварительный_2007" xfId="266"/>
    <cellStyle name="_Перевооружение 2008  СМ" xfId="267"/>
    <cellStyle name="_Перечень потребителей электроэнергии 2009-10" xfId="268"/>
    <cellStyle name="_План апрель 2006 корректировка 2" xfId="269"/>
    <cellStyle name="_План капитальных ремонтов и техперевооружения 2010 сводный Лунное" xfId="270"/>
    <cellStyle name="_План производства горных работ на декабрь 2006+" xfId="271"/>
    <cellStyle name="_ПЛАН ФАКТ ЛУННОЕ 3 КВАРТАЛ 2006Г. ОКОНЧАТЕЛЬНЫЙ ВАРИАНТ" xfId="272"/>
    <cellStyle name="_ПЛАН-БАЗА  ПРГР 2007г" xfId="273"/>
    <cellStyle name="_ПО - 8_ОЗРК(04.10г)" xfId="274"/>
    <cellStyle name="_ПО - 8_ОЗРК(06.10г)" xfId="275"/>
    <cellStyle name="_ПО-12 _2 кв_ОЗРК" xfId="276"/>
    <cellStyle name="_ПО-12 _ОЗРК_06.2010." xfId="277"/>
    <cellStyle name="_ПО-12_ОЗРК_09.1010г" xfId="278"/>
    <cellStyle name="_ПО-13_ОЗРК_06.2010г" xfId="279"/>
    <cellStyle name="_ПО-13_ОЗРК_06.2010г_корр" xfId="280"/>
    <cellStyle name="_ПО-13_ОЗРК_09.1010г" xfId="281"/>
    <cellStyle name="_ПО-4 _ОЗРК_04.2010." xfId="282"/>
    <cellStyle name="_ПО-4_ОЗРК_09.1010г" xfId="283"/>
    <cellStyle name="_ПО-5_1-2 кв_корр_ОЗРК_1" xfId="284"/>
    <cellStyle name="_ПО-5_ОЗРК_08.1010г" xfId="285"/>
    <cellStyle name="_ПО-5_ОЗРК_09.1010г" xfId="286"/>
    <cellStyle name="_ПО-6. 1 квартал 06" xfId="287"/>
    <cellStyle name="_ПО-8_ОЗРК_04.2010." xfId="288"/>
    <cellStyle name="_ПО-8_ОЗРК_08.1010г" xfId="289"/>
    <cellStyle name="_ПО-8_ОЗРК_09.1010г" xfId="290"/>
    <cellStyle name="_Поквартальная разбивка 17.08." xfId="291"/>
    <cellStyle name="_Поквартальная разбивка 17.08.07" xfId="292"/>
    <cellStyle name="_Прил. №2 бюджет экспл. затрат 1 пол. 2010 ОГГК 11.08.2010" xfId="293"/>
    <cellStyle name="_Приложение 1.5.4 (график перевооружения) 2009-2013г посл." xfId="294"/>
    <cellStyle name="_Проект плана техперевооружения СУГРП на 2008год" xfId="295"/>
    <cellStyle name="_Производительность экскаватора и баланс времени C ВМ 1" xfId="296"/>
    <cellStyle name="_Производительность экскаватора и баланс времени C ВМ 2" xfId="297"/>
    <cellStyle name="_Производительность экскаватора и баланс времени C ВМ 4" xfId="298"/>
    <cellStyle name="_Производительность экскаватора и баланс времени новое" xfId="299"/>
    <cellStyle name="_Производственная часть" xfId="300"/>
    <cellStyle name="_Рабочие таблицы для отчетности по МСФО" xfId="301"/>
    <cellStyle name="_РАБОЧИЙ БЮДЖЕТ ОГГК 2006-2007 (28.08.2006)" xfId="302"/>
    <cellStyle name="_расчет себестоимости Гольцовое" xfId="303"/>
    <cellStyle name="_РК 2010 г." xfId="304"/>
    <cellStyle name="_Сверка по налогу на прибыль" xfId="305"/>
    <cellStyle name="_Себестоимость ЗСУ_19_01_2005" xfId="306"/>
    <cellStyle name="_Себестоимость ОГГК" xfId="307"/>
    <cellStyle name="_Себестоимость РК 2-полугодие 2009 г.-2010 г." xfId="308"/>
    <cellStyle name="_СМ" xfId="309"/>
    <cellStyle name="_СМ самоходка" xfId="310"/>
    <cellStyle name="_СМ СГМ" xfId="311"/>
    <cellStyle name="_ССР 4" xfId="312"/>
    <cellStyle name="_ССР вариант  ОГР" xfId="313"/>
    <cellStyle name="_ССР вариант  ПГР(2)" xfId="314"/>
    <cellStyle name="_ССР Воронц. Южный уч-к Расш горн работ_ИЗМ 05.05.09" xfId="315"/>
    <cellStyle name="_СТ" xfId="316"/>
    <cellStyle name="_Судаков бюджет ГР декабрь 06ИТОГ" xfId="317"/>
    <cellStyle name="_Судаков бюджет ГР исправ (2)" xfId="318"/>
    <cellStyle name="_Судаков бюджет ГР ноябрь 06" xfId="319"/>
    <cellStyle name="_Тех.перевооружение до 2013г. Дукат" xfId="320"/>
    <cellStyle name="_Техвооружение 2008 ДГРП" xfId="321"/>
    <cellStyle name="_Техпер -Варваринское (2)" xfId="322"/>
    <cellStyle name="_техперевооружение свод 2009-2010гг" xfId="323"/>
    <cellStyle name="_Техпроцессы и оборудование для бюджета на 2010 год посл версия" xfId="324"/>
    <cellStyle name="_ТЭО конд  АГМК баз   вар 3  вар4" xfId="325"/>
    <cellStyle name="_ТЭо конд АГМК баз вар 2 К12" xfId="326"/>
    <cellStyle name="_ТЭо конд АГМК баз вар 2 К12 (2)" xfId="327"/>
    <cellStyle name="_ТЭР ЗСУ МК vs угольная сорбция _ 2006 04 04" xfId="328"/>
    <cellStyle name="_Услуги_2008" xfId="329"/>
    <cellStyle name="_УТВЕРЖДЕННЫЙ БЮДЖЕТ 2006 ЗСУ (2)" xfId="330"/>
    <cellStyle name="_УТВЕРЖДЕННЫЙ БЮДЖЕТ 2006 ЗСУ _ копия" xfId="331"/>
    <cellStyle name="_УТВЕРЖДЕННЫЙ БЮДЖЕТ 2006 СМ" xfId="332"/>
    <cellStyle name="_УТВЕРЖДЕННЫЙ БЮДЖЕТ 2006 СТ" xfId="333"/>
    <cellStyle name="_Форма для СД2 (3)" xfId="334"/>
    <cellStyle name="_Формы планирования год" xfId="335"/>
    <cellStyle name="_Штатное расписание на 01.11.07. с окладом и датой изменения оклада" xfId="336"/>
    <cellStyle name="_ЬВЬ" xfId="337"/>
    <cellStyle name="_ЬВЬ_СВОД (прилож.3)_1кв" xfId="338"/>
    <cellStyle name="_ЬВЬ_СВОД (прилож.3)_1кв_Прил.3 АОВ 2кв-1пг" xfId="339"/>
    <cellStyle name="_ЬВЬ_СсГП+прил.2 УК" xfId="340"/>
    <cellStyle name="_ЬВЬ_СсГП+прил.2 УК_Форма №4 АОВ_2кв2011г" xfId="341"/>
    <cellStyle name="_ЬВЬ_Экономика к Презентации_5_мес" xfId="342"/>
    <cellStyle name="_ЬВЬ_Экономика к Презентации_5_мес_Прил.3 АОВ 2кв-1пг" xfId="343"/>
    <cellStyle name="_электроэнергия Рудник кварцевый 2009-10" xfId="344"/>
    <cellStyle name="_Энергопотребление 2007 год.(оконч. вариант)" xfId="345"/>
    <cellStyle name="_Энергопотребление 2007 год+" xfId="346"/>
    <cellStyle name="_Юр_Карточка_СДМ 2. 09" xfId="347"/>
    <cellStyle name="_Юрьевка" xfId="348"/>
    <cellStyle name="”€ќђќ‘ћ‚›‰" xfId="368"/>
    <cellStyle name="”€ќђќ‘ћ‚›‰ 10" xfId="369"/>
    <cellStyle name="”€ќђќ‘ћ‚›‰ 11" xfId="370"/>
    <cellStyle name="”€ќђќ‘ћ‚›‰ 2" xfId="371"/>
    <cellStyle name="”€ќђќ‘ћ‚›‰ 2 2" xfId="372"/>
    <cellStyle name="”€ќђќ‘ћ‚›‰ 3" xfId="373"/>
    <cellStyle name="”€ќђќ‘ћ‚›‰ 3 2" xfId="374"/>
    <cellStyle name="”€ќђќ‘ћ‚›‰ 4" xfId="375"/>
    <cellStyle name="”€ќђќ‘ћ‚›‰ 4 2" xfId="376"/>
    <cellStyle name="”€ќђќ‘ћ‚›‰ 5" xfId="377"/>
    <cellStyle name="”€ќђќ‘ћ‚›‰ 5 2" xfId="378"/>
    <cellStyle name="”€ќђќ‘ћ‚›‰ 6" xfId="379"/>
    <cellStyle name="”€ќђќ‘ћ‚›‰ 6 2" xfId="380"/>
    <cellStyle name="”€ќђќ‘ћ‚›‰ 7" xfId="381"/>
    <cellStyle name="”€ќђќ‘ћ‚›‰ 7 2" xfId="382"/>
    <cellStyle name="”€ќђќ‘ћ‚›‰ 8" xfId="383"/>
    <cellStyle name="”€ќђќ‘ћ‚›‰ 8 2" xfId="384"/>
    <cellStyle name="”€ќђќ‘ћ‚›‰ 9" xfId="385"/>
    <cellStyle name="”€ќђќ‘ћ‚›‰_COG согласован" xfId="386"/>
    <cellStyle name="”€љ‘€ђћ‚ђќќ›‰" xfId="387"/>
    <cellStyle name="”€љ‘€ђћ‚ђќќ›‰ 10" xfId="388"/>
    <cellStyle name="”€љ‘€ђћ‚ђќќ›‰ 11" xfId="389"/>
    <cellStyle name="”€љ‘€ђћ‚ђќќ›‰ 2" xfId="390"/>
    <cellStyle name="”€љ‘€ђћ‚ђќќ›‰ 2 2" xfId="391"/>
    <cellStyle name="”€љ‘€ђћ‚ђќќ›‰ 3" xfId="392"/>
    <cellStyle name="”€љ‘€ђћ‚ђќќ›‰ 3 2" xfId="393"/>
    <cellStyle name="”€љ‘€ђћ‚ђќќ›‰ 4" xfId="394"/>
    <cellStyle name="”€љ‘€ђћ‚ђќќ›‰ 4 2" xfId="395"/>
    <cellStyle name="”€љ‘€ђћ‚ђќќ›‰ 5" xfId="396"/>
    <cellStyle name="”€љ‘€ђћ‚ђќќ›‰ 5 2" xfId="397"/>
    <cellStyle name="”€љ‘€ђћ‚ђќќ›‰ 6" xfId="398"/>
    <cellStyle name="”€љ‘€ђћ‚ђќќ›‰ 6 2" xfId="399"/>
    <cellStyle name="”€љ‘€ђћ‚ђќќ›‰ 7" xfId="400"/>
    <cellStyle name="”€љ‘€ђћ‚ђќќ›‰ 7 2" xfId="401"/>
    <cellStyle name="”€љ‘€ђћ‚ђќќ›‰ 8" xfId="402"/>
    <cellStyle name="”€љ‘€ђћ‚ђќќ›‰ 8 2" xfId="403"/>
    <cellStyle name="”€љ‘€ђћ‚ђќќ›‰ 9" xfId="404"/>
    <cellStyle name="”€љ‘€ђћ‚ђќќ›‰_COG согласован" xfId="405"/>
    <cellStyle name="”ќђќ‘ћ‚›‰" xfId="406"/>
    <cellStyle name="”ќђќ‘ћ‚›‰ 10" xfId="407"/>
    <cellStyle name="”ќђќ‘ћ‚›‰ 11" xfId="408"/>
    <cellStyle name="”ќђќ‘ћ‚›‰ 2" xfId="409"/>
    <cellStyle name="”ќђќ‘ћ‚›‰ 2 2" xfId="410"/>
    <cellStyle name="”ќђќ‘ћ‚›‰ 3" xfId="411"/>
    <cellStyle name="”ќђќ‘ћ‚›‰ 3 2" xfId="412"/>
    <cellStyle name="”ќђќ‘ћ‚›‰ 4" xfId="413"/>
    <cellStyle name="”ќђќ‘ћ‚›‰ 4 2" xfId="414"/>
    <cellStyle name="”ќђќ‘ћ‚›‰ 5" xfId="415"/>
    <cellStyle name="”ќђќ‘ћ‚›‰ 5 2" xfId="416"/>
    <cellStyle name="”ќђќ‘ћ‚›‰ 6" xfId="417"/>
    <cellStyle name="”ќђќ‘ћ‚›‰ 6 2" xfId="418"/>
    <cellStyle name="”ќђќ‘ћ‚›‰ 7" xfId="419"/>
    <cellStyle name="”ќђќ‘ћ‚›‰ 7 2" xfId="420"/>
    <cellStyle name="”ќђќ‘ћ‚›‰ 8" xfId="421"/>
    <cellStyle name="”ќђќ‘ћ‚›‰ 8 2" xfId="422"/>
    <cellStyle name="”ќђќ‘ћ‚›‰ 9" xfId="423"/>
    <cellStyle name="”ќђќ‘ћ‚›‰_COG согласован" xfId="424"/>
    <cellStyle name="”љ‘ђћ‚ђќќ›‰" xfId="425"/>
    <cellStyle name="”љ‘ђћ‚ђќќ›‰ 10" xfId="426"/>
    <cellStyle name="”љ‘ђћ‚ђќќ›‰ 11" xfId="427"/>
    <cellStyle name="”љ‘ђћ‚ђќќ›‰ 2" xfId="428"/>
    <cellStyle name="”љ‘ђћ‚ђќќ›‰ 2 2" xfId="429"/>
    <cellStyle name="”љ‘ђћ‚ђќќ›‰ 3" xfId="430"/>
    <cellStyle name="”љ‘ђћ‚ђќќ›‰ 3 2" xfId="431"/>
    <cellStyle name="”љ‘ђћ‚ђќќ›‰ 4" xfId="432"/>
    <cellStyle name="”љ‘ђћ‚ђќќ›‰ 4 2" xfId="433"/>
    <cellStyle name="”љ‘ђћ‚ђќќ›‰ 5" xfId="434"/>
    <cellStyle name="”љ‘ђћ‚ђќќ›‰ 5 2" xfId="435"/>
    <cellStyle name="”љ‘ђћ‚ђќќ›‰ 6" xfId="436"/>
    <cellStyle name="”љ‘ђћ‚ђќќ›‰ 6 2" xfId="437"/>
    <cellStyle name="”љ‘ђћ‚ђќќ›‰ 7" xfId="438"/>
    <cellStyle name="”љ‘ђћ‚ђќќ›‰ 7 2" xfId="439"/>
    <cellStyle name="”љ‘ђћ‚ђќќ›‰ 8" xfId="440"/>
    <cellStyle name="”љ‘ђћ‚ђќќ›‰ 8 2" xfId="441"/>
    <cellStyle name="”љ‘ђћ‚ђќќ›‰ 9" xfId="442"/>
    <cellStyle name="”љ‘ђћ‚ђќќ›‰_COG согласован" xfId="443"/>
    <cellStyle name="„…ќ…†ќ›‰" xfId="444"/>
    <cellStyle name="„…ќ…†ќ›‰ 10" xfId="445"/>
    <cellStyle name="„…ќ…†ќ›‰ 11" xfId="446"/>
    <cellStyle name="„…ќ…†ќ›‰ 2" xfId="447"/>
    <cellStyle name="„…ќ…†ќ›‰ 2 2" xfId="448"/>
    <cellStyle name="„…ќ…†ќ›‰ 3" xfId="449"/>
    <cellStyle name="„…ќ…†ќ›‰ 3 2" xfId="450"/>
    <cellStyle name="„…ќ…†ќ›‰ 4" xfId="451"/>
    <cellStyle name="„…ќ…†ќ›‰ 4 2" xfId="452"/>
    <cellStyle name="„…ќ…†ќ›‰ 5" xfId="453"/>
    <cellStyle name="„…ќ…†ќ›‰ 5 2" xfId="454"/>
    <cellStyle name="„…ќ…†ќ›‰ 6" xfId="455"/>
    <cellStyle name="„…ќ…†ќ›‰ 6 2" xfId="456"/>
    <cellStyle name="„…ќ…†ќ›‰ 7" xfId="457"/>
    <cellStyle name="„…ќ…†ќ›‰ 7 2" xfId="458"/>
    <cellStyle name="„…ќ…†ќ›‰ 8" xfId="459"/>
    <cellStyle name="„…ќ…†ќ›‰ 8 2" xfId="460"/>
    <cellStyle name="„…ќ…†ќ›‰ 9" xfId="461"/>
    <cellStyle name="„…ќ…†ќ›‰_COG согласован" xfId="462"/>
    <cellStyle name="€’ћѓћ‚›‰" xfId="501"/>
    <cellStyle name="€’ћѓћ‚›‰ 10" xfId="502"/>
    <cellStyle name="€’ћѓћ‚›‰ 10 2" xfId="5859"/>
    <cellStyle name="€’ћѓћ‚›‰ 10 2 2" xfId="13766"/>
    <cellStyle name="€’ћѓћ‚›‰ 10 2 2 2" xfId="22987"/>
    <cellStyle name="€’ћѓћ‚›‰ 10 2 2 2 2" xfId="40987"/>
    <cellStyle name="€’ћѓћ‚›‰ 10 2 2 3" xfId="32644"/>
    <cellStyle name="€’ћѓћ‚›‰ 10 2 3" xfId="16352"/>
    <cellStyle name="€’ћѓћ‚›‰ 10 2 3 2" xfId="34895"/>
    <cellStyle name="€’ћѓћ‚›‰ 10 2 4" xfId="26662"/>
    <cellStyle name="€’ћѓћ‚›‰ 10 2 4 2" xfId="44577"/>
    <cellStyle name="€’ћѓћ‚›‰ 10 2 5" xfId="27172"/>
    <cellStyle name="€’ћѓћ‚›‰ 10 2 6" xfId="45576"/>
    <cellStyle name="€’ћѓћ‚›‰ 10 3" xfId="12711"/>
    <cellStyle name="€’ћѓћ‚›‰ 10 3 2" xfId="22138"/>
    <cellStyle name="€’ћѓћ‚›‰ 10 3 2 2" xfId="40254"/>
    <cellStyle name="€’ћѓћ‚›‰ 10 3 3" xfId="31916"/>
    <cellStyle name="€’ћѓћ‚›‰ 10 4" xfId="15734"/>
    <cellStyle name="€’ћѓћ‚›‰ 10 4 2" xfId="24804"/>
    <cellStyle name="€’ћѓћ‚›‰ 10 4 2 2" xfId="42802"/>
    <cellStyle name="€’ћѓћ‚›‰ 10 4 3" xfId="34454"/>
    <cellStyle name="€’ћѓћ‚›‰ 10 5" xfId="26537"/>
    <cellStyle name="€’ћѓћ‚›‰ 10 5 2" xfId="44459"/>
    <cellStyle name="€’ћѓћ‚›‰ 11" xfId="503"/>
    <cellStyle name="€’ћѓћ‚›‰ 11 2" xfId="5860"/>
    <cellStyle name="€’ћѓћ‚›‰ 11 2 2" xfId="13767"/>
    <cellStyle name="€’ћѓћ‚›‰ 11 2 2 2" xfId="22988"/>
    <cellStyle name="€’ћѓћ‚›‰ 11 2 2 2 2" xfId="40988"/>
    <cellStyle name="€’ћѓћ‚›‰ 11 2 2 3" xfId="32645"/>
    <cellStyle name="€’ћѓћ‚›‰ 11 2 3" xfId="16353"/>
    <cellStyle name="€’ћѓћ‚›‰ 11 2 3 2" xfId="34896"/>
    <cellStyle name="€’ћѓћ‚›‰ 11 2 4" xfId="26663"/>
    <cellStyle name="€’ћѓћ‚›‰ 11 2 4 2" xfId="44578"/>
    <cellStyle name="€’ћѓћ‚›‰ 11 2 5" xfId="27173"/>
    <cellStyle name="€’ћѓћ‚›‰ 11 2 6" xfId="45577"/>
    <cellStyle name="€’ћѓћ‚›‰ 11 3" xfId="12712"/>
    <cellStyle name="€’ћѓћ‚›‰ 11 3 2" xfId="22139"/>
    <cellStyle name="€’ћѓћ‚›‰ 11 3 2 2" xfId="40255"/>
    <cellStyle name="€’ћѓћ‚›‰ 11 3 3" xfId="31917"/>
    <cellStyle name="€’ћѓћ‚›‰ 11 4" xfId="15735"/>
    <cellStyle name="€’ћѓћ‚›‰ 11 4 2" xfId="24805"/>
    <cellStyle name="€’ћѓћ‚›‰ 11 4 2 2" xfId="42803"/>
    <cellStyle name="€’ћѓћ‚›‰ 11 4 3" xfId="34455"/>
    <cellStyle name="€’ћѓћ‚›‰ 11 5" xfId="26536"/>
    <cellStyle name="€’ћѓћ‚›‰ 11 5 2" xfId="44458"/>
    <cellStyle name="€’ћѓћ‚›‰ 12" xfId="5858"/>
    <cellStyle name="€’ћѓћ‚›‰ 12 2" xfId="13476"/>
    <cellStyle name="€’ћѓћ‚›‰ 12 2 2" xfId="22712"/>
    <cellStyle name="€’ћѓћ‚›‰ 12 2 2 2" xfId="40713"/>
    <cellStyle name="€’ћѓћ‚›‰ 12 2 3" xfId="32364"/>
    <cellStyle name="€’ћѓћ‚›‰ 12 3" xfId="16290"/>
    <cellStyle name="€’ћѓћ‚›‰ 12 3 2" xfId="34862"/>
    <cellStyle name="€’ћѓћ‚›‰ 12 4" xfId="26629"/>
    <cellStyle name="€’ћѓћ‚›‰ 12 4 2" xfId="44544"/>
    <cellStyle name="€’ћѓћ‚›‰ 12 5" xfId="27126"/>
    <cellStyle name="€’ћѓћ‚›‰ 12 6" xfId="45543"/>
    <cellStyle name="€’ћѓћ‚›‰ 13" xfId="7938"/>
    <cellStyle name="€’ћѓћ‚›‰ 13 2" xfId="19102"/>
    <cellStyle name="€’ћѓћ‚›‰ 13 2 2" xfId="37316"/>
    <cellStyle name="€’ћѓћ‚›‰ 14" xfId="12389"/>
    <cellStyle name="€’ћѓћ‚›‰ 14 2" xfId="21845"/>
    <cellStyle name="€’ћѓћ‚›‰ 14 2 2" xfId="39969"/>
    <cellStyle name="€’ћѓћ‚›‰ 14 3" xfId="31634"/>
    <cellStyle name="€’ћѓћ‚›‰ 15" xfId="14604"/>
    <cellStyle name="€’ћѓћ‚›‰ 15 2" xfId="23787"/>
    <cellStyle name="€’ћѓћ‚›‰ 15 2 2" xfId="41787"/>
    <cellStyle name="€’ћѓћ‚›‰ 15 3" xfId="33442"/>
    <cellStyle name="€’ћѓћ‚›‰ 16" xfId="26376"/>
    <cellStyle name="€’ћѓћ‚›‰ 16 2" xfId="44303"/>
    <cellStyle name="€’ћѓћ‚›‰ 2" xfId="504"/>
    <cellStyle name="€’ћѓћ‚›‰ 2 2" xfId="505"/>
    <cellStyle name="€’ћѓћ‚›‰ 2 2 2" xfId="5862"/>
    <cellStyle name="€’ћѓћ‚›‰ 2 2 2 2" xfId="13478"/>
    <cellStyle name="€’ћѓћ‚›‰ 2 2 2 2 2" xfId="22714"/>
    <cellStyle name="€’ћѓћ‚›‰ 2 2 2 2 2 2" xfId="40715"/>
    <cellStyle name="€’ћѓћ‚›‰ 2 2 2 2 3" xfId="32366"/>
    <cellStyle name="€’ћѓћ‚›‰ 2 2 2 3" xfId="16354"/>
    <cellStyle name="€’ћѓћ‚›‰ 2 2 2 3 2" xfId="34897"/>
    <cellStyle name="€’ћѓћ‚›‰ 2 2 2 4" xfId="26664"/>
    <cellStyle name="€’ћѓћ‚›‰ 2 2 2 4 2" xfId="44579"/>
    <cellStyle name="€’ћѓћ‚›‰ 2 2 2 5" xfId="27174"/>
    <cellStyle name="€’ћѓћ‚›‰ 2 2 2 6" xfId="45578"/>
    <cellStyle name="€’ћѓћ‚›‰ 2 2 3" xfId="6537"/>
    <cellStyle name="€’ћѓћ‚›‰ 2 2 3 2" xfId="18470"/>
    <cellStyle name="€’ћѓћ‚›‰ 2 2 3 2 2" xfId="36770"/>
    <cellStyle name="€’ћѓћ‚›‰ 2 2 4" xfId="12391"/>
    <cellStyle name="€’ћѓћ‚›‰ 2 2 4 2" xfId="21847"/>
    <cellStyle name="€’ћѓћ‚›‰ 2 2 4 2 2" xfId="39971"/>
    <cellStyle name="€’ћѓћ‚›‰ 2 2 4 3" xfId="31636"/>
    <cellStyle name="€’ћѓћ‚›‰ 2 2 5" xfId="15736"/>
    <cellStyle name="€’ћѓћ‚›‰ 2 2 5 2" xfId="24806"/>
    <cellStyle name="€’ћѓћ‚›‰ 2 2 5 2 2" xfId="42804"/>
    <cellStyle name="€’ћѓћ‚›‰ 2 2 5 3" xfId="34456"/>
    <cellStyle name="€’ћѓћ‚›‰ 2 2 6" xfId="26535"/>
    <cellStyle name="€’ћѓћ‚›‰ 2 2 6 2" xfId="44457"/>
    <cellStyle name="€’ћѓћ‚›‰ 2 3" xfId="5861"/>
    <cellStyle name="€’ћѓћ‚›‰ 2 3 2" xfId="13477"/>
    <cellStyle name="€’ћѓћ‚›‰ 2 3 2 2" xfId="22713"/>
    <cellStyle name="€’ћѓћ‚›‰ 2 3 2 2 2" xfId="40714"/>
    <cellStyle name="€’ћѓћ‚›‰ 2 3 2 3" xfId="32365"/>
    <cellStyle name="€’ћѓћ‚›‰ 2 3 3" xfId="16291"/>
    <cellStyle name="€’ћѓћ‚›‰ 2 3 3 2" xfId="34863"/>
    <cellStyle name="€’ћѓћ‚›‰ 2 3 4" xfId="26630"/>
    <cellStyle name="€’ћѓћ‚›‰ 2 3 4 2" xfId="44545"/>
    <cellStyle name="€’ћѓћ‚›‰ 2 3 5" xfId="27127"/>
    <cellStyle name="€’ћѓћ‚›‰ 2 3 6" xfId="45544"/>
    <cellStyle name="€’ћѓћ‚›‰ 2 4" xfId="8031"/>
    <cellStyle name="€’ћѓћ‚›‰ 2 4 2" xfId="19126"/>
    <cellStyle name="€’ћѓћ‚›‰ 2 4 2 2" xfId="37328"/>
    <cellStyle name="€’ћѓћ‚›‰ 2 5" xfId="12390"/>
    <cellStyle name="€’ћѓћ‚›‰ 2 5 2" xfId="21846"/>
    <cellStyle name="€’ћѓћ‚›‰ 2 5 2 2" xfId="39970"/>
    <cellStyle name="€’ћѓћ‚›‰ 2 5 3" xfId="31635"/>
    <cellStyle name="€’ћѓћ‚›‰ 2 6" xfId="15677"/>
    <cellStyle name="€’ћѓћ‚›‰ 2 6 2" xfId="24775"/>
    <cellStyle name="€’ћѓћ‚›‰ 2 6 2 2" xfId="42773"/>
    <cellStyle name="€’ћѓћ‚›‰ 2 6 3" xfId="34425"/>
    <cellStyle name="€’ћѓћ‚›‰ 2 7" xfId="26375"/>
    <cellStyle name="€’ћѓћ‚›‰ 2 7 2" xfId="44302"/>
    <cellStyle name="€’ћѓћ‚›‰ 3" xfId="506"/>
    <cellStyle name="€’ћѓћ‚›‰ 3 2" xfId="507"/>
    <cellStyle name="€’ћѓћ‚›‰ 3 2 2" xfId="5864"/>
    <cellStyle name="€’ћѓћ‚›‰ 3 2 2 2" xfId="13480"/>
    <cellStyle name="€’ћѓћ‚›‰ 3 2 2 2 2" xfId="22716"/>
    <cellStyle name="€’ћѓћ‚›‰ 3 2 2 2 2 2" xfId="40717"/>
    <cellStyle name="€’ћѓћ‚›‰ 3 2 2 2 3" xfId="32368"/>
    <cellStyle name="€’ћѓћ‚›‰ 3 2 2 3" xfId="16355"/>
    <cellStyle name="€’ћѓћ‚›‰ 3 2 2 3 2" xfId="34898"/>
    <cellStyle name="€’ћѓћ‚›‰ 3 2 2 4" xfId="26665"/>
    <cellStyle name="€’ћѓћ‚›‰ 3 2 2 4 2" xfId="44580"/>
    <cellStyle name="€’ћѓћ‚›‰ 3 2 2 5" xfId="27175"/>
    <cellStyle name="€’ћѓћ‚›‰ 3 2 2 6" xfId="45579"/>
    <cellStyle name="€’ћѓћ‚›‰ 3 2 3" xfId="7098"/>
    <cellStyle name="€’ћѓћ‚›‰ 3 2 3 2" xfId="18736"/>
    <cellStyle name="€’ћѓћ‚›‰ 3 2 3 2 2" xfId="36969"/>
    <cellStyle name="€’ћѓћ‚›‰ 3 2 4" xfId="12393"/>
    <cellStyle name="€’ћѓћ‚›‰ 3 2 4 2" xfId="21849"/>
    <cellStyle name="€’ћѓћ‚›‰ 3 2 4 2 2" xfId="39973"/>
    <cellStyle name="€’ћѓћ‚›‰ 3 2 4 3" xfId="31638"/>
    <cellStyle name="€’ћѓћ‚›‰ 3 2 5" xfId="15737"/>
    <cellStyle name="€’ћѓћ‚›‰ 3 2 5 2" xfId="24807"/>
    <cellStyle name="€’ћѓћ‚›‰ 3 2 5 2 2" xfId="42805"/>
    <cellStyle name="€’ћѓћ‚›‰ 3 2 5 3" xfId="34457"/>
    <cellStyle name="€’ћѓћ‚›‰ 3 2 6" xfId="26534"/>
    <cellStyle name="€’ћѓћ‚›‰ 3 2 6 2" xfId="44456"/>
    <cellStyle name="€’ћѓћ‚›‰ 3 3" xfId="5863"/>
    <cellStyle name="€’ћѓћ‚›‰ 3 3 2" xfId="13479"/>
    <cellStyle name="€’ћѓћ‚›‰ 3 3 2 2" xfId="22715"/>
    <cellStyle name="€’ћѓћ‚›‰ 3 3 2 2 2" xfId="40716"/>
    <cellStyle name="€’ћѓћ‚›‰ 3 3 2 3" xfId="32367"/>
    <cellStyle name="€’ћѓћ‚›‰ 3 3 3" xfId="16292"/>
    <cellStyle name="€’ћѓћ‚›‰ 3 3 3 2" xfId="34864"/>
    <cellStyle name="€’ћѓћ‚›‰ 3 3 4" xfId="26631"/>
    <cellStyle name="€’ћѓћ‚›‰ 3 3 4 2" xfId="44546"/>
    <cellStyle name="€’ћѓћ‚›‰ 3 3 5" xfId="27128"/>
    <cellStyle name="€’ћѓћ‚›‰ 3 3 6" xfId="45545"/>
    <cellStyle name="€’ћѓћ‚›‰ 3 4" xfId="7937"/>
    <cellStyle name="€’ћѓћ‚›‰ 3 4 2" xfId="19101"/>
    <cellStyle name="€’ћѓћ‚›‰ 3 4 2 2" xfId="37315"/>
    <cellStyle name="€’ћѓћ‚›‰ 3 5" xfId="12392"/>
    <cellStyle name="€’ћѓћ‚›‰ 3 5 2" xfId="21848"/>
    <cellStyle name="€’ћѓћ‚›‰ 3 5 2 2" xfId="39972"/>
    <cellStyle name="€’ћѓћ‚›‰ 3 5 3" xfId="31637"/>
    <cellStyle name="€’ћѓћ‚›‰ 3 6" xfId="15678"/>
    <cellStyle name="€’ћѓћ‚›‰ 3 6 2" xfId="24776"/>
    <cellStyle name="€’ћѓћ‚›‰ 3 6 2 2" xfId="42774"/>
    <cellStyle name="€’ћѓћ‚›‰ 3 6 3" xfId="34426"/>
    <cellStyle name="€’ћѓћ‚›‰ 3 7" xfId="26374"/>
    <cellStyle name="€’ћѓћ‚›‰ 3 7 2" xfId="44301"/>
    <cellStyle name="€’ћѓћ‚›‰ 4" xfId="508"/>
    <cellStyle name="€’ћѓћ‚›‰ 4 2" xfId="509"/>
    <cellStyle name="€’ћѓћ‚›‰ 4 2 2" xfId="5866"/>
    <cellStyle name="€’ћѓћ‚›‰ 4 2 2 2" xfId="13482"/>
    <cellStyle name="€’ћѓћ‚›‰ 4 2 2 2 2" xfId="22718"/>
    <cellStyle name="€’ћѓћ‚›‰ 4 2 2 2 2 2" xfId="40719"/>
    <cellStyle name="€’ћѓћ‚›‰ 4 2 2 2 3" xfId="32370"/>
    <cellStyle name="€’ћѓћ‚›‰ 4 2 2 3" xfId="16356"/>
    <cellStyle name="€’ћѓћ‚›‰ 4 2 2 3 2" xfId="34899"/>
    <cellStyle name="€’ћѓћ‚›‰ 4 2 2 4" xfId="26666"/>
    <cellStyle name="€’ћѓћ‚›‰ 4 2 2 4 2" xfId="44581"/>
    <cellStyle name="€’ћѓћ‚›‰ 4 2 2 5" xfId="27176"/>
    <cellStyle name="€’ћѓћ‚›‰ 4 2 2 6" xfId="45580"/>
    <cellStyle name="€’ћѓћ‚›‰ 4 2 3" xfId="6536"/>
    <cellStyle name="€’ћѓћ‚›‰ 4 2 3 2" xfId="18469"/>
    <cellStyle name="€’ћѓћ‚›‰ 4 2 3 2 2" xfId="36769"/>
    <cellStyle name="€’ћѓћ‚›‰ 4 2 4" xfId="12395"/>
    <cellStyle name="€’ћѓћ‚›‰ 4 2 4 2" xfId="21851"/>
    <cellStyle name="€’ћѓћ‚›‰ 4 2 4 2 2" xfId="39975"/>
    <cellStyle name="€’ћѓћ‚›‰ 4 2 4 3" xfId="31640"/>
    <cellStyle name="€’ћѓћ‚›‰ 4 2 5" xfId="15738"/>
    <cellStyle name="€’ћѓћ‚›‰ 4 2 5 2" xfId="24808"/>
    <cellStyle name="€’ћѓћ‚›‰ 4 2 5 2 2" xfId="42806"/>
    <cellStyle name="€’ћѓћ‚›‰ 4 2 5 3" xfId="34458"/>
    <cellStyle name="€’ћѓћ‚›‰ 4 2 6" xfId="26533"/>
    <cellStyle name="€’ћѓћ‚›‰ 4 2 6 2" xfId="44455"/>
    <cellStyle name="€’ћѓћ‚›‰ 4 3" xfId="5865"/>
    <cellStyle name="€’ћѓћ‚›‰ 4 3 2" xfId="13481"/>
    <cellStyle name="€’ћѓћ‚›‰ 4 3 2 2" xfId="22717"/>
    <cellStyle name="€’ћѓћ‚›‰ 4 3 2 2 2" xfId="40718"/>
    <cellStyle name="€’ћѓћ‚›‰ 4 3 2 3" xfId="32369"/>
    <cellStyle name="€’ћѓћ‚›‰ 4 3 3" xfId="16293"/>
    <cellStyle name="€’ћѓћ‚›‰ 4 3 3 2" xfId="34865"/>
    <cellStyle name="€’ћѓћ‚›‰ 4 3 4" xfId="26632"/>
    <cellStyle name="€’ћѓћ‚›‰ 4 3 4 2" xfId="44547"/>
    <cellStyle name="€’ћѓћ‚›‰ 4 3 5" xfId="27129"/>
    <cellStyle name="€’ћѓћ‚›‰ 4 3 6" xfId="45546"/>
    <cellStyle name="€’ћѓћ‚›‰ 4 4" xfId="6711"/>
    <cellStyle name="€’ћѓћ‚›‰ 4 4 2" xfId="18554"/>
    <cellStyle name="€’ћѓћ‚›‰ 4 4 2 2" xfId="36827"/>
    <cellStyle name="€’ћѓћ‚›‰ 4 5" xfId="12394"/>
    <cellStyle name="€’ћѓћ‚›‰ 4 5 2" xfId="21850"/>
    <cellStyle name="€’ћѓћ‚›‰ 4 5 2 2" xfId="39974"/>
    <cellStyle name="€’ћѓћ‚›‰ 4 5 3" xfId="31639"/>
    <cellStyle name="€’ћѓћ‚›‰ 4 6" xfId="15679"/>
    <cellStyle name="€’ћѓћ‚›‰ 4 6 2" xfId="24777"/>
    <cellStyle name="€’ћѓћ‚›‰ 4 6 2 2" xfId="42775"/>
    <cellStyle name="€’ћѓћ‚›‰ 4 6 3" xfId="34427"/>
    <cellStyle name="€’ћѓћ‚›‰ 4 7" xfId="26373"/>
    <cellStyle name="€’ћѓћ‚›‰ 4 7 2" xfId="44300"/>
    <cellStyle name="€’ћѓћ‚›‰ 5" xfId="510"/>
    <cellStyle name="€’ћѓћ‚›‰ 5 2" xfId="511"/>
    <cellStyle name="€’ћѓћ‚›‰ 5 2 2" xfId="5868"/>
    <cellStyle name="€’ћѓћ‚›‰ 5 2 2 2" xfId="13484"/>
    <cellStyle name="€’ћѓћ‚›‰ 5 2 2 2 2" xfId="22720"/>
    <cellStyle name="€’ћѓћ‚›‰ 5 2 2 2 2 2" xfId="40721"/>
    <cellStyle name="€’ћѓћ‚›‰ 5 2 2 2 3" xfId="32372"/>
    <cellStyle name="€’ћѓћ‚›‰ 5 2 2 3" xfId="16357"/>
    <cellStyle name="€’ћѓћ‚›‰ 5 2 2 3 2" xfId="34900"/>
    <cellStyle name="€’ћѓћ‚›‰ 5 2 2 4" xfId="26667"/>
    <cellStyle name="€’ћѓћ‚›‰ 5 2 2 4 2" xfId="44582"/>
    <cellStyle name="€’ћѓћ‚›‰ 5 2 2 5" xfId="27177"/>
    <cellStyle name="€’ћѓћ‚›‰ 5 2 2 6" xfId="45581"/>
    <cellStyle name="€’ћѓћ‚›‰ 5 2 3" xfId="7097"/>
    <cellStyle name="€’ћѓћ‚›‰ 5 2 3 2" xfId="18735"/>
    <cellStyle name="€’ћѓћ‚›‰ 5 2 3 2 2" xfId="36968"/>
    <cellStyle name="€’ћѓћ‚›‰ 5 2 4" xfId="12397"/>
    <cellStyle name="€’ћѓћ‚›‰ 5 2 4 2" xfId="21853"/>
    <cellStyle name="€’ћѓћ‚›‰ 5 2 4 2 2" xfId="39977"/>
    <cellStyle name="€’ћѓћ‚›‰ 5 2 4 3" xfId="31642"/>
    <cellStyle name="€’ћѓћ‚›‰ 5 2 5" xfId="15739"/>
    <cellStyle name="€’ћѓћ‚›‰ 5 2 5 2" xfId="24809"/>
    <cellStyle name="€’ћѓћ‚›‰ 5 2 5 2 2" xfId="42807"/>
    <cellStyle name="€’ћѓћ‚›‰ 5 2 5 3" xfId="34459"/>
    <cellStyle name="€’ћѓћ‚›‰ 5 2 6" xfId="26345"/>
    <cellStyle name="€’ћѓћ‚›‰ 5 2 6 2" xfId="44276"/>
    <cellStyle name="€’ћѓћ‚›‰ 5 3" xfId="5867"/>
    <cellStyle name="€’ћѓћ‚›‰ 5 3 2" xfId="13483"/>
    <cellStyle name="€’ћѓћ‚›‰ 5 3 2 2" xfId="22719"/>
    <cellStyle name="€’ћѓћ‚›‰ 5 3 2 2 2" xfId="40720"/>
    <cellStyle name="€’ћѓћ‚›‰ 5 3 2 3" xfId="32371"/>
    <cellStyle name="€’ћѓћ‚›‰ 5 3 3" xfId="16294"/>
    <cellStyle name="€’ћѓћ‚›‰ 5 3 3 2" xfId="34866"/>
    <cellStyle name="€’ћѓћ‚›‰ 5 3 4" xfId="26633"/>
    <cellStyle name="€’ћѓћ‚›‰ 5 3 4 2" xfId="44548"/>
    <cellStyle name="€’ћѓћ‚›‰ 5 3 5" xfId="27130"/>
    <cellStyle name="€’ћѓћ‚›‰ 5 3 6" xfId="45547"/>
    <cellStyle name="€’ћѓћ‚›‰ 5 4" xfId="6709"/>
    <cellStyle name="€’ћѓћ‚›‰ 5 4 2" xfId="18553"/>
    <cellStyle name="€’ћѓћ‚›‰ 5 4 2 2" xfId="36826"/>
    <cellStyle name="€’ћѓћ‚›‰ 5 5" xfId="12396"/>
    <cellStyle name="€’ћѓћ‚›‰ 5 5 2" xfId="21852"/>
    <cellStyle name="€’ћѓћ‚›‰ 5 5 2 2" xfId="39976"/>
    <cellStyle name="€’ћѓћ‚›‰ 5 5 3" xfId="31641"/>
    <cellStyle name="€’ћѓћ‚›‰ 5 6" xfId="15680"/>
    <cellStyle name="€’ћѓћ‚›‰ 5 6 2" xfId="24778"/>
    <cellStyle name="€’ћѓћ‚›‰ 5 6 2 2" xfId="42776"/>
    <cellStyle name="€’ћѓћ‚›‰ 5 6 3" xfId="34428"/>
    <cellStyle name="€’ћѓћ‚›‰ 5 7" xfId="26372"/>
    <cellStyle name="€’ћѓћ‚›‰ 5 7 2" xfId="44299"/>
    <cellStyle name="€’ћѓћ‚›‰ 6" xfId="512"/>
    <cellStyle name="€’ћѓћ‚›‰ 6 2" xfId="513"/>
    <cellStyle name="€’ћѓћ‚›‰ 6 2 2" xfId="5870"/>
    <cellStyle name="€’ћѓћ‚›‰ 6 2 2 2" xfId="13486"/>
    <cellStyle name="€’ћѓћ‚›‰ 6 2 2 2 2" xfId="22722"/>
    <cellStyle name="€’ћѓћ‚›‰ 6 2 2 2 2 2" xfId="40723"/>
    <cellStyle name="€’ћѓћ‚›‰ 6 2 2 2 3" xfId="32374"/>
    <cellStyle name="€’ћѓћ‚›‰ 6 2 2 3" xfId="16358"/>
    <cellStyle name="€’ћѓћ‚›‰ 6 2 2 3 2" xfId="34901"/>
    <cellStyle name="€’ћѓћ‚›‰ 6 2 2 4" xfId="26668"/>
    <cellStyle name="€’ћѓћ‚›‰ 6 2 2 4 2" xfId="44583"/>
    <cellStyle name="€’ћѓћ‚›‰ 6 2 2 5" xfId="27178"/>
    <cellStyle name="€’ћѓћ‚›‰ 6 2 2 6" xfId="45582"/>
    <cellStyle name="€’ћѓћ‚›‰ 6 2 3" xfId="6535"/>
    <cellStyle name="€’ћѓћ‚›‰ 6 2 3 2" xfId="18468"/>
    <cellStyle name="€’ћѓћ‚›‰ 6 2 3 2 2" xfId="36768"/>
    <cellStyle name="€’ћѓћ‚›‰ 6 2 4" xfId="12399"/>
    <cellStyle name="€’ћѓћ‚›‰ 6 2 4 2" xfId="21855"/>
    <cellStyle name="€’ћѓћ‚›‰ 6 2 4 2 2" xfId="39979"/>
    <cellStyle name="€’ћѓћ‚›‰ 6 2 4 3" xfId="31644"/>
    <cellStyle name="€’ћѓћ‚›‰ 6 2 5" xfId="15740"/>
    <cellStyle name="€’ћѓћ‚›‰ 6 2 5 2" xfId="24810"/>
    <cellStyle name="€’ћѓћ‚›‰ 6 2 5 2 2" xfId="42808"/>
    <cellStyle name="€’ћѓћ‚›‰ 6 2 5 3" xfId="34460"/>
    <cellStyle name="€’ћѓћ‚›‰ 6 2 6" xfId="26531"/>
    <cellStyle name="€’ћѓћ‚›‰ 6 2 6 2" xfId="44453"/>
    <cellStyle name="€’ћѓћ‚›‰ 6 3" xfId="5869"/>
    <cellStyle name="€’ћѓћ‚›‰ 6 3 2" xfId="13485"/>
    <cellStyle name="€’ћѓћ‚›‰ 6 3 2 2" xfId="22721"/>
    <cellStyle name="€’ћѓћ‚›‰ 6 3 2 2 2" xfId="40722"/>
    <cellStyle name="€’ћѓћ‚›‰ 6 3 2 3" xfId="32373"/>
    <cellStyle name="€’ћѓћ‚›‰ 6 3 3" xfId="16295"/>
    <cellStyle name="€’ћѓћ‚›‰ 6 3 3 2" xfId="34867"/>
    <cellStyle name="€’ћѓћ‚›‰ 6 3 4" xfId="26634"/>
    <cellStyle name="€’ћѓћ‚›‰ 6 3 4 2" xfId="44549"/>
    <cellStyle name="€’ћѓћ‚›‰ 6 3 5" xfId="27131"/>
    <cellStyle name="€’ћѓћ‚›‰ 6 3 6" xfId="45548"/>
    <cellStyle name="€’ћѓћ‚›‰ 6 4" xfId="6983"/>
    <cellStyle name="€’ћѓћ‚›‰ 6 4 2" xfId="18681"/>
    <cellStyle name="€’ћѓћ‚›‰ 6 4 2 2" xfId="36924"/>
    <cellStyle name="€’ћѓћ‚›‰ 6 5" xfId="12398"/>
    <cellStyle name="€’ћѓћ‚›‰ 6 5 2" xfId="21854"/>
    <cellStyle name="€’ћѓћ‚›‰ 6 5 2 2" xfId="39978"/>
    <cellStyle name="€’ћѓћ‚›‰ 6 5 3" xfId="31643"/>
    <cellStyle name="€’ћѓћ‚›‰ 6 6" xfId="15681"/>
    <cellStyle name="€’ћѓћ‚›‰ 6 6 2" xfId="24779"/>
    <cellStyle name="€’ћѓћ‚›‰ 6 6 2 2" xfId="42777"/>
    <cellStyle name="€’ћѓћ‚›‰ 6 6 3" xfId="34429"/>
    <cellStyle name="€’ћѓћ‚›‰ 6 7" xfId="26371"/>
    <cellStyle name="€’ћѓћ‚›‰ 6 7 2" xfId="44298"/>
    <cellStyle name="€’ћѓћ‚›‰ 7" xfId="514"/>
    <cellStyle name="€’ћѓћ‚›‰ 7 2" xfId="515"/>
    <cellStyle name="€’ћѓћ‚›‰ 7 2 2" xfId="5872"/>
    <cellStyle name="€’ћѓћ‚›‰ 7 2 2 2" xfId="13488"/>
    <cellStyle name="€’ћѓћ‚›‰ 7 2 2 2 2" xfId="22724"/>
    <cellStyle name="€’ћѓћ‚›‰ 7 2 2 2 2 2" xfId="40725"/>
    <cellStyle name="€’ћѓћ‚›‰ 7 2 2 2 3" xfId="32376"/>
    <cellStyle name="€’ћѓћ‚›‰ 7 2 2 3" xfId="16359"/>
    <cellStyle name="€’ћѓћ‚›‰ 7 2 2 3 2" xfId="34902"/>
    <cellStyle name="€’ћѓћ‚›‰ 7 2 2 4" xfId="26669"/>
    <cellStyle name="€’ћѓћ‚›‰ 7 2 2 4 2" xfId="44584"/>
    <cellStyle name="€’ћѓћ‚›‰ 7 2 2 5" xfId="27179"/>
    <cellStyle name="€’ћѓћ‚›‰ 7 2 2 6" xfId="45583"/>
    <cellStyle name="€’ћѓћ‚›‰ 7 2 3" xfId="7096"/>
    <cellStyle name="€’ћѓћ‚›‰ 7 2 3 2" xfId="18734"/>
    <cellStyle name="€’ћѓћ‚›‰ 7 2 3 2 2" xfId="36967"/>
    <cellStyle name="€’ћѓћ‚›‰ 7 2 4" xfId="12401"/>
    <cellStyle name="€’ћѓћ‚›‰ 7 2 4 2" xfId="21857"/>
    <cellStyle name="€’ћѓћ‚›‰ 7 2 4 2 2" xfId="39981"/>
    <cellStyle name="€’ћѓћ‚›‰ 7 2 4 3" xfId="31646"/>
    <cellStyle name="€’ћѓћ‚›‰ 7 2 5" xfId="15741"/>
    <cellStyle name="€’ћѓћ‚›‰ 7 2 5 2" xfId="24811"/>
    <cellStyle name="€’ћѓћ‚›‰ 7 2 5 2 2" xfId="42809"/>
    <cellStyle name="€’ћѓћ‚›‰ 7 2 5 3" xfId="34461"/>
    <cellStyle name="€’ћѓћ‚›‰ 7 2 6" xfId="26530"/>
    <cellStyle name="€’ћѓћ‚›‰ 7 2 6 2" xfId="44452"/>
    <cellStyle name="€’ћѓћ‚›‰ 7 3" xfId="5871"/>
    <cellStyle name="€’ћѓћ‚›‰ 7 3 2" xfId="13487"/>
    <cellStyle name="€’ћѓћ‚›‰ 7 3 2 2" xfId="22723"/>
    <cellStyle name="€’ћѓћ‚›‰ 7 3 2 2 2" xfId="40724"/>
    <cellStyle name="€’ћѓћ‚›‰ 7 3 2 3" xfId="32375"/>
    <cellStyle name="€’ћѓћ‚›‰ 7 3 3" xfId="16296"/>
    <cellStyle name="€’ћѓћ‚›‰ 7 3 3 2" xfId="34868"/>
    <cellStyle name="€’ћѓћ‚›‰ 7 3 4" xfId="26635"/>
    <cellStyle name="€’ћѓћ‚›‰ 7 3 4 2" xfId="44550"/>
    <cellStyle name="€’ћѓћ‚›‰ 7 3 5" xfId="27132"/>
    <cellStyle name="€’ћѓћ‚›‰ 7 3 6" xfId="45549"/>
    <cellStyle name="€’ћѓћ‚›‰ 7 4" xfId="7057"/>
    <cellStyle name="€’ћѓћ‚›‰ 7 4 2" xfId="18703"/>
    <cellStyle name="€’ћѓћ‚›‰ 7 4 2 2" xfId="36936"/>
    <cellStyle name="€’ћѓћ‚›‰ 7 5" xfId="12400"/>
    <cellStyle name="€’ћѓћ‚›‰ 7 5 2" xfId="21856"/>
    <cellStyle name="€’ћѓћ‚›‰ 7 5 2 2" xfId="39980"/>
    <cellStyle name="€’ћѓћ‚›‰ 7 5 3" xfId="31645"/>
    <cellStyle name="€’ћѓћ‚›‰ 7 6" xfId="15682"/>
    <cellStyle name="€’ћѓћ‚›‰ 7 6 2" xfId="24780"/>
    <cellStyle name="€’ћѓћ‚›‰ 7 6 2 2" xfId="42778"/>
    <cellStyle name="€’ћѓћ‚›‰ 7 6 3" xfId="34430"/>
    <cellStyle name="€’ћѓћ‚›‰ 7 7" xfId="26055"/>
    <cellStyle name="€’ћѓћ‚›‰ 7 7 2" xfId="43991"/>
    <cellStyle name="€’ћѓћ‚›‰ 8" xfId="516"/>
    <cellStyle name="€’ћѓћ‚›‰ 8 2" xfId="517"/>
    <cellStyle name="€’ћѓћ‚›‰ 8 2 2" xfId="5874"/>
    <cellStyle name="€’ћѓћ‚›‰ 8 2 2 2" xfId="13490"/>
    <cellStyle name="€’ћѓћ‚›‰ 8 2 2 2 2" xfId="22726"/>
    <cellStyle name="€’ћѓћ‚›‰ 8 2 2 2 2 2" xfId="40727"/>
    <cellStyle name="€’ћѓћ‚›‰ 8 2 2 2 3" xfId="32378"/>
    <cellStyle name="€’ћѓћ‚›‰ 8 2 2 3" xfId="16360"/>
    <cellStyle name="€’ћѓћ‚›‰ 8 2 2 3 2" xfId="34903"/>
    <cellStyle name="€’ћѓћ‚›‰ 8 2 2 4" xfId="26670"/>
    <cellStyle name="€’ћѓћ‚›‰ 8 2 2 4 2" xfId="44585"/>
    <cellStyle name="€’ћѓћ‚›‰ 8 2 2 5" xfId="27180"/>
    <cellStyle name="€’ћѓћ‚›‰ 8 2 2 6" xfId="45584"/>
    <cellStyle name="€’ћѓћ‚›‰ 8 2 3" xfId="6534"/>
    <cellStyle name="€’ћѓћ‚›‰ 8 2 3 2" xfId="18467"/>
    <cellStyle name="€’ћѓћ‚›‰ 8 2 3 2 2" xfId="36767"/>
    <cellStyle name="€’ћѓћ‚›‰ 8 2 4" xfId="12403"/>
    <cellStyle name="€’ћѓћ‚›‰ 8 2 4 2" xfId="21859"/>
    <cellStyle name="€’ћѓћ‚›‰ 8 2 4 2 2" xfId="39983"/>
    <cellStyle name="€’ћѓћ‚›‰ 8 2 4 3" xfId="31648"/>
    <cellStyle name="€’ћѓћ‚›‰ 8 2 5" xfId="15742"/>
    <cellStyle name="€’ћѓћ‚›‰ 8 2 5 2" xfId="24812"/>
    <cellStyle name="€’ћѓћ‚›‰ 8 2 5 2 2" xfId="42810"/>
    <cellStyle name="€’ћѓћ‚›‰ 8 2 5 3" xfId="34462"/>
    <cellStyle name="€’ћѓћ‚›‰ 8 2 6" xfId="26529"/>
    <cellStyle name="€’ћѓћ‚›‰ 8 2 6 2" xfId="44451"/>
    <cellStyle name="€’ћѓћ‚›‰ 8 3" xfId="5873"/>
    <cellStyle name="€’ћѓћ‚›‰ 8 3 2" xfId="13489"/>
    <cellStyle name="€’ћѓћ‚›‰ 8 3 2 2" xfId="22725"/>
    <cellStyle name="€’ћѓћ‚›‰ 8 3 2 2 2" xfId="40726"/>
    <cellStyle name="€’ћѓћ‚›‰ 8 3 2 3" xfId="32377"/>
    <cellStyle name="€’ћѓћ‚›‰ 8 3 3" xfId="16297"/>
    <cellStyle name="€’ћѓћ‚›‰ 8 3 3 2" xfId="34869"/>
    <cellStyle name="€’ћѓћ‚›‰ 8 3 4" xfId="26636"/>
    <cellStyle name="€’ћѓћ‚›‰ 8 3 4 2" xfId="44551"/>
    <cellStyle name="€’ћѓћ‚›‰ 8 3 5" xfId="27133"/>
    <cellStyle name="€’ћѓћ‚›‰ 8 3 6" xfId="45550"/>
    <cellStyle name="€’ћѓћ‚›‰ 8 4" xfId="7129"/>
    <cellStyle name="€’ћѓћ‚›‰ 8 4 2" xfId="18744"/>
    <cellStyle name="€’ћѓћ‚›‰ 8 4 2 2" xfId="36971"/>
    <cellStyle name="€’ћѓћ‚›‰ 8 5" xfId="12402"/>
    <cellStyle name="€’ћѓћ‚›‰ 8 5 2" xfId="21858"/>
    <cellStyle name="€’ћѓћ‚›‰ 8 5 2 2" xfId="39982"/>
    <cellStyle name="€’ћѓћ‚›‰ 8 5 3" xfId="31647"/>
    <cellStyle name="€’ћѓћ‚›‰ 8 6" xfId="15683"/>
    <cellStyle name="€’ћѓћ‚›‰ 8 6 2" xfId="24781"/>
    <cellStyle name="€’ћѓћ‚›‰ 8 6 2 2" xfId="42779"/>
    <cellStyle name="€’ћѓћ‚›‰ 8 6 3" xfId="34431"/>
    <cellStyle name="€’ћѓћ‚›‰ 8 7" xfId="26370"/>
    <cellStyle name="€’ћѓћ‚›‰ 8 7 2" xfId="44297"/>
    <cellStyle name="€’ћѓћ‚›‰ 9" xfId="518"/>
    <cellStyle name="€’ћѓћ‚›‰ 9 2" xfId="5875"/>
    <cellStyle name="€’ћѓћ‚›‰ 9 2 2" xfId="13768"/>
    <cellStyle name="€’ћѓћ‚›‰ 9 2 2 2" xfId="22989"/>
    <cellStyle name="€’ћѓћ‚›‰ 9 2 2 2 2" xfId="40989"/>
    <cellStyle name="€’ћѓћ‚›‰ 9 2 2 3" xfId="32646"/>
    <cellStyle name="€’ћѓћ‚›‰ 9 2 3" xfId="16361"/>
    <cellStyle name="€’ћѓћ‚›‰ 9 2 3 2" xfId="34904"/>
    <cellStyle name="€’ћѓћ‚›‰ 9 2 4" xfId="26671"/>
    <cellStyle name="€’ћѓћ‚›‰ 9 2 4 2" xfId="44586"/>
    <cellStyle name="€’ћѓћ‚›‰ 9 2 5" xfId="27181"/>
    <cellStyle name="€’ћѓћ‚›‰ 9 2 6" xfId="45585"/>
    <cellStyle name="€’ћѓћ‚›‰ 9 3" xfId="12195"/>
    <cellStyle name="€’ћѓћ‚›‰ 9 3 2" xfId="21806"/>
    <cellStyle name="€’ћѓћ‚›‰ 9 3 2 2" xfId="39954"/>
    <cellStyle name="€’ћѓћ‚›‰ 9 4" xfId="12713"/>
    <cellStyle name="€’ћѓћ‚›‰ 9 4 2" xfId="22140"/>
    <cellStyle name="€’ћѓћ‚›‰ 9 4 2 2" xfId="40256"/>
    <cellStyle name="€’ћѓћ‚›‰ 9 4 3" xfId="31918"/>
    <cellStyle name="€’ћѓћ‚›‰ 9 5" xfId="15743"/>
    <cellStyle name="€’ћѓћ‚›‰ 9 5 2" xfId="24813"/>
    <cellStyle name="€’ћѓћ‚›‰ 9 5 2 2" xfId="42811"/>
    <cellStyle name="€’ћѓћ‚›‰ 9 5 3" xfId="34463"/>
    <cellStyle name="€’ћѓћ‚›‰ 9 6" xfId="26528"/>
    <cellStyle name="€’ћѓћ‚›‰ 9 6 2" xfId="44450"/>
    <cellStyle name="€’ћѓћ‚›‰__Anfisa_Result after MRO_model2012(ord+marg ore+dilution)" xfId="519"/>
    <cellStyle name="‡ђѓћ‹ћ‚ћљ1" xfId="463"/>
    <cellStyle name="‡ђѓћ‹ћ‚ћљ1 10" xfId="464"/>
    <cellStyle name="‡ђѓћ‹ћ‚ћљ1 11" xfId="465"/>
    <cellStyle name="‡ђѓћ‹ћ‚ћљ1 2" xfId="466"/>
    <cellStyle name="‡ђѓћ‹ћ‚ћљ1 2 2" xfId="467"/>
    <cellStyle name="‡ђѓћ‹ћ‚ћљ1 3" xfId="468"/>
    <cellStyle name="‡ђѓћ‹ћ‚ћљ1 3 2" xfId="469"/>
    <cellStyle name="‡ђѓћ‹ћ‚ћљ1 4" xfId="470"/>
    <cellStyle name="‡ђѓћ‹ћ‚ћљ1 4 2" xfId="471"/>
    <cellStyle name="‡ђѓћ‹ћ‚ћљ1 5" xfId="472"/>
    <cellStyle name="‡ђѓћ‹ћ‚ћљ1 5 2" xfId="473"/>
    <cellStyle name="‡ђѓћ‹ћ‚ћљ1 6" xfId="474"/>
    <cellStyle name="‡ђѓћ‹ћ‚ћљ1 6 2" xfId="475"/>
    <cellStyle name="‡ђѓћ‹ћ‚ћљ1 7" xfId="476"/>
    <cellStyle name="‡ђѓћ‹ћ‚ћљ1 7 2" xfId="477"/>
    <cellStyle name="‡ђѓћ‹ћ‚ћљ1 8" xfId="478"/>
    <cellStyle name="‡ђѓћ‹ћ‚ћљ1 8 2" xfId="479"/>
    <cellStyle name="‡ђѓћ‹ћ‚ћљ1 9" xfId="480"/>
    <cellStyle name="‡ђѓћ‹ћ‚ћљ1_COG согласован" xfId="481"/>
    <cellStyle name="‡ђѓћ‹ћ‚ћљ2" xfId="482"/>
    <cellStyle name="‡ђѓћ‹ћ‚ћљ2 10" xfId="483"/>
    <cellStyle name="‡ђѓћ‹ћ‚ћљ2 11" xfId="484"/>
    <cellStyle name="‡ђѓћ‹ћ‚ћљ2 2" xfId="485"/>
    <cellStyle name="‡ђѓћ‹ћ‚ћљ2 2 2" xfId="486"/>
    <cellStyle name="‡ђѓћ‹ћ‚ћљ2 3" xfId="487"/>
    <cellStyle name="‡ђѓћ‹ћ‚ћљ2 3 2" xfId="488"/>
    <cellStyle name="‡ђѓћ‹ћ‚ћљ2 4" xfId="489"/>
    <cellStyle name="‡ђѓћ‹ћ‚ћљ2 4 2" xfId="490"/>
    <cellStyle name="‡ђѓћ‹ћ‚ћљ2 5" xfId="491"/>
    <cellStyle name="‡ђѓћ‹ћ‚ћљ2 5 2" xfId="492"/>
    <cellStyle name="‡ђѓћ‹ћ‚ћљ2 6" xfId="493"/>
    <cellStyle name="‡ђѓћ‹ћ‚ћљ2 6 2" xfId="494"/>
    <cellStyle name="‡ђѓћ‹ћ‚ћљ2 7" xfId="495"/>
    <cellStyle name="‡ђѓћ‹ћ‚ћљ2 7 2" xfId="496"/>
    <cellStyle name="‡ђѓћ‹ћ‚ћљ2 8" xfId="497"/>
    <cellStyle name="‡ђѓћ‹ћ‚ћљ2 8 2" xfId="498"/>
    <cellStyle name="‡ђѓћ‹ћ‚ћљ2 9" xfId="499"/>
    <cellStyle name="‡ђѓћ‹ћ‚ћљ2_COG согласован" xfId="500"/>
    <cellStyle name="’ћѓћ‚›‰" xfId="349"/>
    <cellStyle name="’ћѓћ‚›‰ 10" xfId="350"/>
    <cellStyle name="’ћѓћ‚›‰ 10 2" xfId="5841"/>
    <cellStyle name="’ћѓћ‚›‰ 10 2 2" xfId="13769"/>
    <cellStyle name="’ћѓћ‚›‰ 10 2 2 2" xfId="22990"/>
    <cellStyle name="’ћѓћ‚›‰ 10 2 2 2 2" xfId="40990"/>
    <cellStyle name="’ћѓћ‚›‰ 10 2 2 3" xfId="32647"/>
    <cellStyle name="’ћѓћ‚›‰ 10 2 3" xfId="16362"/>
    <cellStyle name="’ћѓћ‚›‰ 10 2 3 2" xfId="34905"/>
    <cellStyle name="’ћѓћ‚›‰ 10 2 4" xfId="26672"/>
    <cellStyle name="’ћѓћ‚›‰ 10 2 4 2" xfId="44587"/>
    <cellStyle name="’ћѓћ‚›‰ 10 2 5" xfId="27182"/>
    <cellStyle name="’ћѓћ‚›‰ 10 2 6" xfId="45586"/>
    <cellStyle name="’ћѓћ‚›‰ 10 3" xfId="12714"/>
    <cellStyle name="’ћѓћ‚›‰ 10 3 2" xfId="22141"/>
    <cellStyle name="’ћѓћ‚›‰ 10 3 2 2" xfId="40257"/>
    <cellStyle name="’ћѓћ‚›‰ 10 3 3" xfId="31919"/>
    <cellStyle name="’ћѓћ‚›‰ 10 4" xfId="15744"/>
    <cellStyle name="’ћѓћ‚›‰ 10 4 2" xfId="24814"/>
    <cellStyle name="’ћѓћ‚›‰ 10 4 2 2" xfId="42812"/>
    <cellStyle name="’ћѓћ‚›‰ 10 4 3" xfId="34464"/>
    <cellStyle name="’ћѓћ‚›‰ 10 5" xfId="26518"/>
    <cellStyle name="’ћѓћ‚›‰ 10 5 2" xfId="44440"/>
    <cellStyle name="’ћѓћ‚›‰ 11" xfId="351"/>
    <cellStyle name="’ћѓћ‚›‰ 11 2" xfId="5842"/>
    <cellStyle name="’ћѓћ‚›‰ 11 2 2" xfId="13770"/>
    <cellStyle name="’ћѓћ‚›‰ 11 2 2 2" xfId="22991"/>
    <cellStyle name="’ћѓћ‚›‰ 11 2 2 2 2" xfId="40991"/>
    <cellStyle name="’ћѓћ‚›‰ 11 2 2 3" xfId="32648"/>
    <cellStyle name="’ћѓћ‚›‰ 11 2 3" xfId="16363"/>
    <cellStyle name="’ћѓћ‚›‰ 11 2 3 2" xfId="34906"/>
    <cellStyle name="’ћѓћ‚›‰ 11 2 4" xfId="26673"/>
    <cellStyle name="’ћѓћ‚›‰ 11 2 4 2" xfId="44588"/>
    <cellStyle name="’ћѓћ‚›‰ 11 2 5" xfId="27183"/>
    <cellStyle name="’ћѓћ‚›‰ 11 2 6" xfId="45587"/>
    <cellStyle name="’ћѓћ‚›‰ 11 3" xfId="12715"/>
    <cellStyle name="’ћѓћ‚›‰ 11 3 2" xfId="22142"/>
    <cellStyle name="’ћѓћ‚›‰ 11 3 2 2" xfId="40258"/>
    <cellStyle name="’ћѓћ‚›‰ 11 3 3" xfId="31920"/>
    <cellStyle name="’ћѓћ‚›‰ 11 4" xfId="15745"/>
    <cellStyle name="’ћѓћ‚›‰ 11 4 2" xfId="24815"/>
    <cellStyle name="’ћѓћ‚›‰ 11 4 2 2" xfId="42813"/>
    <cellStyle name="’ћѓћ‚›‰ 11 4 3" xfId="34465"/>
    <cellStyle name="’ћѓћ‚›‰ 11 5" xfId="26516"/>
    <cellStyle name="’ћѓћ‚›‰ 11 5 2" xfId="44438"/>
    <cellStyle name="’ћѓћ‚›‰ 12" xfId="5840"/>
    <cellStyle name="’ћѓћ‚›‰ 12 2" xfId="13491"/>
    <cellStyle name="’ћѓћ‚›‰ 12 2 2" xfId="22727"/>
    <cellStyle name="’ћѓћ‚›‰ 12 2 2 2" xfId="40728"/>
    <cellStyle name="’ћѓћ‚›‰ 12 2 3" xfId="32379"/>
    <cellStyle name="’ћѓћ‚›‰ 12 3" xfId="16298"/>
    <cellStyle name="’ћѓћ‚›‰ 12 3 2" xfId="34870"/>
    <cellStyle name="’ћѓћ‚›‰ 12 4" xfId="26637"/>
    <cellStyle name="’ћѓћ‚›‰ 12 4 2" xfId="44552"/>
    <cellStyle name="’ћѓћ‚›‰ 12 5" xfId="27134"/>
    <cellStyle name="’ћѓћ‚›‰ 12 6" xfId="45551"/>
    <cellStyle name="’ћѓћ‚›‰ 13" xfId="6757"/>
    <cellStyle name="’ћѓћ‚›‰ 13 2" xfId="18565"/>
    <cellStyle name="’ћѓћ‚›‰ 13 2 2" xfId="36832"/>
    <cellStyle name="’ћѓћ‚›‰ 14" xfId="12404"/>
    <cellStyle name="’ћѓћ‚›‰ 14 2" xfId="21860"/>
    <cellStyle name="’ћѓћ‚›‰ 14 2 2" xfId="39984"/>
    <cellStyle name="’ћѓћ‚›‰ 14 3" xfId="31649"/>
    <cellStyle name="’ћѓћ‚›‰ 15" xfId="13335"/>
    <cellStyle name="’ћѓћ‚›‰ 15 2" xfId="22666"/>
    <cellStyle name="’ћѓћ‚›‰ 15 2 2" xfId="40671"/>
    <cellStyle name="’ћѓћ‚›‰ 15 3" xfId="32328"/>
    <cellStyle name="’ћѓћ‚›‰ 16" xfId="26588"/>
    <cellStyle name="’ћѓћ‚›‰ 16 2" xfId="44505"/>
    <cellStyle name="’ћѓћ‚›‰ 2" xfId="352"/>
    <cellStyle name="’ћѓћ‚›‰ 2 2" xfId="353"/>
    <cellStyle name="’ћѓћ‚›‰ 2 2 2" xfId="5844"/>
    <cellStyle name="’ћѓћ‚›‰ 2 2 2 2" xfId="13493"/>
    <cellStyle name="’ћѓћ‚›‰ 2 2 2 2 2" xfId="22729"/>
    <cellStyle name="’ћѓћ‚›‰ 2 2 2 2 2 2" xfId="40730"/>
    <cellStyle name="’ћѓћ‚›‰ 2 2 2 2 3" xfId="32381"/>
    <cellStyle name="’ћѓћ‚›‰ 2 2 2 3" xfId="16364"/>
    <cellStyle name="’ћѓћ‚›‰ 2 2 2 3 2" xfId="34907"/>
    <cellStyle name="’ћѓћ‚›‰ 2 2 2 4" xfId="26674"/>
    <cellStyle name="’ћѓћ‚›‰ 2 2 2 4 2" xfId="44589"/>
    <cellStyle name="’ћѓћ‚›‰ 2 2 2 5" xfId="27184"/>
    <cellStyle name="’ћѓћ‚›‰ 2 2 2 6" xfId="45588"/>
    <cellStyle name="’ћѓћ‚›‰ 2 2 3" xfId="9518"/>
    <cellStyle name="’ћѓћ‚›‰ 2 2 3 2" xfId="19976"/>
    <cellStyle name="’ћѓћ‚›‰ 2 2 3 2 2" xfId="38141"/>
    <cellStyle name="’ћѓћ‚›‰ 2 2 4" xfId="12406"/>
    <cellStyle name="’ћѓћ‚›‰ 2 2 4 2" xfId="21862"/>
    <cellStyle name="’ћѓћ‚›‰ 2 2 4 2 2" xfId="39986"/>
    <cellStyle name="’ћѓћ‚›‰ 2 2 4 3" xfId="31651"/>
    <cellStyle name="’ћѓћ‚›‰ 2 2 5" xfId="15746"/>
    <cellStyle name="’ћѓћ‚›‰ 2 2 5 2" xfId="24816"/>
    <cellStyle name="’ћѓћ‚›‰ 2 2 5 2 2" xfId="42814"/>
    <cellStyle name="’ћѓћ‚›‰ 2 2 5 3" xfId="34466"/>
    <cellStyle name="’ћѓћ‚›‰ 2 2 6" xfId="26515"/>
    <cellStyle name="’ћѓћ‚›‰ 2 2 6 2" xfId="44437"/>
    <cellStyle name="’ћѓћ‚›‰ 2 3" xfId="5843"/>
    <cellStyle name="’ћѓћ‚›‰ 2 3 2" xfId="13492"/>
    <cellStyle name="’ћѓћ‚›‰ 2 3 2 2" xfId="22728"/>
    <cellStyle name="’ћѓћ‚›‰ 2 3 2 2 2" xfId="40729"/>
    <cellStyle name="’ћѓћ‚›‰ 2 3 2 3" xfId="32380"/>
    <cellStyle name="’ћѓћ‚›‰ 2 3 3" xfId="16299"/>
    <cellStyle name="’ћѓћ‚›‰ 2 3 3 2" xfId="34871"/>
    <cellStyle name="’ћѓћ‚›‰ 2 3 4" xfId="26638"/>
    <cellStyle name="’ћѓћ‚›‰ 2 3 4 2" xfId="44553"/>
    <cellStyle name="’ћѓћ‚›‰ 2 3 5" xfId="27135"/>
    <cellStyle name="’ћѓћ‚›‰ 2 3 6" xfId="45552"/>
    <cellStyle name="’ћѓћ‚›‰ 2 4" xfId="6713"/>
    <cellStyle name="’ћѓћ‚›‰ 2 4 2" xfId="18555"/>
    <cellStyle name="’ћѓћ‚›‰ 2 4 2 2" xfId="36828"/>
    <cellStyle name="’ћѓћ‚›‰ 2 5" xfId="12405"/>
    <cellStyle name="’ћѓћ‚›‰ 2 5 2" xfId="21861"/>
    <cellStyle name="’ћѓћ‚›‰ 2 5 2 2" xfId="39985"/>
    <cellStyle name="’ћѓћ‚›‰ 2 5 3" xfId="31650"/>
    <cellStyle name="’ћѓћ‚›‰ 2 6" xfId="15684"/>
    <cellStyle name="’ћѓћ‚›‰ 2 6 2" xfId="24782"/>
    <cellStyle name="’ћѓћ‚›‰ 2 6 2 2" xfId="42780"/>
    <cellStyle name="’ћѓћ‚›‰ 2 6 3" xfId="34432"/>
    <cellStyle name="’ћѓћ‚›‰ 2 7" xfId="26587"/>
    <cellStyle name="’ћѓћ‚›‰ 2 7 2" xfId="44504"/>
    <cellStyle name="’ћѓћ‚›‰ 3" xfId="354"/>
    <cellStyle name="’ћѓћ‚›‰ 3 2" xfId="355"/>
    <cellStyle name="’ћѓћ‚›‰ 3 2 2" xfId="5846"/>
    <cellStyle name="’ћѓћ‚›‰ 3 2 2 2" xfId="13495"/>
    <cellStyle name="’ћѓћ‚›‰ 3 2 2 2 2" xfId="22731"/>
    <cellStyle name="’ћѓћ‚›‰ 3 2 2 2 2 2" xfId="40732"/>
    <cellStyle name="’ћѓћ‚›‰ 3 2 2 2 3" xfId="32383"/>
    <cellStyle name="’ћѓћ‚›‰ 3 2 2 3" xfId="16365"/>
    <cellStyle name="’ћѓћ‚›‰ 3 2 2 3 2" xfId="34908"/>
    <cellStyle name="’ћѓћ‚›‰ 3 2 2 4" xfId="26675"/>
    <cellStyle name="’ћѓћ‚›‰ 3 2 2 4 2" xfId="44590"/>
    <cellStyle name="’ћѓћ‚›‰ 3 2 2 5" xfId="27185"/>
    <cellStyle name="’ћѓћ‚›‰ 3 2 2 6" xfId="45589"/>
    <cellStyle name="’ћѓћ‚›‰ 3 2 3" xfId="6863"/>
    <cellStyle name="’ћѓћ‚›‰ 3 2 3 2" xfId="18649"/>
    <cellStyle name="’ћѓћ‚›‰ 3 2 3 2 2" xfId="36908"/>
    <cellStyle name="’ћѓћ‚›‰ 3 2 4" xfId="12408"/>
    <cellStyle name="’ћѓћ‚›‰ 3 2 4 2" xfId="21864"/>
    <cellStyle name="’ћѓћ‚›‰ 3 2 4 2 2" xfId="39988"/>
    <cellStyle name="’ћѓћ‚›‰ 3 2 4 3" xfId="31653"/>
    <cellStyle name="’ћѓћ‚›‰ 3 2 5" xfId="15747"/>
    <cellStyle name="’ћѓћ‚›‰ 3 2 5 2" xfId="24817"/>
    <cellStyle name="’ћѓћ‚›‰ 3 2 5 2 2" xfId="42815"/>
    <cellStyle name="’ћѓћ‚›‰ 3 2 5 3" xfId="34467"/>
    <cellStyle name="’ћѓћ‚›‰ 3 2 6" xfId="26513"/>
    <cellStyle name="’ћѓћ‚›‰ 3 2 6 2" xfId="44435"/>
    <cellStyle name="’ћѓћ‚›‰ 3 3" xfId="5845"/>
    <cellStyle name="’ћѓћ‚›‰ 3 3 2" xfId="13494"/>
    <cellStyle name="’ћѓћ‚›‰ 3 3 2 2" xfId="22730"/>
    <cellStyle name="’ћѓћ‚›‰ 3 3 2 2 2" xfId="40731"/>
    <cellStyle name="’ћѓћ‚›‰ 3 3 2 3" xfId="32382"/>
    <cellStyle name="’ћѓћ‚›‰ 3 3 3" xfId="16300"/>
    <cellStyle name="’ћѓћ‚›‰ 3 3 3 2" xfId="34872"/>
    <cellStyle name="’ћѓћ‚›‰ 3 3 4" xfId="26639"/>
    <cellStyle name="’ћѓћ‚›‰ 3 3 4 2" xfId="44554"/>
    <cellStyle name="’ћѓћ‚›‰ 3 3 5" xfId="27136"/>
    <cellStyle name="’ћѓћ‚›‰ 3 3 6" xfId="45553"/>
    <cellStyle name="’ћѓћ‚›‰ 3 4" xfId="12046"/>
    <cellStyle name="’ћѓћ‚›‰ 3 4 2" xfId="21781"/>
    <cellStyle name="’ћѓћ‚›‰ 3 4 2 2" xfId="39929"/>
    <cellStyle name="’ћѓћ‚›‰ 3 5" xfId="12407"/>
    <cellStyle name="’ћѓћ‚›‰ 3 5 2" xfId="21863"/>
    <cellStyle name="’ћѓћ‚›‰ 3 5 2 2" xfId="39987"/>
    <cellStyle name="’ћѓћ‚›‰ 3 5 3" xfId="31652"/>
    <cellStyle name="’ћѓћ‚›‰ 3 6" xfId="15685"/>
    <cellStyle name="’ћѓћ‚›‰ 3 6 2" xfId="24783"/>
    <cellStyle name="’ћѓћ‚›‰ 3 6 2 2" xfId="42781"/>
    <cellStyle name="’ћѓћ‚›‰ 3 6 3" xfId="34433"/>
    <cellStyle name="’ћѓћ‚›‰ 3 7" xfId="26586"/>
    <cellStyle name="’ћѓћ‚›‰ 3 7 2" xfId="44503"/>
    <cellStyle name="’ћѓћ‚›‰ 4" xfId="356"/>
    <cellStyle name="’ћѓћ‚›‰ 4 2" xfId="357"/>
    <cellStyle name="’ћѓћ‚›‰ 4 2 2" xfId="5848"/>
    <cellStyle name="’ћѓћ‚›‰ 4 2 2 2" xfId="13497"/>
    <cellStyle name="’ћѓћ‚›‰ 4 2 2 2 2" xfId="22733"/>
    <cellStyle name="’ћѓћ‚›‰ 4 2 2 2 2 2" xfId="40734"/>
    <cellStyle name="’ћѓћ‚›‰ 4 2 2 2 3" xfId="32385"/>
    <cellStyle name="’ћѓћ‚›‰ 4 2 2 3" xfId="16366"/>
    <cellStyle name="’ћѓћ‚›‰ 4 2 2 3 2" xfId="34909"/>
    <cellStyle name="’ћѓћ‚›‰ 4 2 2 4" xfId="26676"/>
    <cellStyle name="’ћѓћ‚›‰ 4 2 2 4 2" xfId="44591"/>
    <cellStyle name="’ћѓћ‚›‰ 4 2 2 5" xfId="27186"/>
    <cellStyle name="’ћѓћ‚›‰ 4 2 2 6" xfId="45590"/>
    <cellStyle name="’ћѓћ‚›‰ 4 2 3" xfId="6773"/>
    <cellStyle name="’ћѓћ‚›‰ 4 2 3 2" xfId="18578"/>
    <cellStyle name="’ћѓћ‚›‰ 4 2 3 2 2" xfId="36844"/>
    <cellStyle name="’ћѓћ‚›‰ 4 2 4" xfId="12410"/>
    <cellStyle name="’ћѓћ‚›‰ 4 2 4 2" xfId="21866"/>
    <cellStyle name="’ћѓћ‚›‰ 4 2 4 2 2" xfId="39990"/>
    <cellStyle name="’ћѓћ‚›‰ 4 2 4 3" xfId="31655"/>
    <cellStyle name="’ћѓћ‚›‰ 4 2 5" xfId="15748"/>
    <cellStyle name="’ћѓћ‚›‰ 4 2 5 2" xfId="24818"/>
    <cellStyle name="’ћѓћ‚›‰ 4 2 5 2 2" xfId="42816"/>
    <cellStyle name="’ћѓћ‚›‰ 4 2 5 3" xfId="34468"/>
    <cellStyle name="’ћѓћ‚›‰ 4 2 6" xfId="26326"/>
    <cellStyle name="’ћѓћ‚›‰ 4 2 6 2" xfId="44257"/>
    <cellStyle name="’ћѓћ‚›‰ 4 3" xfId="5847"/>
    <cellStyle name="’ћѓћ‚›‰ 4 3 2" xfId="13496"/>
    <cellStyle name="’ћѓћ‚›‰ 4 3 2 2" xfId="22732"/>
    <cellStyle name="’ћѓћ‚›‰ 4 3 2 2 2" xfId="40733"/>
    <cellStyle name="’ћѓћ‚›‰ 4 3 2 3" xfId="32384"/>
    <cellStyle name="’ћѓћ‚›‰ 4 3 3" xfId="16301"/>
    <cellStyle name="’ћѓћ‚›‰ 4 3 3 2" xfId="34873"/>
    <cellStyle name="’ћѓћ‚›‰ 4 3 4" xfId="26640"/>
    <cellStyle name="’ћѓћ‚›‰ 4 3 4 2" xfId="44555"/>
    <cellStyle name="’ћѓћ‚›‰ 4 3 5" xfId="27137"/>
    <cellStyle name="’ћѓћ‚›‰ 4 3 6" xfId="45554"/>
    <cellStyle name="’ћѓћ‚›‰ 4 4" xfId="7130"/>
    <cellStyle name="’ћѓћ‚›‰ 4 4 2" xfId="18745"/>
    <cellStyle name="’ћѓћ‚›‰ 4 4 2 2" xfId="36972"/>
    <cellStyle name="’ћѓћ‚›‰ 4 5" xfId="12409"/>
    <cellStyle name="’ћѓћ‚›‰ 4 5 2" xfId="21865"/>
    <cellStyle name="’ћѓћ‚›‰ 4 5 2 2" xfId="39989"/>
    <cellStyle name="’ћѓћ‚›‰ 4 5 3" xfId="31654"/>
    <cellStyle name="’ћѓћ‚›‰ 4 6" xfId="15686"/>
    <cellStyle name="’ћѓћ‚›‰ 4 6 2" xfId="24784"/>
    <cellStyle name="’ћѓћ‚›‰ 4 6 2 2" xfId="42782"/>
    <cellStyle name="’ћѓћ‚›‰ 4 6 3" xfId="34434"/>
    <cellStyle name="’ћѓћ‚›‰ 4 7" xfId="26585"/>
    <cellStyle name="’ћѓћ‚›‰ 4 7 2" xfId="44502"/>
    <cellStyle name="’ћѓћ‚›‰ 5" xfId="358"/>
    <cellStyle name="’ћѓћ‚›‰ 5 2" xfId="359"/>
    <cellStyle name="’ћѓћ‚›‰ 5 2 2" xfId="5850"/>
    <cellStyle name="’ћѓћ‚›‰ 5 2 2 2" xfId="13499"/>
    <cellStyle name="’ћѓћ‚›‰ 5 2 2 2 2" xfId="22735"/>
    <cellStyle name="’ћѓћ‚›‰ 5 2 2 2 2 2" xfId="40736"/>
    <cellStyle name="’ћѓћ‚›‰ 5 2 2 2 3" xfId="32387"/>
    <cellStyle name="’ћѓћ‚›‰ 5 2 2 3" xfId="16367"/>
    <cellStyle name="’ћѓћ‚›‰ 5 2 2 3 2" xfId="34910"/>
    <cellStyle name="’ћѓћ‚›‰ 5 2 2 4" xfId="26677"/>
    <cellStyle name="’ћѓћ‚›‰ 5 2 2 4 2" xfId="44592"/>
    <cellStyle name="’ћѓћ‚›‰ 5 2 2 5" xfId="27187"/>
    <cellStyle name="’ћѓћ‚›‰ 5 2 2 6" xfId="45591"/>
    <cellStyle name="’ћѓћ‚›‰ 5 2 3" xfId="7099"/>
    <cellStyle name="’ћѓћ‚›‰ 5 2 3 2" xfId="18737"/>
    <cellStyle name="’ћѓћ‚›‰ 5 2 3 2 2" xfId="36970"/>
    <cellStyle name="’ћѓћ‚›‰ 5 2 4" xfId="12412"/>
    <cellStyle name="’ћѓћ‚›‰ 5 2 4 2" xfId="21868"/>
    <cellStyle name="’ћѓћ‚›‰ 5 2 4 2 2" xfId="39992"/>
    <cellStyle name="’ћѓћ‚›‰ 5 2 4 3" xfId="31657"/>
    <cellStyle name="’ћѓћ‚›‰ 5 2 5" xfId="15749"/>
    <cellStyle name="’ћѓћ‚›‰ 5 2 5 2" xfId="24819"/>
    <cellStyle name="’ћѓћ‚›‰ 5 2 5 2 2" xfId="42817"/>
    <cellStyle name="’ћѓћ‚›‰ 5 2 5 3" xfId="34469"/>
    <cellStyle name="’ћѓћ‚›‰ 5 2 6" xfId="26325"/>
    <cellStyle name="’ћѓћ‚›‰ 5 2 6 2" xfId="44256"/>
    <cellStyle name="’ћѓћ‚›‰ 5 3" xfId="5849"/>
    <cellStyle name="’ћѓћ‚›‰ 5 3 2" xfId="13498"/>
    <cellStyle name="’ћѓћ‚›‰ 5 3 2 2" xfId="22734"/>
    <cellStyle name="’ћѓћ‚›‰ 5 3 2 2 2" xfId="40735"/>
    <cellStyle name="’ћѓћ‚›‰ 5 3 2 3" xfId="32386"/>
    <cellStyle name="’ћѓћ‚›‰ 5 3 3" xfId="16302"/>
    <cellStyle name="’ћѓћ‚›‰ 5 3 3 2" xfId="34874"/>
    <cellStyle name="’ћѓћ‚›‰ 5 3 4" xfId="26641"/>
    <cellStyle name="’ћѓћ‚›‰ 5 3 4 2" xfId="44556"/>
    <cellStyle name="’ћѓћ‚›‰ 5 3 5" xfId="27138"/>
    <cellStyle name="’ћѓћ‚›‰ 5 3 6" xfId="45555"/>
    <cellStyle name="’ћѓћ‚›‰ 5 4" xfId="7008"/>
    <cellStyle name="’ћѓћ‚›‰ 5 4 2" xfId="18692"/>
    <cellStyle name="’ћѓћ‚›‰ 5 4 2 2" xfId="36934"/>
    <cellStyle name="’ћѓћ‚›‰ 5 5" xfId="12411"/>
    <cellStyle name="’ћѓћ‚›‰ 5 5 2" xfId="21867"/>
    <cellStyle name="’ћѓћ‚›‰ 5 5 2 2" xfId="39991"/>
    <cellStyle name="’ћѓћ‚›‰ 5 5 3" xfId="31656"/>
    <cellStyle name="’ћѓћ‚›‰ 5 6" xfId="15687"/>
    <cellStyle name="’ћѓћ‚›‰ 5 6 2" xfId="24785"/>
    <cellStyle name="’ћѓћ‚›‰ 5 6 2 2" xfId="42783"/>
    <cellStyle name="’ћѓћ‚›‰ 5 6 3" xfId="34435"/>
    <cellStyle name="’ћѓћ‚›‰ 5 7" xfId="26369"/>
    <cellStyle name="’ћѓћ‚›‰ 5 7 2" xfId="44296"/>
    <cellStyle name="’ћѓћ‚›‰ 6" xfId="360"/>
    <cellStyle name="’ћѓћ‚›‰ 6 2" xfId="361"/>
    <cellStyle name="’ћѓћ‚›‰ 6 2 2" xfId="5852"/>
    <cellStyle name="’ћѓћ‚›‰ 6 2 2 2" xfId="13501"/>
    <cellStyle name="’ћѓћ‚›‰ 6 2 2 2 2" xfId="22737"/>
    <cellStyle name="’ћѓћ‚›‰ 6 2 2 2 2 2" xfId="40738"/>
    <cellStyle name="’ћѓћ‚›‰ 6 2 2 2 3" xfId="32389"/>
    <cellStyle name="’ћѓћ‚›‰ 6 2 2 3" xfId="16368"/>
    <cellStyle name="’ћѓћ‚›‰ 6 2 2 3 2" xfId="34911"/>
    <cellStyle name="’ћѓћ‚›‰ 6 2 2 4" xfId="26678"/>
    <cellStyle name="’ћѓћ‚›‰ 6 2 2 4 2" xfId="44593"/>
    <cellStyle name="’ћѓћ‚›‰ 6 2 2 5" xfId="27188"/>
    <cellStyle name="’ћѓћ‚›‰ 6 2 2 6" xfId="45592"/>
    <cellStyle name="’ћѓћ‚›‰ 6 2 3" xfId="6861"/>
    <cellStyle name="’ћѓћ‚›‰ 6 2 3 2" xfId="18648"/>
    <cellStyle name="’ћѓћ‚›‰ 6 2 3 2 2" xfId="36907"/>
    <cellStyle name="’ћѓћ‚›‰ 6 2 4" xfId="12414"/>
    <cellStyle name="’ћѓћ‚›‰ 6 2 4 2" xfId="21870"/>
    <cellStyle name="’ћѓћ‚›‰ 6 2 4 2 2" xfId="39994"/>
    <cellStyle name="’ћѓћ‚›‰ 6 2 4 3" xfId="31659"/>
    <cellStyle name="’ћѓћ‚›‰ 6 2 5" xfId="15750"/>
    <cellStyle name="’ћѓћ‚›‰ 6 2 5 2" xfId="24820"/>
    <cellStyle name="’ћѓћ‚›‰ 6 2 5 2 2" xfId="42818"/>
    <cellStyle name="’ћѓћ‚›‰ 6 2 5 3" xfId="34470"/>
    <cellStyle name="’ћѓћ‚›‰ 6 2 6" xfId="26324"/>
    <cellStyle name="’ћѓћ‚›‰ 6 2 6 2" xfId="44255"/>
    <cellStyle name="’ћѓћ‚›‰ 6 3" xfId="5851"/>
    <cellStyle name="’ћѓћ‚›‰ 6 3 2" xfId="13500"/>
    <cellStyle name="’ћѓћ‚›‰ 6 3 2 2" xfId="22736"/>
    <cellStyle name="’ћѓћ‚›‰ 6 3 2 2 2" xfId="40737"/>
    <cellStyle name="’ћѓћ‚›‰ 6 3 2 3" xfId="32388"/>
    <cellStyle name="’ћѓћ‚›‰ 6 3 3" xfId="16303"/>
    <cellStyle name="’ћѓћ‚›‰ 6 3 3 2" xfId="34875"/>
    <cellStyle name="’ћѓћ‚›‰ 6 3 4" xfId="26642"/>
    <cellStyle name="’ћѓћ‚›‰ 6 3 4 2" xfId="44557"/>
    <cellStyle name="’ћѓћ‚›‰ 6 3 5" xfId="27139"/>
    <cellStyle name="’ћѓћ‚›‰ 6 3 6" xfId="45556"/>
    <cellStyle name="’ћѓћ‚›‰ 6 4" xfId="11822"/>
    <cellStyle name="’ћѓћ‚›‰ 6 4 2" xfId="21610"/>
    <cellStyle name="’ћѓћ‚›‰ 6 4 2 2" xfId="39759"/>
    <cellStyle name="’ћѓћ‚›‰ 6 5" xfId="12413"/>
    <cellStyle name="’ћѓћ‚›‰ 6 5 2" xfId="21869"/>
    <cellStyle name="’ћѓћ‚›‰ 6 5 2 2" xfId="39993"/>
    <cellStyle name="’ћѓћ‚›‰ 6 5 3" xfId="31658"/>
    <cellStyle name="’ћѓћ‚›‰ 6 6" xfId="15688"/>
    <cellStyle name="’ћѓћ‚›‰ 6 6 2" xfId="24786"/>
    <cellStyle name="’ћѓћ‚›‰ 6 6 2 2" xfId="42784"/>
    <cellStyle name="’ћѓћ‚›‰ 6 6 3" xfId="34436"/>
    <cellStyle name="’ћѓћ‚›‰ 6 7" xfId="26584"/>
    <cellStyle name="’ћѓћ‚›‰ 6 7 2" xfId="44501"/>
    <cellStyle name="’ћѓћ‚›‰ 7" xfId="362"/>
    <cellStyle name="’ћѓћ‚›‰ 7 2" xfId="363"/>
    <cellStyle name="’ћѓћ‚›‰ 7 2 2" xfId="5854"/>
    <cellStyle name="’ћѓћ‚›‰ 7 2 2 2" xfId="13503"/>
    <cellStyle name="’ћѓћ‚›‰ 7 2 2 2 2" xfId="22739"/>
    <cellStyle name="’ћѓћ‚›‰ 7 2 2 2 2 2" xfId="40740"/>
    <cellStyle name="’ћѓћ‚›‰ 7 2 2 2 3" xfId="32391"/>
    <cellStyle name="’ћѓћ‚›‰ 7 2 2 3" xfId="16369"/>
    <cellStyle name="’ћѓћ‚›‰ 7 2 2 3 2" xfId="34912"/>
    <cellStyle name="’ћѓћ‚›‰ 7 2 2 4" xfId="26679"/>
    <cellStyle name="’ћѓћ‚›‰ 7 2 2 4 2" xfId="44594"/>
    <cellStyle name="’ћѓћ‚›‰ 7 2 2 5" xfId="27189"/>
    <cellStyle name="’ћѓћ‚›‰ 7 2 2 6" xfId="45593"/>
    <cellStyle name="’ћѓћ‚›‰ 7 2 3" xfId="6860"/>
    <cellStyle name="’ћѓћ‚›‰ 7 2 3 2" xfId="18647"/>
    <cellStyle name="’ћѓћ‚›‰ 7 2 3 2 2" xfId="36906"/>
    <cellStyle name="’ћѓћ‚›‰ 7 2 4" xfId="12416"/>
    <cellStyle name="’ћѓћ‚›‰ 7 2 4 2" xfId="21872"/>
    <cellStyle name="’ћѓћ‚›‰ 7 2 4 2 2" xfId="39996"/>
    <cellStyle name="’ћѓћ‚›‰ 7 2 4 3" xfId="31661"/>
    <cellStyle name="’ћѓћ‚›‰ 7 2 5" xfId="15751"/>
    <cellStyle name="’ћѓћ‚›‰ 7 2 5 2" xfId="24821"/>
    <cellStyle name="’ћѓћ‚›‰ 7 2 5 2 2" xfId="42819"/>
    <cellStyle name="’ћѓћ‚›‰ 7 2 5 3" xfId="34471"/>
    <cellStyle name="’ћѓћ‚›‰ 7 2 6" xfId="26323"/>
    <cellStyle name="’ћѓћ‚›‰ 7 2 6 2" xfId="44254"/>
    <cellStyle name="’ћѓћ‚›‰ 7 3" xfId="5853"/>
    <cellStyle name="’ћѓћ‚›‰ 7 3 2" xfId="13502"/>
    <cellStyle name="’ћѓћ‚›‰ 7 3 2 2" xfId="22738"/>
    <cellStyle name="’ћѓћ‚›‰ 7 3 2 2 2" xfId="40739"/>
    <cellStyle name="’ћѓћ‚›‰ 7 3 2 3" xfId="32390"/>
    <cellStyle name="’ћѓћ‚›‰ 7 3 3" xfId="16304"/>
    <cellStyle name="’ћѓћ‚›‰ 7 3 3 2" xfId="34876"/>
    <cellStyle name="’ћѓћ‚›‰ 7 3 4" xfId="26643"/>
    <cellStyle name="’ћѓћ‚›‰ 7 3 4 2" xfId="44558"/>
    <cellStyle name="’ћѓћ‚›‰ 7 3 5" xfId="27140"/>
    <cellStyle name="’ћѓћ‚›‰ 7 3 6" xfId="45557"/>
    <cellStyle name="’ћѓћ‚›‰ 7 4" xfId="6730"/>
    <cellStyle name="’ћѓћ‚›‰ 7 4 2" xfId="18560"/>
    <cellStyle name="’ћѓћ‚›‰ 7 4 2 2" xfId="36829"/>
    <cellStyle name="’ћѓћ‚›‰ 7 5" xfId="12415"/>
    <cellStyle name="’ћѓћ‚›‰ 7 5 2" xfId="21871"/>
    <cellStyle name="’ћѓћ‚›‰ 7 5 2 2" xfId="39995"/>
    <cellStyle name="’ћѓћ‚›‰ 7 5 3" xfId="31660"/>
    <cellStyle name="’ћѓћ‚›‰ 7 6" xfId="15689"/>
    <cellStyle name="’ћѓћ‚›‰ 7 6 2" xfId="24787"/>
    <cellStyle name="’ћѓћ‚›‰ 7 6 2 2" xfId="42785"/>
    <cellStyle name="’ћѓћ‚›‰ 7 6 3" xfId="34437"/>
    <cellStyle name="’ћѓћ‚›‰ 7 7" xfId="26582"/>
    <cellStyle name="’ћѓћ‚›‰ 7 7 2" xfId="44499"/>
    <cellStyle name="’ћѓћ‚›‰ 8" xfId="364"/>
    <cellStyle name="’ћѓћ‚›‰ 8 2" xfId="365"/>
    <cellStyle name="’ћѓћ‚›‰ 8 2 2" xfId="5856"/>
    <cellStyle name="’ћѓћ‚›‰ 8 2 2 2" xfId="13505"/>
    <cellStyle name="’ћѓћ‚›‰ 8 2 2 2 2" xfId="22741"/>
    <cellStyle name="’ћѓћ‚›‰ 8 2 2 2 2 2" xfId="40742"/>
    <cellStyle name="’ћѓћ‚›‰ 8 2 2 2 3" xfId="32393"/>
    <cellStyle name="’ћѓћ‚›‰ 8 2 2 3" xfId="16370"/>
    <cellStyle name="’ћѓћ‚›‰ 8 2 2 3 2" xfId="34913"/>
    <cellStyle name="’ћѓћ‚›‰ 8 2 2 4" xfId="26680"/>
    <cellStyle name="’ћѓћ‚›‰ 8 2 2 4 2" xfId="44595"/>
    <cellStyle name="’ћѓћ‚›‰ 8 2 2 5" xfId="27190"/>
    <cellStyle name="’ћѓћ‚›‰ 8 2 2 6" xfId="45594"/>
    <cellStyle name="’ћѓћ‚›‰ 8 2 3" xfId="9512"/>
    <cellStyle name="’ћѓћ‚›‰ 8 2 3 2" xfId="19975"/>
    <cellStyle name="’ћѓћ‚›‰ 8 2 3 2 2" xfId="38140"/>
    <cellStyle name="’ћѓћ‚›‰ 8 2 4" xfId="12418"/>
    <cellStyle name="’ћѓћ‚›‰ 8 2 4 2" xfId="21874"/>
    <cellStyle name="’ћѓћ‚›‰ 8 2 4 2 2" xfId="39998"/>
    <cellStyle name="’ћѓћ‚›‰ 8 2 4 3" xfId="31663"/>
    <cellStyle name="’ћѓћ‚›‰ 8 2 5" xfId="15752"/>
    <cellStyle name="’ћѓћ‚›‰ 8 2 5 2" xfId="24822"/>
    <cellStyle name="’ћѓћ‚›‰ 8 2 5 2 2" xfId="42820"/>
    <cellStyle name="’ћѓћ‚›‰ 8 2 5 3" xfId="34472"/>
    <cellStyle name="’ћѓћ‚›‰ 8 2 6" xfId="26322"/>
    <cellStyle name="’ћѓћ‚›‰ 8 2 6 2" xfId="44253"/>
    <cellStyle name="’ћѓћ‚›‰ 8 3" xfId="5855"/>
    <cellStyle name="’ћѓћ‚›‰ 8 3 2" xfId="13504"/>
    <cellStyle name="’ћѓћ‚›‰ 8 3 2 2" xfId="22740"/>
    <cellStyle name="’ћѓћ‚›‰ 8 3 2 2 2" xfId="40741"/>
    <cellStyle name="’ћѓћ‚›‰ 8 3 2 3" xfId="32392"/>
    <cellStyle name="’ћѓћ‚›‰ 8 3 3" xfId="16305"/>
    <cellStyle name="’ћѓћ‚›‰ 8 3 3 2" xfId="34877"/>
    <cellStyle name="’ћѓћ‚›‰ 8 3 4" xfId="26644"/>
    <cellStyle name="’ћѓћ‚›‰ 8 3 4 2" xfId="44559"/>
    <cellStyle name="’ћѓћ‚›‰ 8 3 5" xfId="27141"/>
    <cellStyle name="’ћѓћ‚›‰ 8 3 6" xfId="45558"/>
    <cellStyle name="’ћѓћ‚›‰ 8 4" xfId="11821"/>
    <cellStyle name="’ћѓћ‚›‰ 8 4 2" xfId="21609"/>
    <cellStyle name="’ћѓћ‚›‰ 8 4 2 2" xfId="39758"/>
    <cellStyle name="’ћѓћ‚›‰ 8 5" xfId="12417"/>
    <cellStyle name="’ћѓћ‚›‰ 8 5 2" xfId="21873"/>
    <cellStyle name="’ћѓћ‚›‰ 8 5 2 2" xfId="39997"/>
    <cellStyle name="’ћѓћ‚›‰ 8 5 3" xfId="31662"/>
    <cellStyle name="’ћѓћ‚›‰ 8 6" xfId="15690"/>
    <cellStyle name="’ћѓћ‚›‰ 8 6 2" xfId="24788"/>
    <cellStyle name="’ћѓћ‚›‰ 8 6 2 2" xfId="42786"/>
    <cellStyle name="’ћѓћ‚›‰ 8 6 3" xfId="34438"/>
    <cellStyle name="’ћѓћ‚›‰ 8 7" xfId="26581"/>
    <cellStyle name="’ћѓћ‚›‰ 8 7 2" xfId="44498"/>
    <cellStyle name="’ћѓћ‚›‰ 9" xfId="366"/>
    <cellStyle name="’ћѓћ‚›‰ 9 2" xfId="5857"/>
    <cellStyle name="’ћѓћ‚›‰ 9 2 2" xfId="13771"/>
    <cellStyle name="’ћѓћ‚›‰ 9 2 2 2" xfId="22992"/>
    <cellStyle name="’ћѓћ‚›‰ 9 2 2 2 2" xfId="40992"/>
    <cellStyle name="’ћѓћ‚›‰ 9 2 2 3" xfId="32649"/>
    <cellStyle name="’ћѓћ‚›‰ 9 2 3" xfId="16371"/>
    <cellStyle name="’ћѓћ‚›‰ 9 2 3 2" xfId="34914"/>
    <cellStyle name="’ћѓћ‚›‰ 9 2 4" xfId="26681"/>
    <cellStyle name="’ћѓћ‚›‰ 9 2 4 2" xfId="44596"/>
    <cellStyle name="’ћѓћ‚›‰ 9 2 5" xfId="27191"/>
    <cellStyle name="’ћѓћ‚›‰ 9 2 6" xfId="45595"/>
    <cellStyle name="’ћѓћ‚›‰ 9 3" xfId="12197"/>
    <cellStyle name="’ћѓћ‚›‰ 9 3 2" xfId="21807"/>
    <cellStyle name="’ћѓћ‚›‰ 9 3 2 2" xfId="39955"/>
    <cellStyle name="’ћѓћ‚›‰ 9 4" xfId="12716"/>
    <cellStyle name="’ћѓћ‚›‰ 9 4 2" xfId="22143"/>
    <cellStyle name="’ћѓћ‚›‰ 9 4 2 2" xfId="40259"/>
    <cellStyle name="’ћѓћ‚›‰ 9 4 3" xfId="31921"/>
    <cellStyle name="’ћѓћ‚›‰ 9 5" xfId="15753"/>
    <cellStyle name="’ћѓћ‚›‰ 9 5 2" xfId="24823"/>
    <cellStyle name="’ћѓћ‚›‰ 9 5 2 2" xfId="42821"/>
    <cellStyle name="’ћѓћ‚›‰ 9 5 3" xfId="34473"/>
    <cellStyle name="’ћѓћ‚›‰ 9 6" xfId="26321"/>
    <cellStyle name="’ћѓћ‚›‰ 9 6 2" xfId="44252"/>
    <cellStyle name="’ћѓћ‚›‰__Anfisa_Result after MRO_model2012(ord+marg ore+dilution)" xfId="367"/>
    <cellStyle name="" xfId="4"/>
    <cellStyle name="" xfId="5114"/>
    <cellStyle name=" 2" xfId="6374"/>
    <cellStyle name=" 2 2" xfId="18321"/>
    <cellStyle name=" 3" xfId="6719"/>
    <cellStyle name=" 3 2" xfId="18556"/>
    <cellStyle name=" 4" xfId="17716"/>
    <cellStyle name="" xfId="5"/>
    <cellStyle name="" xfId="5115"/>
    <cellStyle name="" xfId="5116"/>
    <cellStyle name="1" xfId="536"/>
    <cellStyle name="2" xfId="538"/>
    <cellStyle name="0,00;0;" xfId="520"/>
    <cellStyle name="0,00;0; 10" xfId="8091"/>
    <cellStyle name="0,00;0; 2" xfId="521"/>
    <cellStyle name="0,00;0; 2 2" xfId="522"/>
    <cellStyle name="0,00;0; 3" xfId="523"/>
    <cellStyle name="0,00;0; 3 2" xfId="524"/>
    <cellStyle name="0,00;0; 4" xfId="525"/>
    <cellStyle name="0,00;0; 4 2" xfId="526"/>
    <cellStyle name="0,00;0; 5" xfId="527"/>
    <cellStyle name="0,00;0; 5 2" xfId="528"/>
    <cellStyle name="0,00;0; 6" xfId="529"/>
    <cellStyle name="0,00;0; 6 2" xfId="530"/>
    <cellStyle name="0,00;0; 7" xfId="531"/>
    <cellStyle name="0,00;0; 7 2" xfId="532"/>
    <cellStyle name="0,00;0; 8" xfId="533"/>
    <cellStyle name="0,00;0; 8 2" xfId="534"/>
    <cellStyle name="0,00;0; 9" xfId="535"/>
    <cellStyle name="0,00;0;_Comparison of Ore_reserves " xfId="8475"/>
    <cellStyle name="11111" xfId="537"/>
    <cellStyle name="20% - Accent1" xfId="4945"/>
    <cellStyle name="20% - Accent1 10" xfId="7056"/>
    <cellStyle name="20% - Accent1 2" xfId="539"/>
    <cellStyle name="20% - Accent1 2 2" xfId="540"/>
    <cellStyle name="20% - Accent1 2 2 2" xfId="5259"/>
    <cellStyle name="20% - Accent1 2 3" xfId="5260"/>
    <cellStyle name="20% - Accent1 2_(DELOITTE) январь 2011" xfId="5261"/>
    <cellStyle name="20% - Accent1 3" xfId="541"/>
    <cellStyle name="20% - Accent1 3 2" xfId="542"/>
    <cellStyle name="20% - Accent1 3 2 2" xfId="9513"/>
    <cellStyle name="20% - Accent1 3 3" xfId="8092"/>
    <cellStyle name="20% - Accent1 3 3 2" xfId="13254"/>
    <cellStyle name="20% - Accent1 3_Reconcilation" xfId="8452"/>
    <cellStyle name="20% - Accent1 4" xfId="543"/>
    <cellStyle name="20% - Accent1 4 2" xfId="9514"/>
    <cellStyle name="20% - Accent1 4 3" xfId="6862"/>
    <cellStyle name="20% - Accent1 5" xfId="544"/>
    <cellStyle name="20% - Accent1 5 2" xfId="9515"/>
    <cellStyle name="20% - Accent1 6" xfId="8093"/>
    <cellStyle name="20% - Accent1 7" xfId="9516"/>
    <cellStyle name="20% - Accent1 8" xfId="9517"/>
    <cellStyle name="20% - Accent1 9" xfId="6539"/>
    <cellStyle name="20% - Accent1_(DELOITTE) январь 2011" xfId="5262"/>
    <cellStyle name="20% - Accent2" xfId="4946"/>
    <cellStyle name="20% - Accent2 10" xfId="6978"/>
    <cellStyle name="20% - Accent2 2" xfId="545"/>
    <cellStyle name="20% - Accent2 2 2" xfId="546"/>
    <cellStyle name="20% - Accent2 2 2 2" xfId="5263"/>
    <cellStyle name="20% - Accent2 2 3" xfId="5264"/>
    <cellStyle name="20% - Accent2 2_(DELOITTE) январь 2011" xfId="5265"/>
    <cellStyle name="20% - Accent2 3" xfId="547"/>
    <cellStyle name="20% - Accent2 3 2" xfId="548"/>
    <cellStyle name="20% - Accent2 3 2 2" xfId="9519"/>
    <cellStyle name="20% - Accent2 3 3" xfId="8094"/>
    <cellStyle name="20% - Accent2 3 3 2" xfId="13255"/>
    <cellStyle name="20% - Accent2 3_Reconcilation" xfId="8474"/>
    <cellStyle name="20% - Accent2 4" xfId="549"/>
    <cellStyle name="20% - Accent2 4 2" xfId="9520"/>
    <cellStyle name="20% - Accent2 4 3" xfId="6864"/>
    <cellStyle name="20% - Accent2 5" xfId="550"/>
    <cellStyle name="20% - Accent2 5 2" xfId="9521"/>
    <cellStyle name="20% - Accent2 6" xfId="8095"/>
    <cellStyle name="20% - Accent2 7" xfId="9522"/>
    <cellStyle name="20% - Accent2 8" xfId="9523"/>
    <cellStyle name="20% - Accent2 9" xfId="6540"/>
    <cellStyle name="20% - Accent2_(DELOITTE) январь 2011" xfId="5266"/>
    <cellStyle name="20% - Accent3" xfId="4947"/>
    <cellStyle name="20% - Accent3 10" xfId="7128"/>
    <cellStyle name="20% - Accent3 2" xfId="551"/>
    <cellStyle name="20% - Accent3 2 2" xfId="552"/>
    <cellStyle name="20% - Accent3 2 2 2" xfId="5267"/>
    <cellStyle name="20% - Accent3 2 3" xfId="5268"/>
    <cellStyle name="20% - Accent3 2_(DELOITTE) январь 2011" xfId="5269"/>
    <cellStyle name="20% - Accent3 3" xfId="553"/>
    <cellStyle name="20% - Accent3 3 2" xfId="554"/>
    <cellStyle name="20% - Accent3 3 2 2" xfId="9524"/>
    <cellStyle name="20% - Accent3 3 3" xfId="8096"/>
    <cellStyle name="20% - Accent3 3 3 2" xfId="13256"/>
    <cellStyle name="20% - Accent3 3_Reconcilation" xfId="8451"/>
    <cellStyle name="20% - Accent3 4" xfId="555"/>
    <cellStyle name="20% - Accent3 4 2" xfId="9525"/>
    <cellStyle name="20% - Accent3 4 3" xfId="6865"/>
    <cellStyle name="20% - Accent3 5" xfId="556"/>
    <cellStyle name="20% - Accent3 5 2" xfId="9526"/>
    <cellStyle name="20% - Accent3 6" xfId="8097"/>
    <cellStyle name="20% - Accent3 7" xfId="9527"/>
    <cellStyle name="20% - Accent3 8" xfId="9528"/>
    <cellStyle name="20% - Accent3 9" xfId="6541"/>
    <cellStyle name="20% - Accent3_(DELOITTE) январь 2011" xfId="5270"/>
    <cellStyle name="20% - Accent4" xfId="4948"/>
    <cellStyle name="20% - Accent4 10" xfId="6981"/>
    <cellStyle name="20% - Accent4 2" xfId="557"/>
    <cellStyle name="20% - Accent4 2 2" xfId="558"/>
    <cellStyle name="20% - Accent4 2 2 2" xfId="5271"/>
    <cellStyle name="20% - Accent4 2 3" xfId="5272"/>
    <cellStyle name="20% - Accent4 2_(DELOITTE) январь 2011" xfId="5273"/>
    <cellStyle name="20% - Accent4 3" xfId="559"/>
    <cellStyle name="20% - Accent4 3 2" xfId="560"/>
    <cellStyle name="20% - Accent4 3 2 2" xfId="9529"/>
    <cellStyle name="20% - Accent4 3 3" xfId="8098"/>
    <cellStyle name="20% - Accent4 3 3 2" xfId="13257"/>
    <cellStyle name="20% - Accent4 3_Reconcilation" xfId="8473"/>
    <cellStyle name="20% - Accent4 4" xfId="561"/>
    <cellStyle name="20% - Accent4 4 2" xfId="9530"/>
    <cellStyle name="20% - Accent4 4 3" xfId="6867"/>
    <cellStyle name="20% - Accent4 5" xfId="562"/>
    <cellStyle name="20% - Accent4 5 2" xfId="9531"/>
    <cellStyle name="20% - Accent4 6" xfId="8099"/>
    <cellStyle name="20% - Accent4 7" xfId="9532"/>
    <cellStyle name="20% - Accent4 8" xfId="9533"/>
    <cellStyle name="20% - Accent4 9" xfId="6542"/>
    <cellStyle name="20% - Accent4_(DELOITTE) январь 2011" xfId="5274"/>
    <cellStyle name="20% - Accent5" xfId="4949"/>
    <cellStyle name="20% - Accent5 10" xfId="7127"/>
    <cellStyle name="20% - Accent5 2" xfId="563"/>
    <cellStyle name="20% - Accent5 2 2" xfId="564"/>
    <cellStyle name="20% - Accent5 2 2 2" xfId="5275"/>
    <cellStyle name="20% - Accent5 2 3" xfId="5276"/>
    <cellStyle name="20% - Accent5 2_(DELOITTE) январь 2011" xfId="5277"/>
    <cellStyle name="20% - Accent5 3" xfId="565"/>
    <cellStyle name="20% - Accent5 3 2" xfId="566"/>
    <cellStyle name="20% - Accent5 3 2 2" xfId="9534"/>
    <cellStyle name="20% - Accent5 3 3" xfId="8100"/>
    <cellStyle name="20% - Accent5 3 3 2" xfId="13258"/>
    <cellStyle name="20% - Accent5 3_Reconcilation" xfId="8450"/>
    <cellStyle name="20% - Accent5 4" xfId="567"/>
    <cellStyle name="20% - Accent5 4 2" xfId="9535"/>
    <cellStyle name="20% - Accent5 5" xfId="568"/>
    <cellStyle name="20% - Accent5 5 2" xfId="9536"/>
    <cellStyle name="20% - Accent5 6" xfId="8101"/>
    <cellStyle name="20% - Accent5 7" xfId="9537"/>
    <cellStyle name="20% - Accent5 8" xfId="9538"/>
    <cellStyle name="20% - Accent5 9" xfId="6543"/>
    <cellStyle name="20% - Accent5_(DELOITTE) январь 2011" xfId="5278"/>
    <cellStyle name="20% - Accent6" xfId="4950"/>
    <cellStyle name="20% - Accent6 10" xfId="6980"/>
    <cellStyle name="20% - Accent6 2" xfId="569"/>
    <cellStyle name="20% - Accent6 2 2" xfId="570"/>
    <cellStyle name="20% - Accent6 2 2 2" xfId="5279"/>
    <cellStyle name="20% - Accent6 2 3" xfId="5280"/>
    <cellStyle name="20% - Accent6 2_(DELOITTE) январь 2011" xfId="5281"/>
    <cellStyle name="20% - Accent6 3" xfId="571"/>
    <cellStyle name="20% - Accent6 3 2" xfId="572"/>
    <cellStyle name="20% - Accent6 3 2 2" xfId="9539"/>
    <cellStyle name="20% - Accent6 3 3" xfId="8102"/>
    <cellStyle name="20% - Accent6 3 3 2" xfId="13259"/>
    <cellStyle name="20% - Accent6 3_Reconcilation" xfId="8472"/>
    <cellStyle name="20% - Accent6 4" xfId="573"/>
    <cellStyle name="20% - Accent6 4 2" xfId="9540"/>
    <cellStyle name="20% - Accent6 4 3" xfId="6868"/>
    <cellStyle name="20% - Accent6 5" xfId="574"/>
    <cellStyle name="20% - Accent6 5 2" xfId="9541"/>
    <cellStyle name="20% - Accent6 6" xfId="8103"/>
    <cellStyle name="20% - Accent6 7" xfId="9542"/>
    <cellStyle name="20% - Accent6 8" xfId="9543"/>
    <cellStyle name="20% - Accent6 9" xfId="6544"/>
    <cellStyle name="20% - Accent6_(DELOITTE) январь 2011" xfId="5282"/>
    <cellStyle name="20% - Акцент1 10" xfId="575"/>
    <cellStyle name="20% - Акцент1 10 2" xfId="9163"/>
    <cellStyle name="20% - Акцент1 10 2 2" xfId="14229"/>
    <cellStyle name="20% - Акцент1 10 2 2 2" xfId="23413"/>
    <cellStyle name="20% - Акцент1 10 2 2 2 2" xfId="41413"/>
    <cellStyle name="20% - Акцент1 10 2 2 3" xfId="33068"/>
    <cellStyle name="20% - Акцент1 10 2 3" xfId="19707"/>
    <cellStyle name="20% - Акцент1 10 2 3 2" xfId="37876"/>
    <cellStyle name="20% - Акцент1 10 2 4" xfId="29581"/>
    <cellStyle name="20% - Акцент1 10 3" xfId="10603"/>
    <cellStyle name="20% - Акцент1 10 3 2" xfId="14230"/>
    <cellStyle name="20% - Акцент1 10 3 2 2" xfId="23414"/>
    <cellStyle name="20% - Акцент1 10 3 2 2 2" xfId="41414"/>
    <cellStyle name="20% - Акцент1 10 3 2 3" xfId="33069"/>
    <cellStyle name="20% - Акцент1 10 3 3" xfId="20473"/>
    <cellStyle name="20% - Акцент1 10 3 3 2" xfId="38625"/>
    <cellStyle name="20% - Акцент1 10 3 4" xfId="30311"/>
    <cellStyle name="20% - Акцент1 10 4" xfId="10913"/>
    <cellStyle name="20% - Акцент1 10 4 2" xfId="14231"/>
    <cellStyle name="20% - Акцент1 10 4 2 2" xfId="23415"/>
    <cellStyle name="20% - Акцент1 10 4 2 2 2" xfId="41415"/>
    <cellStyle name="20% - Акцент1 10 4 2 3" xfId="33070"/>
    <cellStyle name="20% - Акцент1 10 4 3" xfId="20767"/>
    <cellStyle name="20% - Акцент1 10 4 3 2" xfId="38919"/>
    <cellStyle name="20% - Акцент1 10 4 4" xfId="30603"/>
    <cellStyle name="20% - Акцент1 10 5" xfId="11720"/>
    <cellStyle name="20% - Акцент1 10 5 2" xfId="21566"/>
    <cellStyle name="20% - Акцент1 10 5 2 2" xfId="39718"/>
    <cellStyle name="20% - Акцент1 10 5 3" xfId="31402"/>
    <cellStyle name="20% - Акцент1 10 6" xfId="7736"/>
    <cellStyle name="20% - Акцент1 10 6 2" xfId="19080"/>
    <cellStyle name="20% - Акцент1 10 6 2 2" xfId="37300"/>
    <cellStyle name="20% - Акцент1 10 6 3" xfId="29045"/>
    <cellStyle name="20% - Акцент1 11" xfId="576"/>
    <cellStyle name="20% - Акцент1 11 2" xfId="9230"/>
    <cellStyle name="20% - Акцент1 12" xfId="577"/>
    <cellStyle name="20% - Акцент1 13" xfId="578"/>
    <cellStyle name="20% - Акцент1 14" xfId="579"/>
    <cellStyle name="20% - Акцент1 15" xfId="580"/>
    <cellStyle name="20% - Акцент1 16" xfId="581"/>
    <cellStyle name="20% - Акцент1 17" xfId="582"/>
    <cellStyle name="20% - Акцент1 18" xfId="583"/>
    <cellStyle name="20% - Акцент1 19" xfId="584"/>
    <cellStyle name="20% - Акцент1 2" xfId="585"/>
    <cellStyle name="20% — акцент1 2" xfId="12106"/>
    <cellStyle name="20% - Акцент1 2 10" xfId="12167"/>
    <cellStyle name="20% — акцент1 2 10" xfId="17326"/>
    <cellStyle name="20% - Акцент1 2 10 2" xfId="13260"/>
    <cellStyle name="20% — акцент1 2 10 2" xfId="35681"/>
    <cellStyle name="20% - Акцент1 2 11" xfId="12187"/>
    <cellStyle name="20% — акцент1 2 11" xfId="25734"/>
    <cellStyle name="20% — акцент1 2 11 2" xfId="43695"/>
    <cellStyle name="20% - Акцент1 2 12" xfId="12338"/>
    <cellStyle name="20% — акцент1 2 12" xfId="17086"/>
    <cellStyle name="20% — акцент1 2 12 2" xfId="35446"/>
    <cellStyle name="20% - Акцент1 2 13" xfId="6987"/>
    <cellStyle name="20% — акцент1 2 13" xfId="25921"/>
    <cellStyle name="20% — акцент1 2 13 2" xfId="43868"/>
    <cellStyle name="20% - Акцент1 2 14" xfId="12355"/>
    <cellStyle name="20% — акцент1 2 14" xfId="25899"/>
    <cellStyle name="20% — акцент1 2 14 2" xfId="43846"/>
    <cellStyle name="20% - Акцент1 2 15" xfId="6802"/>
    <cellStyle name="20% — акцент1 2 15" xfId="17133"/>
    <cellStyle name="20% — акцент1 2 15 2" xfId="35491"/>
    <cellStyle name="20% - Акцент1 2 16" xfId="12247"/>
    <cellStyle name="20% — акцент1 2 16" xfId="25975"/>
    <cellStyle name="20% — акцент1 2 16 2" xfId="43919"/>
    <cellStyle name="20% - Акцент1 2 17" xfId="7166"/>
    <cellStyle name="20% — акцент1 2 17" xfId="26005"/>
    <cellStyle name="20% — акцент1 2 17 2" xfId="43948"/>
    <cellStyle name="20% - Акцент1 2 18" xfId="7112"/>
    <cellStyle name="20% — акцент1 2 18" xfId="17705"/>
    <cellStyle name="20% — акцент1 2 18 2" xfId="36057"/>
    <cellStyle name="20% - Акцент1 2 19" xfId="12339"/>
    <cellStyle name="20% — акцент1 2 19" xfId="22671"/>
    <cellStyle name="20% — акцент1 2 19 2" xfId="40675"/>
    <cellStyle name="20% - Акцент1 2 2" xfId="586"/>
    <cellStyle name="20% — акцент1 2 2" xfId="16946"/>
    <cellStyle name="20% - Акцент1 2 2 2" xfId="587"/>
    <cellStyle name="20% - Акцент1 2 2 2 10" xfId="16093"/>
    <cellStyle name="20% - Акцент1 2 2 2 10 2" xfId="25047"/>
    <cellStyle name="20% - Акцент1 2 2 2 10 2 2" xfId="43044"/>
    <cellStyle name="20% - Акцент1 2 2 2 10 3" xfId="34691"/>
    <cellStyle name="20% - Акцент1 2 2 2 11" xfId="16995"/>
    <cellStyle name="20% - Акцент1 2 2 2 11 2" xfId="35356"/>
    <cellStyle name="20% - Акцент1 2 2 2 12" xfId="26391"/>
    <cellStyle name="20% - Акцент1 2 2 2 12 2" xfId="44313"/>
    <cellStyle name="20% - Акцент1 2 2 2 13" xfId="27308"/>
    <cellStyle name="20% - Акцент1 2 2 2 14" xfId="45370"/>
    <cellStyle name="20% - Акцент1 2 2 2 2" xfId="5876"/>
    <cellStyle name="20% - Акцент1 2 2 2 2 10" xfId="26903"/>
    <cellStyle name="20% - Акцент1 2 2 2 2 10 2" xfId="44818"/>
    <cellStyle name="20% - Акцент1 2 2 2 2 11" xfId="27923"/>
    <cellStyle name="20% - Акцент1 2 2 2 2 12" xfId="45865"/>
    <cellStyle name="20% - Акцент1 2 2 2 2 2" xfId="8897"/>
    <cellStyle name="20% - Акцент1 2 2 2 2 2 2" xfId="13950"/>
    <cellStyle name="20% - Акцент1 2 2 2 2 2 2 2" xfId="23168"/>
    <cellStyle name="20% - Акцент1 2 2 2 2 2 2 2 2" xfId="41168"/>
    <cellStyle name="20% - Акцент1 2 2 2 2 2 2 3" xfId="32825"/>
    <cellStyle name="20% - Акцент1 2 2 2 2 2 3" xfId="19464"/>
    <cellStyle name="20% - Акцент1 2 2 2 2 2 3 2" xfId="37634"/>
    <cellStyle name="20% - Акцент1 2 2 2 2 2 4" xfId="29339"/>
    <cellStyle name="20% - Акцент1 2 2 2 2 3" xfId="9544"/>
    <cellStyle name="20% - Акцент1 2 2 2 2 3 2" xfId="14232"/>
    <cellStyle name="20% - Акцент1 2 2 2 2 3 2 2" xfId="23416"/>
    <cellStyle name="20% - Акцент1 2 2 2 2 3 2 2 2" xfId="41416"/>
    <cellStyle name="20% - Акцент1 2 2 2 2 3 2 3" xfId="33071"/>
    <cellStyle name="20% - Акцент1 2 2 2 2 3 3" xfId="19978"/>
    <cellStyle name="20% - Акцент1 2 2 2 2 3 3 2" xfId="38143"/>
    <cellStyle name="20% - Акцент1 2 2 2 2 3 4" xfId="29843"/>
    <cellStyle name="20% - Акцент1 2 2 2 2 4" xfId="10914"/>
    <cellStyle name="20% - Акцент1 2 2 2 2 4 2" xfId="14233"/>
    <cellStyle name="20% - Акцент1 2 2 2 2 4 2 2" xfId="23417"/>
    <cellStyle name="20% - Акцент1 2 2 2 2 4 2 2 2" xfId="41417"/>
    <cellStyle name="20% - Акцент1 2 2 2 2 4 2 3" xfId="33072"/>
    <cellStyle name="20% - Акцент1 2 2 2 2 4 3" xfId="20768"/>
    <cellStyle name="20% - Акцент1 2 2 2 2 4 3 2" xfId="38920"/>
    <cellStyle name="20% - Акцент1 2 2 2 2 4 4" xfId="30604"/>
    <cellStyle name="20% - Акцент1 2 2 2 2 5" xfId="11482"/>
    <cellStyle name="20% - Акцент1 2 2 2 2 5 2" xfId="21328"/>
    <cellStyle name="20% - Акцент1 2 2 2 2 5 2 2" xfId="39480"/>
    <cellStyle name="20% - Акцент1 2 2 2 2 5 3" xfId="31164"/>
    <cellStyle name="20% - Акцент1 2 2 2 2 6" xfId="7421"/>
    <cellStyle name="20% - Акцент1 2 2 2 2 6 2" xfId="18838"/>
    <cellStyle name="20% - Акцент1 2 2 2 2 6 2 2" xfId="37058"/>
    <cellStyle name="20% - Акцент1 2 2 2 2 6 3" xfId="28805"/>
    <cellStyle name="20% - Акцент1 2 2 2 2 7" xfId="13005"/>
    <cellStyle name="20% - Акцент1 2 2 2 2 7 2" xfId="22410"/>
    <cellStyle name="20% - Акцент1 2 2 2 2 7 2 2" xfId="40430"/>
    <cellStyle name="20% - Акцент1 2 2 2 2 7 3" xfId="32092"/>
    <cellStyle name="20% - Акцент1 2 2 2 2 8" xfId="16715"/>
    <cellStyle name="20% - Акцент1 2 2 2 2 8 2" xfId="25480"/>
    <cellStyle name="20% - Акцент1 2 2 2 2 8 2 2" xfId="43444"/>
    <cellStyle name="20% - Акцент1 2 2 2 2 8 3" xfId="35136"/>
    <cellStyle name="20% - Акцент1 2 2 2 2 9" xfId="17830"/>
    <cellStyle name="20% - Акцент1 2 2 2 2 9 2" xfId="36140"/>
    <cellStyle name="20% - Акцент1 2 2 2 3" xfId="8676"/>
    <cellStyle name="20% - Акцент1 2 2 2 3 2" xfId="9545"/>
    <cellStyle name="20% - Акцент1 2 2 2 3 2 2" xfId="14234"/>
    <cellStyle name="20% - Акцент1 2 2 2 3 2 2 2" xfId="23418"/>
    <cellStyle name="20% - Акцент1 2 2 2 3 2 2 2 2" xfId="41418"/>
    <cellStyle name="20% - Акцент1 2 2 2 3 2 2 3" xfId="33073"/>
    <cellStyle name="20% - Акцент1 2 2 2 3 2 3" xfId="19979"/>
    <cellStyle name="20% - Акцент1 2 2 2 3 2 3 2" xfId="38144"/>
    <cellStyle name="20% - Акцент1 2 2 2 3 2 4" xfId="29844"/>
    <cellStyle name="20% - Акцент1 2 2 2 3 3" xfId="13506"/>
    <cellStyle name="20% - Акцент1 2 2 2 3 3 2" xfId="22742"/>
    <cellStyle name="20% - Акцент1 2 2 2 3 3 2 2" xfId="40743"/>
    <cellStyle name="20% - Акцент1 2 2 2 3 3 3" xfId="32394"/>
    <cellStyle name="20% - Акцент1 2 2 2 3 4" xfId="19348"/>
    <cellStyle name="20% - Акцент1 2 2 2 3 4 2" xfId="37518"/>
    <cellStyle name="20% - Акцент1 2 2 2 3 5" xfId="29228"/>
    <cellStyle name="20% - Акцент1 2 2 2 4" xfId="9242"/>
    <cellStyle name="20% - Акцент1 2 2 2 4 2" xfId="14235"/>
    <cellStyle name="20% - Акцент1 2 2 2 4 2 2" xfId="23419"/>
    <cellStyle name="20% - Акцент1 2 2 2 4 2 2 2" xfId="41419"/>
    <cellStyle name="20% - Акцент1 2 2 2 4 2 3" xfId="33074"/>
    <cellStyle name="20% - Акцент1 2 2 2 4 3" xfId="19728"/>
    <cellStyle name="20% - Акцент1 2 2 2 4 3 2" xfId="37894"/>
    <cellStyle name="20% - Акцент1 2 2 2 4 4" xfId="29597"/>
    <cellStyle name="20% - Акцент1 2 2 2 5" xfId="10668"/>
    <cellStyle name="20% - Акцент1 2 2 2 5 2" xfId="14236"/>
    <cellStyle name="20% - Акцент1 2 2 2 5 2 2" xfId="23420"/>
    <cellStyle name="20% - Акцент1 2 2 2 5 2 2 2" xfId="41420"/>
    <cellStyle name="20% - Акцент1 2 2 2 5 2 3" xfId="33075"/>
    <cellStyle name="20% - Акцент1 2 2 2 5 3" xfId="20524"/>
    <cellStyle name="20% - Акцент1 2 2 2 5 3 2" xfId="38676"/>
    <cellStyle name="20% - Акцент1 2 2 2 5 4" xfId="30360"/>
    <cellStyle name="20% - Акцент1 2 2 2 6" xfId="11384"/>
    <cellStyle name="20% - Акцент1 2 2 2 6 2" xfId="21230"/>
    <cellStyle name="20% - Акцент1 2 2 2 6 2 2" xfId="39382"/>
    <cellStyle name="20% - Акцент1 2 2 2 6 3" xfId="31066"/>
    <cellStyle name="20% - Акцент1 2 2 2 7" xfId="11917"/>
    <cellStyle name="20% - Акцент1 2 2 2 7 2" xfId="21668"/>
    <cellStyle name="20% - Акцент1 2 2 2 7 2 2" xfId="39817"/>
    <cellStyle name="20% - Акцент1 2 2 2 7 3" xfId="31496"/>
    <cellStyle name="20% - Акцент1 2 2 2 8" xfId="7069"/>
    <cellStyle name="20% - Акцент1 2 2 2 8 2" xfId="18711"/>
    <cellStyle name="20% - Акцент1 2 2 2 8 2 2" xfId="36944"/>
    <cellStyle name="20% - Акцент1 2 2 2 8 3" xfId="28703"/>
    <cellStyle name="20% - Акцент1 2 2 2 9" xfId="12423"/>
    <cellStyle name="20% - Акцент1 2 2 2 9 2" xfId="21876"/>
    <cellStyle name="20% - Акцент1 2 2 2 9 2 2" xfId="39999"/>
    <cellStyle name="20% - Акцент1 2 2 2 9 3" xfId="31664"/>
    <cellStyle name="20% - Акцент1 2 2 3" xfId="9546"/>
    <cellStyle name="20% - Акцент1 2 2 4" xfId="6731"/>
    <cellStyle name="20% - Акцент1 2 2_Reconcilation" xfId="8428"/>
    <cellStyle name="20% - Акцент1 2 20" xfId="12303"/>
    <cellStyle name="20% — акцент1 2 20" xfId="25683"/>
    <cellStyle name="20% — акцент1 2 20 2" xfId="43644"/>
    <cellStyle name="20% - Акцент1 2 21" xfId="6593"/>
    <cellStyle name="20% — акцент1 2 21" xfId="19443"/>
    <cellStyle name="20% — акцент1 2 21 2" xfId="37613"/>
    <cellStyle name="20% - Акцент1 2 22" xfId="12175"/>
    <cellStyle name="20% — акцент1 2 22" xfId="27098"/>
    <cellStyle name="20% - Акцент1 2 23" xfId="6649"/>
    <cellStyle name="20% — акцент1 2 23" xfId="27293"/>
    <cellStyle name="20% - Акцент1 2 24" xfId="12369"/>
    <cellStyle name="20% — акцент1 2 24" xfId="31610"/>
    <cellStyle name="20% - Акцент1 2 25" xfId="12253"/>
    <cellStyle name="20% — акцент1 2 25" xfId="46069"/>
    <cellStyle name="20% - Акцент1 2 26" xfId="12422"/>
    <cellStyle name="20% - Акцент1 2 27" xfId="12982"/>
    <cellStyle name="20% - Акцент1 2 28" xfId="12541"/>
    <cellStyle name="20% - Акцент1 2 29" xfId="13421"/>
    <cellStyle name="20% - Акцент1 2 3" xfId="588"/>
    <cellStyle name="20% — акцент1 2 3" xfId="21785"/>
    <cellStyle name="20% - Акцент1 2 3 2" xfId="9547"/>
    <cellStyle name="20% — акцент1 2 3 2" xfId="39933"/>
    <cellStyle name="20% - Акцент1 2 4" xfId="589"/>
    <cellStyle name="20% — акцент1 2 4" xfId="25797"/>
    <cellStyle name="20% - Акцент1 2 4 10" xfId="16094"/>
    <cellStyle name="20% - Акцент1 2 4 10 2" xfId="25048"/>
    <cellStyle name="20% - Акцент1 2 4 10 2 2" xfId="43045"/>
    <cellStyle name="20% - Акцент1 2 4 10 3" xfId="34692"/>
    <cellStyle name="20% - Акцент1 2 4 11" xfId="16996"/>
    <cellStyle name="20% - Акцент1 2 4 11 2" xfId="35357"/>
    <cellStyle name="20% - Акцент1 2 4 12" xfId="17051"/>
    <cellStyle name="20% - Акцент1 2 4 12 2" xfId="35411"/>
    <cellStyle name="20% - Акцент1 2 4 13" xfId="17077"/>
    <cellStyle name="20% - Акцент1 2 4 13 2" xfId="35437"/>
    <cellStyle name="20% - Акцент1 2 4 14" xfId="25824"/>
    <cellStyle name="20% - Акцент1 2 4 14 2" xfId="43777"/>
    <cellStyle name="20% - Акцент1 2 4 15" xfId="25720"/>
    <cellStyle name="20% - Акцент1 2 4 15 2" xfId="43681"/>
    <cellStyle name="20% - Акцент1 2 4 16" xfId="17346"/>
    <cellStyle name="20% - Акцент1 2 4 16 2" xfId="35701"/>
    <cellStyle name="20% - Акцент1 2 4 17" xfId="24826"/>
    <cellStyle name="20% - Акцент1 2 4 17 2" xfId="42823"/>
    <cellStyle name="20% - Акцент1 2 4 18" xfId="25945"/>
    <cellStyle name="20% - Акцент1 2 4 18 2" xfId="43889"/>
    <cellStyle name="20% - Акцент1 2 4 19" xfId="25935"/>
    <cellStyle name="20% - Акцент1 2 4 19 2" xfId="43880"/>
    <cellStyle name="20% - Акцент1 2 4 2" xfId="5877"/>
    <cellStyle name="20% — акцент1 2 4 2" xfId="43751"/>
    <cellStyle name="20% - Акцент1 2 4 2 10" xfId="26904"/>
    <cellStyle name="20% - Акцент1 2 4 2 10 2" xfId="44819"/>
    <cellStyle name="20% - Акцент1 2 4 2 11" xfId="27924"/>
    <cellStyle name="20% - Акцент1 2 4 2 12" xfId="45866"/>
    <cellStyle name="20% - Акцент1 2 4 2 2" xfId="8898"/>
    <cellStyle name="20% - Акцент1 2 4 2 2 2" xfId="13951"/>
    <cellStyle name="20% - Акцент1 2 4 2 2 2 2" xfId="23169"/>
    <cellStyle name="20% - Акцент1 2 4 2 2 2 2 2" xfId="41169"/>
    <cellStyle name="20% - Акцент1 2 4 2 2 2 3" xfId="32826"/>
    <cellStyle name="20% - Акцент1 2 4 2 2 3" xfId="19465"/>
    <cellStyle name="20% - Акцент1 2 4 2 2 3 2" xfId="37635"/>
    <cellStyle name="20% - Акцент1 2 4 2 2 4" xfId="29340"/>
    <cellStyle name="20% - Акцент1 2 4 2 3" xfId="9548"/>
    <cellStyle name="20% - Акцент1 2 4 2 3 2" xfId="14237"/>
    <cellStyle name="20% - Акцент1 2 4 2 3 2 2" xfId="23421"/>
    <cellStyle name="20% - Акцент1 2 4 2 3 2 2 2" xfId="41421"/>
    <cellStyle name="20% - Акцент1 2 4 2 3 2 3" xfId="33076"/>
    <cellStyle name="20% - Акцент1 2 4 2 3 3" xfId="19980"/>
    <cellStyle name="20% - Акцент1 2 4 2 3 3 2" xfId="38145"/>
    <cellStyle name="20% - Акцент1 2 4 2 3 4" xfId="29845"/>
    <cellStyle name="20% - Акцент1 2 4 2 4" xfId="10915"/>
    <cellStyle name="20% - Акцент1 2 4 2 4 2" xfId="14238"/>
    <cellStyle name="20% - Акцент1 2 4 2 4 2 2" xfId="23422"/>
    <cellStyle name="20% - Акцент1 2 4 2 4 2 2 2" xfId="41422"/>
    <cellStyle name="20% - Акцент1 2 4 2 4 2 3" xfId="33077"/>
    <cellStyle name="20% - Акцент1 2 4 2 4 3" xfId="20769"/>
    <cellStyle name="20% - Акцент1 2 4 2 4 3 2" xfId="38921"/>
    <cellStyle name="20% - Акцент1 2 4 2 4 4" xfId="30605"/>
    <cellStyle name="20% - Акцент1 2 4 2 5" xfId="11483"/>
    <cellStyle name="20% - Акцент1 2 4 2 5 2" xfId="21329"/>
    <cellStyle name="20% - Акцент1 2 4 2 5 2 2" xfId="39481"/>
    <cellStyle name="20% - Акцент1 2 4 2 5 3" xfId="31165"/>
    <cellStyle name="20% - Акцент1 2 4 2 6" xfId="7422"/>
    <cellStyle name="20% - Акцент1 2 4 2 6 2" xfId="18839"/>
    <cellStyle name="20% - Акцент1 2 4 2 6 2 2" xfId="37059"/>
    <cellStyle name="20% - Акцент1 2 4 2 6 3" xfId="28806"/>
    <cellStyle name="20% - Акцент1 2 4 2 7" xfId="13006"/>
    <cellStyle name="20% - Акцент1 2 4 2 7 2" xfId="22411"/>
    <cellStyle name="20% - Акцент1 2 4 2 7 2 2" xfId="40431"/>
    <cellStyle name="20% - Акцент1 2 4 2 7 3" xfId="32093"/>
    <cellStyle name="20% - Акцент1 2 4 2 8" xfId="16716"/>
    <cellStyle name="20% - Акцент1 2 4 2 8 2" xfId="25481"/>
    <cellStyle name="20% - Акцент1 2 4 2 8 2 2" xfId="43445"/>
    <cellStyle name="20% - Акцент1 2 4 2 8 3" xfId="35137"/>
    <cellStyle name="20% - Акцент1 2 4 2 9" xfId="17831"/>
    <cellStyle name="20% - Акцент1 2 4 2 9 2" xfId="36141"/>
    <cellStyle name="20% - Акцент1 2 4 20" xfId="25756"/>
    <cellStyle name="20% - Акцент1 2 4 20 2" xfId="43712"/>
    <cellStyle name="20% - Акцент1 2 4 21" xfId="25838"/>
    <cellStyle name="20% - Акцент1 2 4 21 2" xfId="43790"/>
    <cellStyle name="20% - Акцент1 2 4 22" xfId="25865"/>
    <cellStyle name="20% - Акцент1 2 4 22 2" xfId="43817"/>
    <cellStyle name="20% - Акцент1 2 4 23" xfId="26020"/>
    <cellStyle name="20% - Акцент1 2 4 23 2" xfId="43962"/>
    <cellStyle name="20% - Акцент1 2 4 24" xfId="19444"/>
    <cellStyle name="20% - Акцент1 2 4 24 2" xfId="37614"/>
    <cellStyle name="20% - Акцент1 2 4 25" xfId="17811"/>
    <cellStyle name="20% - Акцент1 2 4 25 2" xfId="36130"/>
    <cellStyle name="20% - Акцент1 2 4 26" xfId="25839"/>
    <cellStyle name="20% - Акцент1 2 4 26 2" xfId="43791"/>
    <cellStyle name="20% - Акцент1 2 4 27" xfId="17328"/>
    <cellStyle name="20% - Акцент1 2 4 27 2" xfId="35683"/>
    <cellStyle name="20% - Акцент1 2 4 28" xfId="19167"/>
    <cellStyle name="20% - Акцент1 2 4 28 2" xfId="37346"/>
    <cellStyle name="20% - Акцент1 2 4 29" xfId="26392"/>
    <cellStyle name="20% - Акцент1 2 4 29 2" xfId="44314"/>
    <cellStyle name="20% - Акцент1 2 4 3" xfId="8634"/>
    <cellStyle name="20% - Акцент1 2 4 3 2" xfId="9549"/>
    <cellStyle name="20% - Акцент1 2 4 3 2 2" xfId="14239"/>
    <cellStyle name="20% - Акцент1 2 4 3 2 2 2" xfId="23423"/>
    <cellStyle name="20% - Акцент1 2 4 3 2 2 2 2" xfId="41423"/>
    <cellStyle name="20% - Акцент1 2 4 3 2 2 3" xfId="33078"/>
    <cellStyle name="20% - Акцент1 2 4 3 2 3" xfId="19981"/>
    <cellStyle name="20% - Акцент1 2 4 3 2 3 2" xfId="38146"/>
    <cellStyle name="20% - Акцент1 2 4 3 2 4" xfId="29846"/>
    <cellStyle name="20% - Акцент1 2 4 3 3" xfId="13507"/>
    <cellStyle name="20% - Акцент1 2 4 3 3 2" xfId="22743"/>
    <cellStyle name="20% - Акцент1 2 4 3 3 2 2" xfId="40744"/>
    <cellStyle name="20% - Акцент1 2 4 3 3 3" xfId="32395"/>
    <cellStyle name="20% - Акцент1 2 4 3 4" xfId="19334"/>
    <cellStyle name="20% - Акцент1 2 4 3 4 2" xfId="37506"/>
    <cellStyle name="20% - Акцент1 2 4 3 5" xfId="29217"/>
    <cellStyle name="20% - Акцент1 2 4 30" xfId="26037"/>
    <cellStyle name="20% - Акцент1 2 4 30 2" xfId="43975"/>
    <cellStyle name="20% - Акцент1 2 4 31" xfId="27309"/>
    <cellStyle name="20% - Акцент1 2 4 32" xfId="45371"/>
    <cellStyle name="20% - Акцент1 2 4 4" xfId="9243"/>
    <cellStyle name="20% - Акцент1 2 4 4 2" xfId="14240"/>
    <cellStyle name="20% - Акцент1 2 4 4 2 2" xfId="23424"/>
    <cellStyle name="20% - Акцент1 2 4 4 2 2 2" xfId="41424"/>
    <cellStyle name="20% - Акцент1 2 4 4 2 3" xfId="33079"/>
    <cellStyle name="20% - Акцент1 2 4 4 3" xfId="19729"/>
    <cellStyle name="20% - Акцент1 2 4 4 3 2" xfId="37895"/>
    <cellStyle name="20% - Акцент1 2 4 4 4" xfId="29598"/>
    <cellStyle name="20% - Акцент1 2 4 5" xfId="10669"/>
    <cellStyle name="20% - Акцент1 2 4 5 2" xfId="14241"/>
    <cellStyle name="20% - Акцент1 2 4 5 2 2" xfId="23425"/>
    <cellStyle name="20% - Акцент1 2 4 5 2 2 2" xfId="41425"/>
    <cellStyle name="20% - Акцент1 2 4 5 2 3" xfId="33080"/>
    <cellStyle name="20% - Акцент1 2 4 5 3" xfId="20525"/>
    <cellStyle name="20% - Акцент1 2 4 5 3 2" xfId="38677"/>
    <cellStyle name="20% - Акцент1 2 4 5 4" xfId="30361"/>
    <cellStyle name="20% - Акцент1 2 4 6" xfId="11374"/>
    <cellStyle name="20% - Акцент1 2 4 6 2" xfId="21220"/>
    <cellStyle name="20% - Акцент1 2 4 6 2 2" xfId="39372"/>
    <cellStyle name="20% - Акцент1 2 4 6 3" xfId="31056"/>
    <cellStyle name="20% - Акцент1 2 4 7" xfId="11918"/>
    <cellStyle name="20% - Акцент1 2 4 7 2" xfId="21669"/>
    <cellStyle name="20% - Акцент1 2 4 7 2 2" xfId="39818"/>
    <cellStyle name="20% - Акцент1 2 4 7 3" xfId="31497"/>
    <cellStyle name="20% - Акцент1 2 4 8" xfId="7005"/>
    <cellStyle name="20% - Акцент1 2 4 8 2" xfId="18689"/>
    <cellStyle name="20% - Акцент1 2 4 8 2 2" xfId="36932"/>
    <cellStyle name="20% - Акцент1 2 4 8 3" xfId="28693"/>
    <cellStyle name="20% - Акцент1 2 4 9" xfId="12424"/>
    <cellStyle name="20% - Акцент1 2 4 9 2" xfId="21877"/>
    <cellStyle name="20% - Акцент1 2 4 9 2 2" xfId="40000"/>
    <cellStyle name="20% - Акцент1 2 4 9 3" xfId="31665"/>
    <cellStyle name="20% - Акцент1 2 5" xfId="7392"/>
    <cellStyle name="20% — акцент1 2 5" xfId="20081"/>
    <cellStyle name="20% - Акцент1 2 5 2" xfId="9550"/>
    <cellStyle name="20% — акцент1 2 5 2" xfId="38246"/>
    <cellStyle name="20% - Акцент1 2 5 2 2" xfId="13952"/>
    <cellStyle name="20% - Акцент1 2 6" xfId="7710"/>
    <cellStyle name="20% — акцент1 2 6" xfId="18748"/>
    <cellStyle name="20% - Акцент1 2 6 2" xfId="13953"/>
    <cellStyle name="20% — акцент1 2 6 2" xfId="36973"/>
    <cellStyle name="20% - Акцент1 2 7" xfId="8086"/>
    <cellStyle name="20% — акцент1 2 7" xfId="25749"/>
    <cellStyle name="20% - Акцент1 2 7 2" xfId="13954"/>
    <cellStyle name="20% — акцент1 2 7 2" xfId="43707"/>
    <cellStyle name="20% - Акцент1 2 8" xfId="11735"/>
    <cellStyle name="20% — акцент1 2 8" xfId="25956"/>
    <cellStyle name="20% - Акцент1 2 8 10" xfId="25737"/>
    <cellStyle name="20% - Акцент1 2 8 10 2" xfId="43697"/>
    <cellStyle name="20% - Акцент1 2 8 11" xfId="25697"/>
    <cellStyle name="20% - Акцент1 2 8 11 2" xfId="43658"/>
    <cellStyle name="20% - Акцент1 2 8 12" xfId="26015"/>
    <cellStyle name="20% - Акцент1 2 8 12 2" xfId="43957"/>
    <cellStyle name="20% - Акцент1 2 8 13" xfId="25732"/>
    <cellStyle name="20% - Акцент1 2 8 13 2" xfId="43693"/>
    <cellStyle name="20% - Акцент1 2 8 14" xfId="17707"/>
    <cellStyle name="20% - Акцент1 2 8 14 2" xfId="36059"/>
    <cellStyle name="20% - Акцент1 2 8 15" xfId="17075"/>
    <cellStyle name="20% - Акцент1 2 8 15 2" xfId="35435"/>
    <cellStyle name="20% - Акцент1 2 8 16" xfId="25771"/>
    <cellStyle name="20% - Акцент1 2 8 16 2" xfId="43727"/>
    <cellStyle name="20% - Акцент1 2 8 17" xfId="31417"/>
    <cellStyle name="20% - Акцент1 2 8 2" xfId="13261"/>
    <cellStyle name="20% — акцент1 2 8 2" xfId="43900"/>
    <cellStyle name="20% - Акцент1 2 8 3" xfId="21581"/>
    <cellStyle name="20% - Акцент1 2 8 3 2" xfId="39733"/>
    <cellStyle name="20% - Акцент1 2 8 4" xfId="17340"/>
    <cellStyle name="20% - Акцент1 2 8 4 2" xfId="35695"/>
    <cellStyle name="20% - Акцент1 2 8 5" xfId="25823"/>
    <cellStyle name="20% - Акцент1 2 8 5 2" xfId="43776"/>
    <cellStyle name="20% - Акцент1 2 8 6" xfId="17750"/>
    <cellStyle name="20% - Акцент1 2 8 6 2" xfId="36099"/>
    <cellStyle name="20% - Акцент1 2 8 7" xfId="25740"/>
    <cellStyle name="20% - Акцент1 2 8 7 2" xfId="43700"/>
    <cellStyle name="20% - Акцент1 2 8 8" xfId="20426"/>
    <cellStyle name="20% - Акцент1 2 8 8 2" xfId="38585"/>
    <cellStyle name="20% - Акцент1 2 8 9" xfId="25795"/>
    <cellStyle name="20% - Акцент1 2 8 9 2" xfId="43749"/>
    <cellStyle name="20% - Акцент1 2 9" xfId="6979"/>
    <cellStyle name="20% — акцент1 2 9" xfId="25939"/>
    <cellStyle name="20% - Акцент1 2 9 2" xfId="13262"/>
    <cellStyle name="20% — акцент1 2 9 2" xfId="43884"/>
    <cellStyle name="20% - Акцент1 2_(DELOITTE) январь 2011" xfId="5283"/>
    <cellStyle name="20% - Акцент1 20" xfId="590"/>
    <cellStyle name="20% - Акцент1 21" xfId="591"/>
    <cellStyle name="20% - Акцент1 22" xfId="592"/>
    <cellStyle name="20% - Акцент1 23" xfId="593"/>
    <cellStyle name="20% - Акцент1 3" xfId="594"/>
    <cellStyle name="20% - Акцент1 3 10" xfId="9244"/>
    <cellStyle name="20% - Акцент1 3 10 2" xfId="14242"/>
    <cellStyle name="20% - Акцент1 3 10 2 2" xfId="23426"/>
    <cellStyle name="20% - Акцент1 3 10 2 2 2" xfId="41426"/>
    <cellStyle name="20% - Акцент1 3 10 2 3" xfId="33081"/>
    <cellStyle name="20% - Акцент1 3 10 3" xfId="19730"/>
    <cellStyle name="20% - Акцент1 3 10 3 2" xfId="37896"/>
    <cellStyle name="20% - Акцент1 3 10 4" xfId="29599"/>
    <cellStyle name="20% - Акцент1 3 11" xfId="10670"/>
    <cellStyle name="20% - Акцент1 3 11 2" xfId="14243"/>
    <cellStyle name="20% - Акцент1 3 11 2 2" xfId="23427"/>
    <cellStyle name="20% - Акцент1 3 11 2 2 2" xfId="41427"/>
    <cellStyle name="20% - Акцент1 3 11 2 3" xfId="33082"/>
    <cellStyle name="20% - Акцент1 3 11 3" xfId="20526"/>
    <cellStyle name="20% - Акцент1 3 11 3 2" xfId="38678"/>
    <cellStyle name="20% - Акцент1 3 11 4" xfId="30362"/>
    <cellStyle name="20% - Акцент1 3 12" xfId="11237"/>
    <cellStyle name="20% - Акцент1 3 12 2" xfId="21083"/>
    <cellStyle name="20% - Акцент1 3 12 2 2" xfId="39235"/>
    <cellStyle name="20% - Акцент1 3 12 3" xfId="30919"/>
    <cellStyle name="20% - Акцент1 3 13" xfId="11736"/>
    <cellStyle name="20% - Акцент1 3 13 2" xfId="21582"/>
    <cellStyle name="20% - Акцент1 3 13 2 2" xfId="39734"/>
    <cellStyle name="20% - Акцент1 3 13 3" xfId="31418"/>
    <cellStyle name="20% - Акцент1 3 14" xfId="6545"/>
    <cellStyle name="20% - Акцент1 3 14 2" xfId="18473"/>
    <cellStyle name="20% - Акцент1 3 14 2 2" xfId="36773"/>
    <cellStyle name="20% - Акцент1 3 14 3" xfId="28553"/>
    <cellStyle name="20% - Акцент1 3 15" xfId="12425"/>
    <cellStyle name="20% - Акцент1 3 15 2" xfId="21878"/>
    <cellStyle name="20% - Акцент1 3 15 2 2" xfId="40001"/>
    <cellStyle name="20% - Акцент1 3 15 3" xfId="31666"/>
    <cellStyle name="20% - Акцент1 3 2" xfId="595"/>
    <cellStyle name="20% - Акцент1 3 2 10" xfId="12426"/>
    <cellStyle name="20% - Акцент1 3 2 10 2" xfId="21879"/>
    <cellStyle name="20% - Акцент1 3 2 10 2 2" xfId="40002"/>
    <cellStyle name="20% - Акцент1 3 2 10 3" xfId="31667"/>
    <cellStyle name="20% - Акцент1 3 2 11" xfId="16095"/>
    <cellStyle name="20% - Акцент1 3 2 11 2" xfId="25049"/>
    <cellStyle name="20% - Акцент1 3 2 11 2 2" xfId="43046"/>
    <cellStyle name="20% - Акцент1 3 2 11 3" xfId="34693"/>
    <cellStyle name="20% - Акцент1 3 2 12" xfId="16997"/>
    <cellStyle name="20% - Акцент1 3 2 12 2" xfId="35358"/>
    <cellStyle name="20% - Акцент1 3 2 13" xfId="26393"/>
    <cellStyle name="20% - Акцент1 3 2 13 2" xfId="44315"/>
    <cellStyle name="20% - Акцент1 3 2 14" xfId="27310"/>
    <cellStyle name="20% - Акцент1 3 2 15" xfId="45372"/>
    <cellStyle name="20% - Акцент1 3 2 2" xfId="596"/>
    <cellStyle name="20% - Акцент1 3 2 2 2" xfId="9551"/>
    <cellStyle name="20% - Акцент1 3 2 3" xfId="5878"/>
    <cellStyle name="20% - Акцент1 3 2 3 10" xfId="26905"/>
    <cellStyle name="20% - Акцент1 3 2 3 10 2" xfId="44820"/>
    <cellStyle name="20% - Акцент1 3 2 3 11" xfId="27925"/>
    <cellStyle name="20% - Акцент1 3 2 3 12" xfId="45867"/>
    <cellStyle name="20% - Акцент1 3 2 3 2" xfId="8900"/>
    <cellStyle name="20% - Акцент1 3 2 3 2 2" xfId="13955"/>
    <cellStyle name="20% - Акцент1 3 2 3 2 2 2" xfId="23170"/>
    <cellStyle name="20% - Акцент1 3 2 3 2 2 2 2" xfId="41170"/>
    <cellStyle name="20% - Акцент1 3 2 3 2 2 3" xfId="32827"/>
    <cellStyle name="20% - Акцент1 3 2 3 2 3" xfId="19467"/>
    <cellStyle name="20% - Акцент1 3 2 3 2 3 2" xfId="37637"/>
    <cellStyle name="20% - Акцент1 3 2 3 2 4" xfId="29342"/>
    <cellStyle name="20% - Акцент1 3 2 3 3" xfId="9552"/>
    <cellStyle name="20% - Акцент1 3 2 3 3 2" xfId="14244"/>
    <cellStyle name="20% - Акцент1 3 2 3 3 2 2" xfId="23428"/>
    <cellStyle name="20% - Акцент1 3 2 3 3 2 2 2" xfId="41428"/>
    <cellStyle name="20% - Акцент1 3 2 3 3 2 3" xfId="33083"/>
    <cellStyle name="20% - Акцент1 3 2 3 3 3" xfId="19982"/>
    <cellStyle name="20% - Акцент1 3 2 3 3 3 2" xfId="38147"/>
    <cellStyle name="20% - Акцент1 3 2 3 3 4" xfId="29847"/>
    <cellStyle name="20% - Акцент1 3 2 3 4" xfId="10916"/>
    <cellStyle name="20% - Акцент1 3 2 3 4 2" xfId="14245"/>
    <cellStyle name="20% - Акцент1 3 2 3 4 2 2" xfId="23429"/>
    <cellStyle name="20% - Акцент1 3 2 3 4 2 2 2" xfId="41429"/>
    <cellStyle name="20% - Акцент1 3 2 3 4 2 3" xfId="33084"/>
    <cellStyle name="20% - Акцент1 3 2 3 4 3" xfId="20770"/>
    <cellStyle name="20% - Акцент1 3 2 3 4 3 2" xfId="38922"/>
    <cellStyle name="20% - Акцент1 3 2 3 4 4" xfId="30606"/>
    <cellStyle name="20% - Акцент1 3 2 3 5" xfId="11485"/>
    <cellStyle name="20% - Акцент1 3 2 3 5 2" xfId="21331"/>
    <cellStyle name="20% - Акцент1 3 2 3 5 2 2" xfId="39483"/>
    <cellStyle name="20% - Акцент1 3 2 3 5 3" xfId="31167"/>
    <cellStyle name="20% - Акцент1 3 2 3 6" xfId="7424"/>
    <cellStyle name="20% - Акцент1 3 2 3 6 2" xfId="18841"/>
    <cellStyle name="20% - Акцент1 3 2 3 6 2 2" xfId="37061"/>
    <cellStyle name="20% - Акцент1 3 2 3 6 3" xfId="28808"/>
    <cellStyle name="20% - Акцент1 3 2 3 7" xfId="13007"/>
    <cellStyle name="20% - Акцент1 3 2 3 7 2" xfId="22412"/>
    <cellStyle name="20% - Акцент1 3 2 3 7 2 2" xfId="40432"/>
    <cellStyle name="20% - Акцент1 3 2 3 7 3" xfId="32094"/>
    <cellStyle name="20% - Акцент1 3 2 3 8" xfId="16717"/>
    <cellStyle name="20% - Акцент1 3 2 3 8 2" xfId="25482"/>
    <cellStyle name="20% - Акцент1 3 2 3 8 2 2" xfId="43446"/>
    <cellStyle name="20% - Акцент1 3 2 3 8 3" xfId="35138"/>
    <cellStyle name="20% - Акцент1 3 2 3 9" xfId="17832"/>
    <cellStyle name="20% - Акцент1 3 2 3 9 2" xfId="36142"/>
    <cellStyle name="20% - Акцент1 3 2 4" xfId="8489"/>
    <cellStyle name="20% - Акцент1 3 2 4 2" xfId="9553"/>
    <cellStyle name="20% - Акцент1 3 2 4 2 2" xfId="14246"/>
    <cellStyle name="20% - Акцент1 3 2 4 2 2 2" xfId="23430"/>
    <cellStyle name="20% - Акцент1 3 2 4 2 2 2 2" xfId="41430"/>
    <cellStyle name="20% - Акцент1 3 2 4 2 2 3" xfId="33085"/>
    <cellStyle name="20% - Акцент1 3 2 4 2 3" xfId="19983"/>
    <cellStyle name="20% - Акцент1 3 2 4 2 3 2" xfId="38148"/>
    <cellStyle name="20% - Акцент1 3 2 4 2 4" xfId="29848"/>
    <cellStyle name="20% - Акцент1 3 2 4 3" xfId="10917"/>
    <cellStyle name="20% - Акцент1 3 2 4 3 2" xfId="14247"/>
    <cellStyle name="20% - Акцент1 3 2 4 3 2 2" xfId="23431"/>
    <cellStyle name="20% - Акцент1 3 2 4 3 2 2 2" xfId="41431"/>
    <cellStyle name="20% - Акцент1 3 2 4 3 2 3" xfId="33086"/>
    <cellStyle name="20% - Акцент1 3 2 4 3 3" xfId="20771"/>
    <cellStyle name="20% - Акцент1 3 2 4 3 3 2" xfId="38923"/>
    <cellStyle name="20% - Акцент1 3 2 4 3 4" xfId="30607"/>
    <cellStyle name="20% - Акцент1 3 2 4 4" xfId="13509"/>
    <cellStyle name="20% - Акцент1 3 2 4 4 2" xfId="22745"/>
    <cellStyle name="20% - Акцент1 3 2 4 4 2 2" xfId="40746"/>
    <cellStyle name="20% - Акцент1 3 2 4 4 3" xfId="32397"/>
    <cellStyle name="20% - Акцент1 3 2 4 5" xfId="19248"/>
    <cellStyle name="20% - Акцент1 3 2 4 5 2" xfId="37422"/>
    <cellStyle name="20% - Акцент1 3 2 4 6" xfId="29133"/>
    <cellStyle name="20% - Акцент1 3 2 5" xfId="9245"/>
    <cellStyle name="20% - Акцент1 3 2 5 2" xfId="14248"/>
    <cellStyle name="20% - Акцент1 3 2 5 2 2" xfId="23432"/>
    <cellStyle name="20% - Акцент1 3 2 5 2 2 2" xfId="41432"/>
    <cellStyle name="20% - Акцент1 3 2 5 2 3" xfId="33087"/>
    <cellStyle name="20% - Акцент1 3 2 5 3" xfId="19731"/>
    <cellStyle name="20% - Акцент1 3 2 5 3 2" xfId="37897"/>
    <cellStyle name="20% - Акцент1 3 2 5 4" xfId="29600"/>
    <cellStyle name="20% - Акцент1 3 2 6" xfId="10671"/>
    <cellStyle name="20% - Акцент1 3 2 6 2" xfId="14249"/>
    <cellStyle name="20% - Акцент1 3 2 6 2 2" xfId="23433"/>
    <cellStyle name="20% - Акцент1 3 2 6 2 2 2" xfId="41433"/>
    <cellStyle name="20% - Акцент1 3 2 6 2 3" xfId="33088"/>
    <cellStyle name="20% - Акцент1 3 2 6 3" xfId="20527"/>
    <cellStyle name="20% - Акцент1 3 2 6 3 2" xfId="38679"/>
    <cellStyle name="20% - Акцент1 3 2 6 4" xfId="30363"/>
    <cellStyle name="20% - Акцент1 3 2 7" xfId="11295"/>
    <cellStyle name="20% - Акцент1 3 2 7 2" xfId="21141"/>
    <cellStyle name="20% - Акцент1 3 2 7 2 2" xfId="39293"/>
    <cellStyle name="20% - Акцент1 3 2 7 3" xfId="30977"/>
    <cellStyle name="20% - Акцент1 3 2 8" xfId="11861"/>
    <cellStyle name="20% - Акцент1 3 2 8 2" xfId="21613"/>
    <cellStyle name="20% - Акцент1 3 2 8 2 2" xfId="39762"/>
    <cellStyle name="20% - Акцент1 3 2 8 3" xfId="31441"/>
    <cellStyle name="20% - Акцент1 3 2 9" xfId="6774"/>
    <cellStyle name="20% - Акцент1 3 2 9 2" xfId="18579"/>
    <cellStyle name="20% - Акцент1 3 2 9 2 2" xfId="36845"/>
    <cellStyle name="20% - Акцент1 3 2 9 3" xfId="28614"/>
    <cellStyle name="20% - Акцент1 3 2_RecoursesReserves_Hak_OP" xfId="7425"/>
    <cellStyle name="20% - Акцент1 3 3" xfId="597"/>
    <cellStyle name="20% - Акцент1 3 3 10" xfId="16096"/>
    <cellStyle name="20% - Акцент1 3 3 10 2" xfId="25050"/>
    <cellStyle name="20% - Акцент1 3 3 10 2 2" xfId="43047"/>
    <cellStyle name="20% - Акцент1 3 3 10 3" xfId="34694"/>
    <cellStyle name="20% - Акцент1 3 3 11" xfId="16998"/>
    <cellStyle name="20% - Акцент1 3 3 11 2" xfId="35359"/>
    <cellStyle name="20% - Акцент1 3 3 12" xfId="26394"/>
    <cellStyle name="20% - Акцент1 3 3 12 2" xfId="44316"/>
    <cellStyle name="20% - Акцент1 3 3 13" xfId="27311"/>
    <cellStyle name="20% - Акцент1 3 3 14" xfId="45373"/>
    <cellStyle name="20% - Акцент1 3 3 2" xfId="5879"/>
    <cellStyle name="20% - Акцент1 3 3 2 10" xfId="26906"/>
    <cellStyle name="20% - Акцент1 3 3 2 10 2" xfId="44821"/>
    <cellStyle name="20% - Акцент1 3 3 2 11" xfId="27926"/>
    <cellStyle name="20% - Акцент1 3 3 2 12" xfId="45868"/>
    <cellStyle name="20% - Акцент1 3 3 2 2" xfId="8901"/>
    <cellStyle name="20% - Акцент1 3 3 2 2 2" xfId="13956"/>
    <cellStyle name="20% - Акцент1 3 3 2 2 2 2" xfId="23171"/>
    <cellStyle name="20% - Акцент1 3 3 2 2 2 2 2" xfId="41171"/>
    <cellStyle name="20% - Акцент1 3 3 2 2 2 3" xfId="32828"/>
    <cellStyle name="20% - Акцент1 3 3 2 2 3" xfId="19468"/>
    <cellStyle name="20% - Акцент1 3 3 2 2 3 2" xfId="37638"/>
    <cellStyle name="20% - Акцент1 3 3 2 2 4" xfId="29343"/>
    <cellStyle name="20% - Акцент1 3 3 2 3" xfId="9554"/>
    <cellStyle name="20% - Акцент1 3 3 2 3 2" xfId="14250"/>
    <cellStyle name="20% - Акцент1 3 3 2 3 2 2" xfId="23434"/>
    <cellStyle name="20% - Акцент1 3 3 2 3 2 2 2" xfId="41434"/>
    <cellStyle name="20% - Акцент1 3 3 2 3 2 3" xfId="33089"/>
    <cellStyle name="20% - Акцент1 3 3 2 3 3" xfId="19984"/>
    <cellStyle name="20% - Акцент1 3 3 2 3 3 2" xfId="38149"/>
    <cellStyle name="20% - Акцент1 3 3 2 3 4" xfId="29849"/>
    <cellStyle name="20% - Акцент1 3 3 2 4" xfId="10918"/>
    <cellStyle name="20% - Акцент1 3 3 2 4 2" xfId="14251"/>
    <cellStyle name="20% - Акцент1 3 3 2 4 2 2" xfId="23435"/>
    <cellStyle name="20% - Акцент1 3 3 2 4 2 2 2" xfId="41435"/>
    <cellStyle name="20% - Акцент1 3 3 2 4 2 3" xfId="33090"/>
    <cellStyle name="20% - Акцент1 3 3 2 4 3" xfId="20772"/>
    <cellStyle name="20% - Акцент1 3 3 2 4 3 2" xfId="38924"/>
    <cellStyle name="20% - Акцент1 3 3 2 4 4" xfId="30608"/>
    <cellStyle name="20% - Акцент1 3 3 2 5" xfId="11486"/>
    <cellStyle name="20% - Акцент1 3 3 2 5 2" xfId="21332"/>
    <cellStyle name="20% - Акцент1 3 3 2 5 2 2" xfId="39484"/>
    <cellStyle name="20% - Акцент1 3 3 2 5 3" xfId="31168"/>
    <cellStyle name="20% - Акцент1 3 3 2 6" xfId="7426"/>
    <cellStyle name="20% - Акцент1 3 3 2 6 2" xfId="18842"/>
    <cellStyle name="20% - Акцент1 3 3 2 6 2 2" xfId="37062"/>
    <cellStyle name="20% - Акцент1 3 3 2 6 3" xfId="28809"/>
    <cellStyle name="20% - Акцент1 3 3 2 7" xfId="13008"/>
    <cellStyle name="20% - Акцент1 3 3 2 7 2" xfId="22413"/>
    <cellStyle name="20% - Акцент1 3 3 2 7 2 2" xfId="40433"/>
    <cellStyle name="20% - Акцент1 3 3 2 7 3" xfId="32095"/>
    <cellStyle name="20% - Акцент1 3 3 2 8" xfId="16718"/>
    <cellStyle name="20% - Акцент1 3 3 2 8 2" xfId="25483"/>
    <cellStyle name="20% - Акцент1 3 3 2 8 2 2" xfId="43447"/>
    <cellStyle name="20% - Акцент1 3 3 2 8 3" xfId="35139"/>
    <cellStyle name="20% - Акцент1 3 3 2 9" xfId="17833"/>
    <cellStyle name="20% - Акцент1 3 3 2 9 2" xfId="36143"/>
    <cellStyle name="20% - Акцент1 3 3 3" xfId="8565"/>
    <cellStyle name="20% - Акцент1 3 3 3 2" xfId="9555"/>
    <cellStyle name="20% - Акцент1 3 3 3 2 2" xfId="14252"/>
    <cellStyle name="20% - Акцент1 3 3 3 2 2 2" xfId="23436"/>
    <cellStyle name="20% - Акцент1 3 3 3 2 2 2 2" xfId="41436"/>
    <cellStyle name="20% - Акцент1 3 3 3 2 2 3" xfId="33091"/>
    <cellStyle name="20% - Акцент1 3 3 3 2 3" xfId="19985"/>
    <cellStyle name="20% - Акцент1 3 3 3 2 3 2" xfId="38150"/>
    <cellStyle name="20% - Акцент1 3 3 3 2 4" xfId="29850"/>
    <cellStyle name="20% - Акцент1 3 3 3 3" xfId="13510"/>
    <cellStyle name="20% - Акцент1 3 3 3 3 2" xfId="22746"/>
    <cellStyle name="20% - Акцент1 3 3 3 3 2 2" xfId="40747"/>
    <cellStyle name="20% - Акцент1 3 3 3 3 3" xfId="32398"/>
    <cellStyle name="20% - Акцент1 3 3 3 4" xfId="19311"/>
    <cellStyle name="20% - Акцент1 3 3 3 4 2" xfId="37485"/>
    <cellStyle name="20% - Акцент1 3 3 3 5" xfId="29196"/>
    <cellStyle name="20% - Акцент1 3 3 4" xfId="9246"/>
    <cellStyle name="20% - Акцент1 3 3 4 2" xfId="14253"/>
    <cellStyle name="20% - Акцент1 3 3 4 2 2" xfId="23437"/>
    <cellStyle name="20% - Акцент1 3 3 4 2 2 2" xfId="41437"/>
    <cellStyle name="20% - Акцент1 3 3 4 2 3" xfId="33092"/>
    <cellStyle name="20% - Акцент1 3 3 4 3" xfId="19732"/>
    <cellStyle name="20% - Акцент1 3 3 4 3 2" xfId="37898"/>
    <cellStyle name="20% - Акцент1 3 3 4 4" xfId="29601"/>
    <cellStyle name="20% - Акцент1 3 3 5" xfId="10672"/>
    <cellStyle name="20% - Акцент1 3 3 5 2" xfId="14254"/>
    <cellStyle name="20% - Акцент1 3 3 5 2 2" xfId="23438"/>
    <cellStyle name="20% - Акцент1 3 3 5 2 2 2" xfId="41438"/>
    <cellStyle name="20% - Акцент1 3 3 5 2 3" xfId="33093"/>
    <cellStyle name="20% - Акцент1 3 3 5 3" xfId="20528"/>
    <cellStyle name="20% - Акцент1 3 3 5 3 2" xfId="38680"/>
    <cellStyle name="20% - Акцент1 3 3 5 4" xfId="30364"/>
    <cellStyle name="20% - Акцент1 3 3 6" xfId="11355"/>
    <cellStyle name="20% - Акцент1 3 3 6 2" xfId="21201"/>
    <cellStyle name="20% - Акцент1 3 3 6 2 2" xfId="39353"/>
    <cellStyle name="20% - Акцент1 3 3 6 3" xfId="31037"/>
    <cellStyle name="20% - Акцент1 3 3 7" xfId="11919"/>
    <cellStyle name="20% - Акцент1 3 3 7 2" xfId="21670"/>
    <cellStyle name="20% - Акцент1 3 3 7 2 2" xfId="39819"/>
    <cellStyle name="20% - Акцент1 3 3 7 3" xfId="31498"/>
    <cellStyle name="20% - Акцент1 3 3 8" xfId="6869"/>
    <cellStyle name="20% - Акцент1 3 3 8 2" xfId="18650"/>
    <cellStyle name="20% - Акцент1 3 3 8 2 2" xfId="36909"/>
    <cellStyle name="20% - Акцент1 3 3 8 3" xfId="28674"/>
    <cellStyle name="20% - Акцент1 3 3 9" xfId="12427"/>
    <cellStyle name="20% - Акцент1 3 3 9 2" xfId="21880"/>
    <cellStyle name="20% - Акцент1 3 3 9 2 2" xfId="40003"/>
    <cellStyle name="20% - Акцент1 3 3 9 3" xfId="31668"/>
    <cellStyle name="20% - Акцент1 3 4" xfId="598"/>
    <cellStyle name="20% - Акцент1 3 4 10" xfId="16097"/>
    <cellStyle name="20% - Акцент1 3 4 10 2" xfId="25051"/>
    <cellStyle name="20% - Акцент1 3 4 10 2 2" xfId="43048"/>
    <cellStyle name="20% - Акцент1 3 4 10 3" xfId="34695"/>
    <cellStyle name="20% - Акцент1 3 4 11" xfId="16999"/>
    <cellStyle name="20% - Акцент1 3 4 11 2" xfId="35360"/>
    <cellStyle name="20% - Акцент1 3 4 12" xfId="26395"/>
    <cellStyle name="20% - Акцент1 3 4 12 2" xfId="44317"/>
    <cellStyle name="20% - Акцент1 3 4 13" xfId="27312"/>
    <cellStyle name="20% - Акцент1 3 4 14" xfId="45374"/>
    <cellStyle name="20% - Акцент1 3 4 2" xfId="5880"/>
    <cellStyle name="20% - Акцент1 3 4 2 10" xfId="26907"/>
    <cellStyle name="20% - Акцент1 3 4 2 10 2" xfId="44822"/>
    <cellStyle name="20% - Акцент1 3 4 2 11" xfId="27927"/>
    <cellStyle name="20% - Акцент1 3 4 2 12" xfId="45869"/>
    <cellStyle name="20% - Акцент1 3 4 2 2" xfId="8902"/>
    <cellStyle name="20% - Акцент1 3 4 2 2 2" xfId="13957"/>
    <cellStyle name="20% - Акцент1 3 4 2 2 2 2" xfId="23172"/>
    <cellStyle name="20% - Акцент1 3 4 2 2 2 2 2" xfId="41172"/>
    <cellStyle name="20% - Акцент1 3 4 2 2 2 3" xfId="32829"/>
    <cellStyle name="20% - Акцент1 3 4 2 2 3" xfId="19469"/>
    <cellStyle name="20% - Акцент1 3 4 2 2 3 2" xfId="37639"/>
    <cellStyle name="20% - Акцент1 3 4 2 2 4" xfId="29344"/>
    <cellStyle name="20% - Акцент1 3 4 2 3" xfId="9556"/>
    <cellStyle name="20% - Акцент1 3 4 2 3 2" xfId="14255"/>
    <cellStyle name="20% - Акцент1 3 4 2 3 2 2" xfId="23439"/>
    <cellStyle name="20% - Акцент1 3 4 2 3 2 2 2" xfId="41439"/>
    <cellStyle name="20% - Акцент1 3 4 2 3 2 3" xfId="33094"/>
    <cellStyle name="20% - Акцент1 3 4 2 3 3" xfId="19986"/>
    <cellStyle name="20% - Акцент1 3 4 2 3 3 2" xfId="38151"/>
    <cellStyle name="20% - Акцент1 3 4 2 3 4" xfId="29851"/>
    <cellStyle name="20% - Акцент1 3 4 2 4" xfId="10919"/>
    <cellStyle name="20% - Акцент1 3 4 2 4 2" xfId="14256"/>
    <cellStyle name="20% - Акцент1 3 4 2 4 2 2" xfId="23440"/>
    <cellStyle name="20% - Акцент1 3 4 2 4 2 2 2" xfId="41440"/>
    <cellStyle name="20% - Акцент1 3 4 2 4 2 3" xfId="33095"/>
    <cellStyle name="20% - Акцент1 3 4 2 4 3" xfId="20773"/>
    <cellStyle name="20% - Акцент1 3 4 2 4 3 2" xfId="38925"/>
    <cellStyle name="20% - Акцент1 3 4 2 4 4" xfId="30609"/>
    <cellStyle name="20% - Акцент1 3 4 2 5" xfId="11487"/>
    <cellStyle name="20% - Акцент1 3 4 2 5 2" xfId="21333"/>
    <cellStyle name="20% - Акцент1 3 4 2 5 2 2" xfId="39485"/>
    <cellStyle name="20% - Акцент1 3 4 2 5 3" xfId="31169"/>
    <cellStyle name="20% - Акцент1 3 4 2 6" xfId="7427"/>
    <cellStyle name="20% - Акцент1 3 4 2 6 2" xfId="18843"/>
    <cellStyle name="20% - Акцент1 3 4 2 6 2 2" xfId="37063"/>
    <cellStyle name="20% - Акцент1 3 4 2 6 3" xfId="28810"/>
    <cellStyle name="20% - Акцент1 3 4 2 7" xfId="13009"/>
    <cellStyle name="20% - Акцент1 3 4 2 7 2" xfId="22414"/>
    <cellStyle name="20% - Акцент1 3 4 2 7 2 2" xfId="40434"/>
    <cellStyle name="20% - Акцент1 3 4 2 7 3" xfId="32096"/>
    <cellStyle name="20% - Акцент1 3 4 2 8" xfId="16719"/>
    <cellStyle name="20% - Акцент1 3 4 2 8 2" xfId="25484"/>
    <cellStyle name="20% - Акцент1 3 4 2 8 2 2" xfId="43448"/>
    <cellStyle name="20% - Акцент1 3 4 2 8 3" xfId="35140"/>
    <cellStyle name="20% - Акцент1 3 4 2 9" xfId="17834"/>
    <cellStyle name="20% - Акцент1 3 4 2 9 2" xfId="36144"/>
    <cellStyle name="20% - Акцент1 3 4 3" xfId="8566"/>
    <cellStyle name="20% - Акцент1 3 4 3 2" xfId="9557"/>
    <cellStyle name="20% - Акцент1 3 4 3 2 2" xfId="14257"/>
    <cellStyle name="20% - Акцент1 3 4 3 2 2 2" xfId="23441"/>
    <cellStyle name="20% - Акцент1 3 4 3 2 2 2 2" xfId="41441"/>
    <cellStyle name="20% - Акцент1 3 4 3 2 2 3" xfId="33096"/>
    <cellStyle name="20% - Акцент1 3 4 3 2 3" xfId="19987"/>
    <cellStyle name="20% - Акцент1 3 4 3 2 3 2" xfId="38152"/>
    <cellStyle name="20% - Акцент1 3 4 3 2 4" xfId="29852"/>
    <cellStyle name="20% - Акцент1 3 4 3 3" xfId="10920"/>
    <cellStyle name="20% - Акцент1 3 4 3 3 2" xfId="14258"/>
    <cellStyle name="20% - Акцент1 3 4 3 3 2 2" xfId="23442"/>
    <cellStyle name="20% - Акцент1 3 4 3 3 2 2 2" xfId="41442"/>
    <cellStyle name="20% - Акцент1 3 4 3 3 2 3" xfId="33097"/>
    <cellStyle name="20% - Акцент1 3 4 3 3 3" xfId="20774"/>
    <cellStyle name="20% - Акцент1 3 4 3 3 3 2" xfId="38926"/>
    <cellStyle name="20% - Акцент1 3 4 3 3 4" xfId="30610"/>
    <cellStyle name="20% - Акцент1 3 4 3 4" xfId="13511"/>
    <cellStyle name="20% - Акцент1 3 4 3 4 2" xfId="22747"/>
    <cellStyle name="20% - Акцент1 3 4 3 4 2 2" xfId="40748"/>
    <cellStyle name="20% - Акцент1 3 4 3 4 3" xfId="32399"/>
    <cellStyle name="20% - Акцент1 3 4 3 5" xfId="19312"/>
    <cellStyle name="20% - Акцент1 3 4 3 5 2" xfId="37486"/>
    <cellStyle name="20% - Акцент1 3 4 3 6" xfId="29197"/>
    <cellStyle name="20% - Акцент1 3 4 4" xfId="9247"/>
    <cellStyle name="20% - Акцент1 3 4 4 2" xfId="14259"/>
    <cellStyle name="20% - Акцент1 3 4 4 2 2" xfId="23443"/>
    <cellStyle name="20% - Акцент1 3 4 4 2 2 2" xfId="41443"/>
    <cellStyle name="20% - Акцент1 3 4 4 2 3" xfId="33098"/>
    <cellStyle name="20% - Акцент1 3 4 4 3" xfId="19733"/>
    <cellStyle name="20% - Акцент1 3 4 4 3 2" xfId="37899"/>
    <cellStyle name="20% - Акцент1 3 4 4 4" xfId="29602"/>
    <cellStyle name="20% - Акцент1 3 4 5" xfId="10673"/>
    <cellStyle name="20% - Акцент1 3 4 5 2" xfId="14260"/>
    <cellStyle name="20% - Акцент1 3 4 5 2 2" xfId="23444"/>
    <cellStyle name="20% - Акцент1 3 4 5 2 2 2" xfId="41444"/>
    <cellStyle name="20% - Акцент1 3 4 5 2 3" xfId="33099"/>
    <cellStyle name="20% - Акцент1 3 4 5 3" xfId="20529"/>
    <cellStyle name="20% - Акцент1 3 4 5 3 2" xfId="38681"/>
    <cellStyle name="20% - Акцент1 3 4 5 4" xfId="30365"/>
    <cellStyle name="20% - Акцент1 3 4 6" xfId="11356"/>
    <cellStyle name="20% - Акцент1 3 4 6 2" xfId="21202"/>
    <cellStyle name="20% - Акцент1 3 4 6 2 2" xfId="39354"/>
    <cellStyle name="20% - Акцент1 3 4 6 3" xfId="31038"/>
    <cellStyle name="20% - Акцент1 3 4 7" xfId="11920"/>
    <cellStyle name="20% - Акцент1 3 4 7 2" xfId="21671"/>
    <cellStyle name="20% - Акцент1 3 4 7 2 2" xfId="39820"/>
    <cellStyle name="20% - Акцент1 3 4 7 3" xfId="31499"/>
    <cellStyle name="20% - Акцент1 3 4 8" xfId="6870"/>
    <cellStyle name="20% - Акцент1 3 4 8 2" xfId="18651"/>
    <cellStyle name="20% - Акцент1 3 4 8 2 2" xfId="36910"/>
    <cellStyle name="20% - Акцент1 3 4 8 3" xfId="28675"/>
    <cellStyle name="20% - Акцент1 3 4 9" xfId="12428"/>
    <cellStyle name="20% - Акцент1 3 4 9 2" xfId="21881"/>
    <cellStyle name="20% - Акцент1 3 4 9 2 2" xfId="40004"/>
    <cellStyle name="20% - Акцент1 3 4 9 3" xfId="31669"/>
    <cellStyle name="20% - Акцент1 3 5" xfId="599"/>
    <cellStyle name="20% - Акцент1 3 5 2" xfId="9558"/>
    <cellStyle name="20% - Акцент1 3 6" xfId="600"/>
    <cellStyle name="20% - Акцент1 3 6 10" xfId="16098"/>
    <cellStyle name="20% - Акцент1 3 6 10 2" xfId="25052"/>
    <cellStyle name="20% - Акцент1 3 6 10 2 2" xfId="43049"/>
    <cellStyle name="20% - Акцент1 3 6 10 3" xfId="34696"/>
    <cellStyle name="20% - Акцент1 3 6 11" xfId="17000"/>
    <cellStyle name="20% - Акцент1 3 6 11 2" xfId="35361"/>
    <cellStyle name="20% - Акцент1 3 6 12" xfId="26396"/>
    <cellStyle name="20% - Акцент1 3 6 12 2" xfId="44318"/>
    <cellStyle name="20% - Акцент1 3 6 13" xfId="27313"/>
    <cellStyle name="20% - Акцент1 3 6 14" xfId="45375"/>
    <cellStyle name="20% - Акцент1 3 6 2" xfId="5881"/>
    <cellStyle name="20% - Акцент1 3 6 2 10" xfId="26908"/>
    <cellStyle name="20% - Акцент1 3 6 2 10 2" xfId="44823"/>
    <cellStyle name="20% - Акцент1 3 6 2 11" xfId="27928"/>
    <cellStyle name="20% - Акцент1 3 6 2 12" xfId="45870"/>
    <cellStyle name="20% - Акцент1 3 6 2 2" xfId="8903"/>
    <cellStyle name="20% - Акцент1 3 6 2 2 2" xfId="13958"/>
    <cellStyle name="20% - Акцент1 3 6 2 2 2 2" xfId="23173"/>
    <cellStyle name="20% - Акцент1 3 6 2 2 2 2 2" xfId="41173"/>
    <cellStyle name="20% - Акцент1 3 6 2 2 2 3" xfId="32830"/>
    <cellStyle name="20% - Акцент1 3 6 2 2 3" xfId="19470"/>
    <cellStyle name="20% - Акцент1 3 6 2 2 3 2" xfId="37640"/>
    <cellStyle name="20% - Акцент1 3 6 2 2 4" xfId="29345"/>
    <cellStyle name="20% - Акцент1 3 6 2 3" xfId="9559"/>
    <cellStyle name="20% - Акцент1 3 6 2 3 2" xfId="14261"/>
    <cellStyle name="20% - Акцент1 3 6 2 3 2 2" xfId="23445"/>
    <cellStyle name="20% - Акцент1 3 6 2 3 2 2 2" xfId="41445"/>
    <cellStyle name="20% - Акцент1 3 6 2 3 2 3" xfId="33100"/>
    <cellStyle name="20% - Акцент1 3 6 2 3 3" xfId="19988"/>
    <cellStyle name="20% - Акцент1 3 6 2 3 3 2" xfId="38153"/>
    <cellStyle name="20% - Акцент1 3 6 2 3 4" xfId="29853"/>
    <cellStyle name="20% - Акцент1 3 6 2 4" xfId="10921"/>
    <cellStyle name="20% - Акцент1 3 6 2 4 2" xfId="14262"/>
    <cellStyle name="20% - Акцент1 3 6 2 4 2 2" xfId="23446"/>
    <cellStyle name="20% - Акцент1 3 6 2 4 2 2 2" xfId="41446"/>
    <cellStyle name="20% - Акцент1 3 6 2 4 2 3" xfId="33101"/>
    <cellStyle name="20% - Акцент1 3 6 2 4 3" xfId="20775"/>
    <cellStyle name="20% - Акцент1 3 6 2 4 3 2" xfId="38927"/>
    <cellStyle name="20% - Акцент1 3 6 2 4 4" xfId="30611"/>
    <cellStyle name="20% - Акцент1 3 6 2 5" xfId="11488"/>
    <cellStyle name="20% - Акцент1 3 6 2 5 2" xfId="21334"/>
    <cellStyle name="20% - Акцент1 3 6 2 5 2 2" xfId="39486"/>
    <cellStyle name="20% - Акцент1 3 6 2 5 3" xfId="31170"/>
    <cellStyle name="20% - Акцент1 3 6 2 6" xfId="7428"/>
    <cellStyle name="20% - Акцент1 3 6 2 6 2" xfId="18844"/>
    <cellStyle name="20% - Акцент1 3 6 2 6 2 2" xfId="37064"/>
    <cellStyle name="20% - Акцент1 3 6 2 6 3" xfId="28811"/>
    <cellStyle name="20% - Акцент1 3 6 2 7" xfId="13010"/>
    <cellStyle name="20% - Акцент1 3 6 2 7 2" xfId="22415"/>
    <cellStyle name="20% - Акцент1 3 6 2 7 2 2" xfId="40435"/>
    <cellStyle name="20% - Акцент1 3 6 2 7 3" xfId="32097"/>
    <cellStyle name="20% - Акцент1 3 6 2 8" xfId="16720"/>
    <cellStyle name="20% - Акцент1 3 6 2 8 2" xfId="25485"/>
    <cellStyle name="20% - Акцент1 3 6 2 8 2 2" xfId="43449"/>
    <cellStyle name="20% - Акцент1 3 6 2 8 3" xfId="35141"/>
    <cellStyle name="20% - Акцент1 3 6 2 9" xfId="17835"/>
    <cellStyle name="20% - Акцент1 3 6 2 9 2" xfId="36145"/>
    <cellStyle name="20% - Акцент1 3 6 3" xfId="8766"/>
    <cellStyle name="20% - Акцент1 3 6 3 2" xfId="9560"/>
    <cellStyle name="20% - Акцент1 3 6 3 2 2" xfId="14263"/>
    <cellStyle name="20% - Акцент1 3 6 3 2 2 2" xfId="23447"/>
    <cellStyle name="20% - Акцент1 3 6 3 2 2 2 2" xfId="41447"/>
    <cellStyle name="20% - Акцент1 3 6 3 2 2 3" xfId="33102"/>
    <cellStyle name="20% - Акцент1 3 6 3 2 3" xfId="19989"/>
    <cellStyle name="20% - Акцент1 3 6 3 2 3 2" xfId="38154"/>
    <cellStyle name="20% - Акцент1 3 6 3 2 4" xfId="29854"/>
    <cellStyle name="20% - Акцент1 3 6 3 3" xfId="10922"/>
    <cellStyle name="20% - Акцент1 3 6 3 3 2" xfId="14264"/>
    <cellStyle name="20% - Акцент1 3 6 3 3 2 2" xfId="23448"/>
    <cellStyle name="20% - Акцент1 3 6 3 3 2 2 2" xfId="41448"/>
    <cellStyle name="20% - Акцент1 3 6 3 3 2 3" xfId="33103"/>
    <cellStyle name="20% - Акцент1 3 6 3 3 3" xfId="20776"/>
    <cellStyle name="20% - Акцент1 3 6 3 3 3 2" xfId="38928"/>
    <cellStyle name="20% - Акцент1 3 6 3 3 4" xfId="30612"/>
    <cellStyle name="20% - Акцент1 3 6 3 4" xfId="13512"/>
    <cellStyle name="20% - Акцент1 3 6 3 4 2" xfId="22748"/>
    <cellStyle name="20% - Акцент1 3 6 3 4 2 2" xfId="40749"/>
    <cellStyle name="20% - Акцент1 3 6 3 4 3" xfId="32400"/>
    <cellStyle name="20% - Акцент1 3 6 3 5" xfId="19405"/>
    <cellStyle name="20% - Акцент1 3 6 3 5 2" xfId="37575"/>
    <cellStyle name="20% - Акцент1 3 6 3 6" xfId="29285"/>
    <cellStyle name="20% - Акцент1 3 6 4" xfId="9248"/>
    <cellStyle name="20% - Акцент1 3 6 4 2" xfId="14265"/>
    <cellStyle name="20% - Акцент1 3 6 4 2 2" xfId="23449"/>
    <cellStyle name="20% - Акцент1 3 6 4 2 2 2" xfId="41449"/>
    <cellStyle name="20% - Акцент1 3 6 4 2 3" xfId="33104"/>
    <cellStyle name="20% - Акцент1 3 6 4 3" xfId="19734"/>
    <cellStyle name="20% - Акцент1 3 6 4 3 2" xfId="37900"/>
    <cellStyle name="20% - Акцент1 3 6 4 4" xfId="29603"/>
    <cellStyle name="20% - Акцент1 3 6 5" xfId="10674"/>
    <cellStyle name="20% - Акцент1 3 6 5 2" xfId="14266"/>
    <cellStyle name="20% - Акцент1 3 6 5 2 2" xfId="23450"/>
    <cellStyle name="20% - Акцент1 3 6 5 2 2 2" xfId="41450"/>
    <cellStyle name="20% - Акцент1 3 6 5 2 3" xfId="33105"/>
    <cellStyle name="20% - Акцент1 3 6 5 3" xfId="20530"/>
    <cellStyle name="20% - Акцент1 3 6 5 3 2" xfId="38682"/>
    <cellStyle name="20% - Акцент1 3 6 5 4" xfId="30366"/>
    <cellStyle name="20% - Акцент1 3 6 6" xfId="11436"/>
    <cellStyle name="20% - Акцент1 3 6 6 2" xfId="21282"/>
    <cellStyle name="20% - Акцент1 3 6 6 2 2" xfId="39434"/>
    <cellStyle name="20% - Акцент1 3 6 6 3" xfId="31118"/>
    <cellStyle name="20% - Акцент1 3 6 7" xfId="11921"/>
    <cellStyle name="20% - Акцент1 3 6 7 2" xfId="21672"/>
    <cellStyle name="20% - Акцент1 3 6 7 2 2" xfId="39821"/>
    <cellStyle name="20% - Акцент1 3 6 7 3" xfId="31500"/>
    <cellStyle name="20% - Акцент1 3 6 8" xfId="7187"/>
    <cellStyle name="20% - Акцент1 3 6 8 2" xfId="18783"/>
    <cellStyle name="20% - Акцент1 3 6 8 2 2" xfId="37003"/>
    <cellStyle name="20% - Акцент1 3 6 8 3" xfId="28755"/>
    <cellStyle name="20% - Акцент1 3 6 9" xfId="12429"/>
    <cellStyle name="20% - Акцент1 3 6 9 2" xfId="21882"/>
    <cellStyle name="20% - Акцент1 3 6 9 2 2" xfId="40005"/>
    <cellStyle name="20% - Акцент1 3 6 9 3" xfId="31670"/>
    <cellStyle name="20% - Акцент1 3 7" xfId="7423"/>
    <cellStyle name="20% - Акцент1 3 7 2" xfId="8899"/>
    <cellStyle name="20% - Акцент1 3 7 2 2" xfId="9561"/>
    <cellStyle name="20% - Акцент1 3 7 2 2 2" xfId="14267"/>
    <cellStyle name="20% - Акцент1 3 7 2 2 2 2" xfId="23451"/>
    <cellStyle name="20% - Акцент1 3 7 2 2 2 2 2" xfId="41451"/>
    <cellStyle name="20% - Акцент1 3 7 2 2 2 3" xfId="33106"/>
    <cellStyle name="20% - Акцент1 3 7 2 2 3" xfId="19990"/>
    <cellStyle name="20% - Акцент1 3 7 2 2 3 2" xfId="38155"/>
    <cellStyle name="20% - Акцент1 3 7 2 2 4" xfId="29855"/>
    <cellStyle name="20% - Акцент1 3 7 2 3" xfId="13959"/>
    <cellStyle name="20% - Акцент1 3 7 2 3 2" xfId="23174"/>
    <cellStyle name="20% - Акцент1 3 7 2 3 2 2" xfId="41174"/>
    <cellStyle name="20% - Акцент1 3 7 2 3 3" xfId="32831"/>
    <cellStyle name="20% - Акцент1 3 7 2 4" xfId="19466"/>
    <cellStyle name="20% - Акцент1 3 7 2 4 2" xfId="37636"/>
    <cellStyle name="20% - Акцент1 3 7 2 5" xfId="29341"/>
    <cellStyle name="20% - Акцент1 3 7 3" xfId="9249"/>
    <cellStyle name="20% - Акцент1 3 7 4" xfId="11484"/>
    <cellStyle name="20% - Акцент1 3 7 4 2" xfId="21330"/>
    <cellStyle name="20% - Акцент1 3 7 4 2 2" xfId="39482"/>
    <cellStyle name="20% - Акцент1 3 7 4 3" xfId="31166"/>
    <cellStyle name="20% - Акцент1 3 7 5" xfId="13011"/>
    <cellStyle name="20% - Акцент1 3 7 5 2" xfId="22416"/>
    <cellStyle name="20% - Акцент1 3 7 5 2 2" xfId="40436"/>
    <cellStyle name="20% - Акцент1 3 7 5 3" xfId="32098"/>
    <cellStyle name="20% - Акцент1 3 7 6" xfId="18840"/>
    <cellStyle name="20% - Акцент1 3 7 6 2" xfId="37060"/>
    <cellStyle name="20% - Акцент1 3 7 7" xfId="28807"/>
    <cellStyle name="20% - Акцент1 3 8" xfId="8305"/>
    <cellStyle name="20% - Акцент1 3 8 2" xfId="9562"/>
    <cellStyle name="20% - Акцент1 3 8 2 2" xfId="14268"/>
    <cellStyle name="20% - Акцент1 3 8 2 2 2" xfId="23452"/>
    <cellStyle name="20% - Акцент1 3 8 2 2 2 2" xfId="41452"/>
    <cellStyle name="20% - Акцент1 3 8 2 2 3" xfId="33107"/>
    <cellStyle name="20% - Акцент1 3 8 2 3" xfId="19991"/>
    <cellStyle name="20% - Акцент1 3 8 2 3 2" xfId="38156"/>
    <cellStyle name="20% - Акцент1 3 8 2 4" xfId="29856"/>
    <cellStyle name="20% - Акцент1 3 8 3" xfId="10923"/>
    <cellStyle name="20% - Акцент1 3 8 3 2" xfId="14269"/>
    <cellStyle name="20% - Акцент1 3 8 3 2 2" xfId="23453"/>
    <cellStyle name="20% - Акцент1 3 8 3 2 2 2" xfId="41453"/>
    <cellStyle name="20% - Акцент1 3 8 3 2 3" xfId="33108"/>
    <cellStyle name="20% - Акцент1 3 8 3 3" xfId="20777"/>
    <cellStyle name="20% - Акцент1 3 8 3 3 2" xfId="38929"/>
    <cellStyle name="20% - Акцент1 3 8 3 4" xfId="30613"/>
    <cellStyle name="20% - Акцент1 3 8 4" xfId="13508"/>
    <cellStyle name="20% - Акцент1 3 8 4 2" xfId="22744"/>
    <cellStyle name="20% - Акцент1 3 8 4 2 2" xfId="40745"/>
    <cellStyle name="20% - Акцент1 3 8 4 3" xfId="32396"/>
    <cellStyle name="20% - Акцент1 3 8 5" xfId="19180"/>
    <cellStyle name="20% - Акцент1 3 8 5 2" xfId="37359"/>
    <cellStyle name="20% - Акцент1 3 8 6" xfId="29072"/>
    <cellStyle name="20% - Акцент1 3 9" xfId="8564"/>
    <cellStyle name="20% - Акцент1 3 9 2" xfId="10604"/>
    <cellStyle name="20% - Акцент1 3 9 2 2" xfId="14271"/>
    <cellStyle name="20% - Акцент1 3 9 2 2 2" xfId="23455"/>
    <cellStyle name="20% - Акцент1 3 9 2 2 2 2" xfId="41455"/>
    <cellStyle name="20% - Акцент1 3 9 2 2 3" xfId="33110"/>
    <cellStyle name="20% - Акцент1 3 9 2 3" xfId="20474"/>
    <cellStyle name="20% - Акцент1 3 9 2 3 2" xfId="38626"/>
    <cellStyle name="20% - Акцент1 3 9 2 4" xfId="30312"/>
    <cellStyle name="20% - Акцент1 3 9 3" xfId="10924"/>
    <cellStyle name="20% - Акцент1 3 9 3 2" xfId="14272"/>
    <cellStyle name="20% - Акцент1 3 9 3 2 2" xfId="23456"/>
    <cellStyle name="20% - Акцент1 3 9 3 2 2 2" xfId="41456"/>
    <cellStyle name="20% - Акцент1 3 9 3 2 3" xfId="33111"/>
    <cellStyle name="20% - Акцент1 3 9 3 3" xfId="20778"/>
    <cellStyle name="20% - Акцент1 3 9 3 3 2" xfId="38930"/>
    <cellStyle name="20% - Акцент1 3 9 3 4" xfId="30614"/>
    <cellStyle name="20% - Акцент1 3 9 4" xfId="14270"/>
    <cellStyle name="20% - Акцент1 3 9 4 2" xfId="23454"/>
    <cellStyle name="20% - Акцент1 3 9 4 2 2" xfId="41454"/>
    <cellStyle name="20% - Акцент1 3 9 4 3" xfId="33109"/>
    <cellStyle name="20% - Акцент1 3 9 5" xfId="19310"/>
    <cellStyle name="20% - Акцент1 3 9 5 2" xfId="37484"/>
    <cellStyle name="20% - Акцент1 3 9 6" xfId="29195"/>
    <cellStyle name="20% - Акцент1 3_Data_Resourses &amp; Reserves_Audit12_mod2011_f0112" xfId="601"/>
    <cellStyle name="20% - Акцент1 4" xfId="602"/>
    <cellStyle name="20% - Акцент1 4 2" xfId="603"/>
    <cellStyle name="20% - Акцент1 4 2 2" xfId="9563"/>
    <cellStyle name="20% - Акцент1 4 3" xfId="9564"/>
    <cellStyle name="20% - Акцент1 4_Reconcilation" xfId="9189"/>
    <cellStyle name="20% - Акцент1 5" xfId="604"/>
    <cellStyle name="20% - Акцент1 5 2" xfId="605"/>
    <cellStyle name="20% - Акцент1 5 2 2" xfId="9565"/>
    <cellStyle name="20% - Акцент1 5 3" xfId="606"/>
    <cellStyle name="20% - Акцент1 5 3 10" xfId="16099"/>
    <cellStyle name="20% - Акцент1 5 3 10 2" xfId="25053"/>
    <cellStyle name="20% - Акцент1 5 3 10 2 2" xfId="43050"/>
    <cellStyle name="20% - Акцент1 5 3 10 3" xfId="34697"/>
    <cellStyle name="20% - Акцент1 5 3 11" xfId="17001"/>
    <cellStyle name="20% - Акцент1 5 3 11 2" xfId="35362"/>
    <cellStyle name="20% - Акцент1 5 3 12" xfId="26397"/>
    <cellStyle name="20% - Акцент1 5 3 12 2" xfId="44319"/>
    <cellStyle name="20% - Акцент1 5 3 13" xfId="27314"/>
    <cellStyle name="20% - Акцент1 5 3 14" xfId="45376"/>
    <cellStyle name="20% - Акцент1 5 3 2" xfId="5882"/>
    <cellStyle name="20% - Акцент1 5 3 2 10" xfId="26909"/>
    <cellStyle name="20% - Акцент1 5 3 2 10 2" xfId="44824"/>
    <cellStyle name="20% - Акцент1 5 3 2 11" xfId="27929"/>
    <cellStyle name="20% - Акцент1 5 3 2 12" xfId="45871"/>
    <cellStyle name="20% - Акцент1 5 3 2 2" xfId="8904"/>
    <cellStyle name="20% - Акцент1 5 3 2 2 2" xfId="13960"/>
    <cellStyle name="20% - Акцент1 5 3 2 2 2 2" xfId="23175"/>
    <cellStyle name="20% - Акцент1 5 3 2 2 2 2 2" xfId="41175"/>
    <cellStyle name="20% - Акцент1 5 3 2 2 2 3" xfId="32832"/>
    <cellStyle name="20% - Акцент1 5 3 2 2 3" xfId="19471"/>
    <cellStyle name="20% - Акцент1 5 3 2 2 3 2" xfId="37641"/>
    <cellStyle name="20% - Акцент1 5 3 2 2 4" xfId="29346"/>
    <cellStyle name="20% - Акцент1 5 3 2 3" xfId="9566"/>
    <cellStyle name="20% - Акцент1 5 3 2 3 2" xfId="14273"/>
    <cellStyle name="20% - Акцент1 5 3 2 3 2 2" xfId="23457"/>
    <cellStyle name="20% - Акцент1 5 3 2 3 2 2 2" xfId="41457"/>
    <cellStyle name="20% - Акцент1 5 3 2 3 2 3" xfId="33112"/>
    <cellStyle name="20% - Акцент1 5 3 2 3 3" xfId="19992"/>
    <cellStyle name="20% - Акцент1 5 3 2 3 3 2" xfId="38157"/>
    <cellStyle name="20% - Акцент1 5 3 2 3 4" xfId="29857"/>
    <cellStyle name="20% - Акцент1 5 3 2 4" xfId="10925"/>
    <cellStyle name="20% - Акцент1 5 3 2 4 2" xfId="14274"/>
    <cellStyle name="20% - Акцент1 5 3 2 4 2 2" xfId="23458"/>
    <cellStyle name="20% - Акцент1 5 3 2 4 2 2 2" xfId="41458"/>
    <cellStyle name="20% - Акцент1 5 3 2 4 2 3" xfId="33113"/>
    <cellStyle name="20% - Акцент1 5 3 2 4 3" xfId="20779"/>
    <cellStyle name="20% - Акцент1 5 3 2 4 3 2" xfId="38931"/>
    <cellStyle name="20% - Акцент1 5 3 2 4 4" xfId="30615"/>
    <cellStyle name="20% - Акцент1 5 3 2 5" xfId="11489"/>
    <cellStyle name="20% - Акцент1 5 3 2 5 2" xfId="21335"/>
    <cellStyle name="20% - Акцент1 5 3 2 5 2 2" xfId="39487"/>
    <cellStyle name="20% - Акцент1 5 3 2 5 3" xfId="31171"/>
    <cellStyle name="20% - Акцент1 5 3 2 6" xfId="7429"/>
    <cellStyle name="20% - Акцент1 5 3 2 6 2" xfId="18845"/>
    <cellStyle name="20% - Акцент1 5 3 2 6 2 2" xfId="37065"/>
    <cellStyle name="20% - Акцент1 5 3 2 6 3" xfId="28812"/>
    <cellStyle name="20% - Акцент1 5 3 2 7" xfId="13012"/>
    <cellStyle name="20% - Акцент1 5 3 2 7 2" xfId="22417"/>
    <cellStyle name="20% - Акцент1 5 3 2 7 2 2" xfId="40437"/>
    <cellStyle name="20% - Акцент1 5 3 2 7 3" xfId="32099"/>
    <cellStyle name="20% - Акцент1 5 3 2 8" xfId="16721"/>
    <cellStyle name="20% - Акцент1 5 3 2 8 2" xfId="25486"/>
    <cellStyle name="20% - Акцент1 5 3 2 8 2 2" xfId="43450"/>
    <cellStyle name="20% - Акцент1 5 3 2 8 3" xfId="35142"/>
    <cellStyle name="20% - Акцент1 5 3 2 9" xfId="17836"/>
    <cellStyle name="20% - Акцент1 5 3 2 9 2" xfId="36146"/>
    <cellStyle name="20% - Акцент1 5 3 3" xfId="8675"/>
    <cellStyle name="20% - Акцент1 5 3 3 2" xfId="9567"/>
    <cellStyle name="20% - Акцент1 5 3 3 2 2" xfId="14275"/>
    <cellStyle name="20% - Акцент1 5 3 3 2 2 2" xfId="23459"/>
    <cellStyle name="20% - Акцент1 5 3 3 2 2 2 2" xfId="41459"/>
    <cellStyle name="20% - Акцент1 5 3 3 2 2 3" xfId="33114"/>
    <cellStyle name="20% - Акцент1 5 3 3 2 3" xfId="19993"/>
    <cellStyle name="20% - Акцент1 5 3 3 2 3 2" xfId="38158"/>
    <cellStyle name="20% - Акцент1 5 3 3 2 4" xfId="29858"/>
    <cellStyle name="20% - Акцент1 5 3 3 3" xfId="13513"/>
    <cellStyle name="20% - Акцент1 5 3 3 3 2" xfId="22749"/>
    <cellStyle name="20% - Акцент1 5 3 3 3 2 2" xfId="40750"/>
    <cellStyle name="20% - Акцент1 5 3 3 3 3" xfId="32401"/>
    <cellStyle name="20% - Акцент1 5 3 3 4" xfId="19347"/>
    <cellStyle name="20% - Акцент1 5 3 3 4 2" xfId="37517"/>
    <cellStyle name="20% - Акцент1 5 3 3 5" xfId="29227"/>
    <cellStyle name="20% - Акцент1 5 3 4" xfId="9250"/>
    <cellStyle name="20% - Акцент1 5 3 4 2" xfId="14276"/>
    <cellStyle name="20% - Акцент1 5 3 4 2 2" xfId="23460"/>
    <cellStyle name="20% - Акцент1 5 3 4 2 2 2" xfId="41460"/>
    <cellStyle name="20% - Акцент1 5 3 4 2 3" xfId="33115"/>
    <cellStyle name="20% - Акцент1 5 3 4 3" xfId="19735"/>
    <cellStyle name="20% - Акцент1 5 3 4 3 2" xfId="37901"/>
    <cellStyle name="20% - Акцент1 5 3 4 4" xfId="29604"/>
    <cellStyle name="20% - Акцент1 5 3 5" xfId="10675"/>
    <cellStyle name="20% - Акцент1 5 3 5 2" xfId="14277"/>
    <cellStyle name="20% - Акцент1 5 3 5 2 2" xfId="23461"/>
    <cellStyle name="20% - Акцент1 5 3 5 2 2 2" xfId="41461"/>
    <cellStyle name="20% - Акцент1 5 3 5 2 3" xfId="33116"/>
    <cellStyle name="20% - Акцент1 5 3 5 3" xfId="20531"/>
    <cellStyle name="20% - Акцент1 5 3 5 3 2" xfId="38683"/>
    <cellStyle name="20% - Акцент1 5 3 5 4" xfId="30367"/>
    <cellStyle name="20% - Акцент1 5 3 6" xfId="11383"/>
    <cellStyle name="20% - Акцент1 5 3 6 2" xfId="21229"/>
    <cellStyle name="20% - Акцент1 5 3 6 2 2" xfId="39381"/>
    <cellStyle name="20% - Акцент1 5 3 6 3" xfId="31065"/>
    <cellStyle name="20% - Акцент1 5 3 7" xfId="11922"/>
    <cellStyle name="20% - Акцент1 5 3 7 2" xfId="21673"/>
    <cellStyle name="20% - Акцент1 5 3 7 2 2" xfId="39822"/>
    <cellStyle name="20% - Акцент1 5 3 7 3" xfId="31501"/>
    <cellStyle name="20% - Акцент1 5 3 8" xfId="7068"/>
    <cellStyle name="20% - Акцент1 5 3 8 2" xfId="18710"/>
    <cellStyle name="20% - Акцент1 5 3 8 2 2" xfId="36943"/>
    <cellStyle name="20% - Акцент1 5 3 8 3" xfId="28702"/>
    <cellStyle name="20% - Акцент1 5 3 9" xfId="12430"/>
    <cellStyle name="20% - Акцент1 5 3 9 2" xfId="21883"/>
    <cellStyle name="20% - Акцент1 5 3 9 2 2" xfId="40006"/>
    <cellStyle name="20% - Акцент1 5 3 9 3" xfId="31671"/>
    <cellStyle name="20% - Акцент1 5 4" xfId="8626"/>
    <cellStyle name="20% - Акцент1 5 5" xfId="6871"/>
    <cellStyle name="20% - Акцент1 5_Reconcilation" xfId="8427"/>
    <cellStyle name="20% - Акцент1 6" xfId="607"/>
    <cellStyle name="20% - Акцент1 6 2" xfId="7431"/>
    <cellStyle name="20% - Акцент1 6 2 10" xfId="28813"/>
    <cellStyle name="20% - Акцент1 6 2 2" xfId="8905"/>
    <cellStyle name="20% - Акцент1 6 2 2 2" xfId="9568"/>
    <cellStyle name="20% - Акцент1 6 2 2 2 2" xfId="14278"/>
    <cellStyle name="20% - Акцент1 6 2 2 2 2 2" xfId="23462"/>
    <cellStyle name="20% - Акцент1 6 2 2 2 2 2 2" xfId="41462"/>
    <cellStyle name="20% - Акцент1 6 2 2 2 2 3" xfId="33117"/>
    <cellStyle name="20% - Акцент1 6 2 2 2 3" xfId="19994"/>
    <cellStyle name="20% - Акцент1 6 2 2 2 3 2" xfId="38159"/>
    <cellStyle name="20% - Акцент1 6 2 2 2 4" xfId="29859"/>
    <cellStyle name="20% - Акцент1 6 2 2 3" xfId="10926"/>
    <cellStyle name="20% - Акцент1 6 2 2 3 2" xfId="14279"/>
    <cellStyle name="20% - Акцент1 6 2 2 3 2 2" xfId="23463"/>
    <cellStyle name="20% - Акцент1 6 2 2 3 2 2 2" xfId="41463"/>
    <cellStyle name="20% - Акцент1 6 2 2 3 2 3" xfId="33118"/>
    <cellStyle name="20% - Акцент1 6 2 2 3 3" xfId="20780"/>
    <cellStyle name="20% - Акцент1 6 2 2 3 3 2" xfId="38932"/>
    <cellStyle name="20% - Акцент1 6 2 2 3 4" xfId="30616"/>
    <cellStyle name="20% - Акцент1 6 2 2 4" xfId="13263"/>
    <cellStyle name="20% - Акцент1 6 2 2 5" xfId="19472"/>
    <cellStyle name="20% - Акцент1 6 2 2 5 2" xfId="37642"/>
    <cellStyle name="20% - Акцент1 6 2 2 6" xfId="29347"/>
    <cellStyle name="20% - Акцент1 6 2 3" xfId="8778"/>
    <cellStyle name="20% - Акцент1 6 2 3 2" xfId="10605"/>
    <cellStyle name="20% - Акцент1 6 2 3 2 2" xfId="14280"/>
    <cellStyle name="20% - Акцент1 6 2 3 2 2 2" xfId="23464"/>
    <cellStyle name="20% - Акцент1 6 2 3 2 2 2 2" xfId="41464"/>
    <cellStyle name="20% - Акцент1 6 2 3 2 2 3" xfId="33119"/>
    <cellStyle name="20% - Акцент1 6 2 3 2 3" xfId="20475"/>
    <cellStyle name="20% - Акцент1 6 2 3 2 3 2" xfId="38627"/>
    <cellStyle name="20% - Акцент1 6 2 3 2 4" xfId="30313"/>
    <cellStyle name="20% - Акцент1 6 2 3 3" xfId="10927"/>
    <cellStyle name="20% - Акцент1 6 2 3 3 2" xfId="14281"/>
    <cellStyle name="20% - Акцент1 6 2 3 3 2 2" xfId="23465"/>
    <cellStyle name="20% - Акцент1 6 2 3 3 2 2 2" xfId="41465"/>
    <cellStyle name="20% - Акцент1 6 2 3 3 2 3" xfId="33120"/>
    <cellStyle name="20% - Акцент1 6 2 3 3 3" xfId="20781"/>
    <cellStyle name="20% - Акцент1 6 2 3 3 3 2" xfId="38933"/>
    <cellStyle name="20% - Акцент1 6 2 3 3 4" xfId="30617"/>
    <cellStyle name="20% - Акцент1 6 2 3 4" xfId="13961"/>
    <cellStyle name="20% - Акцент1 6 2 3 4 2" xfId="23176"/>
    <cellStyle name="20% - Акцент1 6 2 3 4 2 2" xfId="41176"/>
    <cellStyle name="20% - Акцент1 6 2 3 4 3" xfId="32833"/>
    <cellStyle name="20% - Акцент1 6 2 3 5" xfId="19412"/>
    <cellStyle name="20% - Акцент1 6 2 3 5 2" xfId="37582"/>
    <cellStyle name="20% - Акцент1 6 2 3 6" xfId="29292"/>
    <cellStyle name="20% - Акцент1 6 2 4" xfId="9252"/>
    <cellStyle name="20% - Акцент1 6 2 4 2" xfId="14282"/>
    <cellStyle name="20% - Акцент1 6 2 4 2 2" xfId="23466"/>
    <cellStyle name="20% - Акцент1 6 2 4 2 2 2" xfId="41466"/>
    <cellStyle name="20% - Акцент1 6 2 4 2 3" xfId="33121"/>
    <cellStyle name="20% - Акцент1 6 2 4 3" xfId="19737"/>
    <cellStyle name="20% - Акцент1 6 2 4 3 2" xfId="37903"/>
    <cellStyle name="20% - Акцент1 6 2 4 4" xfId="29606"/>
    <cellStyle name="20% - Акцент1 6 2 5" xfId="10676"/>
    <cellStyle name="20% - Акцент1 6 2 5 2" xfId="14283"/>
    <cellStyle name="20% - Акцент1 6 2 5 2 2" xfId="23467"/>
    <cellStyle name="20% - Акцент1 6 2 5 2 2 2" xfId="41467"/>
    <cellStyle name="20% - Акцент1 6 2 5 2 3" xfId="33122"/>
    <cellStyle name="20% - Акцент1 6 2 5 3" xfId="20532"/>
    <cellStyle name="20% - Акцент1 6 2 5 3 2" xfId="38684"/>
    <cellStyle name="20% - Акцент1 6 2 5 4" xfId="30368"/>
    <cellStyle name="20% - Акцент1 6 2 6" xfId="11490"/>
    <cellStyle name="20% - Акцент1 6 2 6 2" xfId="21336"/>
    <cellStyle name="20% - Акцент1 6 2 6 2 2" xfId="39488"/>
    <cellStyle name="20% - Акцент1 6 2 6 3" xfId="31172"/>
    <cellStyle name="20% - Акцент1 6 2 7" xfId="11924"/>
    <cellStyle name="20% - Акцент1 6 2 8" xfId="13013"/>
    <cellStyle name="20% - Акцент1 6 2 8 2" xfId="22418"/>
    <cellStyle name="20% - Акцент1 6 2 8 2 2" xfId="40438"/>
    <cellStyle name="20% - Акцент1 6 2 8 3" xfId="32100"/>
    <cellStyle name="20% - Акцент1 6 2 9" xfId="18846"/>
    <cellStyle name="20% - Акцент1 6 2 9 2" xfId="37066"/>
    <cellStyle name="20% - Акцент1 6 3" xfId="7430"/>
    <cellStyle name="20% - Акцент1 6 3 2" xfId="9569"/>
    <cellStyle name="20% - Акцент1 6 3 2 2" xfId="14284"/>
    <cellStyle name="20% - Акцент1 6 3 2 2 2" xfId="23468"/>
    <cellStyle name="20% - Акцент1 6 3 2 2 2 2" xfId="41468"/>
    <cellStyle name="20% - Акцент1 6 3 2 2 3" xfId="33123"/>
    <cellStyle name="20% - Акцент1 6 3 2 3" xfId="19995"/>
    <cellStyle name="20% - Акцент1 6 3 2 3 2" xfId="38160"/>
    <cellStyle name="20% - Акцент1 6 3 2 4" xfId="29860"/>
    <cellStyle name="20% - Акцент1 6 3 3" xfId="10928"/>
    <cellStyle name="20% - Акцент1 6 3 3 2" xfId="14285"/>
    <cellStyle name="20% - Акцент1 6 3 3 2 2" xfId="23469"/>
    <cellStyle name="20% - Акцент1 6 3 3 2 2 2" xfId="41469"/>
    <cellStyle name="20% - Акцент1 6 3 3 2 3" xfId="33124"/>
    <cellStyle name="20% - Акцент1 6 3 3 3" xfId="20782"/>
    <cellStyle name="20% - Акцент1 6 3 3 3 2" xfId="38934"/>
    <cellStyle name="20% - Акцент1 6 3 3 4" xfId="30618"/>
    <cellStyle name="20% - Акцент1 6 4" xfId="8833"/>
    <cellStyle name="20% - Акцент1 6 4 2" xfId="9570"/>
    <cellStyle name="20% - Акцент1 6 4 3" xfId="13514"/>
    <cellStyle name="20% - Акцент1 6 4 3 2" xfId="22750"/>
    <cellStyle name="20% - Акцент1 6 4 3 2 2" xfId="40751"/>
    <cellStyle name="20% - Акцент1 6 4 3 3" xfId="32402"/>
    <cellStyle name="20% - Акцент1 6 4 4" xfId="19431"/>
    <cellStyle name="20% - Акцент1 6 4 4 2" xfId="37601"/>
    <cellStyle name="20% - Акцент1 6 4 5" xfId="29309"/>
    <cellStyle name="20% - Акцент1 6 5" xfId="9251"/>
    <cellStyle name="20% - Акцент1 6 5 2" xfId="14286"/>
    <cellStyle name="20% - Акцент1 6 5 2 2" xfId="23470"/>
    <cellStyle name="20% - Акцент1 6 5 2 2 2" xfId="41470"/>
    <cellStyle name="20% - Акцент1 6 5 2 3" xfId="33125"/>
    <cellStyle name="20% - Акцент1 6 5 3" xfId="19736"/>
    <cellStyle name="20% - Акцент1 6 5 3 2" xfId="37902"/>
    <cellStyle name="20% - Акцент1 6 5 4" xfId="29605"/>
    <cellStyle name="20% - Акцент1 6 6" xfId="11455"/>
    <cellStyle name="20% - Акцент1 6 6 2" xfId="21301"/>
    <cellStyle name="20% - Акцент1 6 6 2 2" xfId="39453"/>
    <cellStyle name="20% - Акцент1 6 6 3" xfId="31137"/>
    <cellStyle name="20% - Акцент1 6 7" xfId="11923"/>
    <cellStyle name="20% - Акцент1 6 7 2" xfId="21674"/>
    <cellStyle name="20% - Акцент1 6 7 2 2" xfId="39823"/>
    <cellStyle name="20% - Акцент1 6 7 3" xfId="31502"/>
    <cellStyle name="20% - Акцент1 6 8" xfId="7227"/>
    <cellStyle name="20% - Акцент1 6 8 2" xfId="18806"/>
    <cellStyle name="20% - Акцент1 6 8 2 2" xfId="37026"/>
    <cellStyle name="20% - Акцент1 6 8 3" xfId="28776"/>
    <cellStyle name="20% - Акцент1 6 9" xfId="12431"/>
    <cellStyle name="20% - Акцент1 6 9 2" xfId="21884"/>
    <cellStyle name="20% - Акцент1 6 9 2 2" xfId="40007"/>
    <cellStyle name="20% - Акцент1 6 9 3" xfId="31672"/>
    <cellStyle name="20% - Акцент1 6_Reconcilation" xfId="8563"/>
    <cellStyle name="20% - Акцент1 7" xfId="608"/>
    <cellStyle name="20% - Акцент1 7 2" xfId="7432"/>
    <cellStyle name="20% - Акцент1 7 2 2" xfId="8906"/>
    <cellStyle name="20% - Акцент1 7 2 2 2" xfId="13962"/>
    <cellStyle name="20% - Акцент1 7 2 2 2 2" xfId="23177"/>
    <cellStyle name="20% - Акцент1 7 2 2 2 2 2" xfId="41177"/>
    <cellStyle name="20% - Акцент1 7 2 2 2 3" xfId="32834"/>
    <cellStyle name="20% - Акцент1 7 2 2 3" xfId="19473"/>
    <cellStyle name="20% - Акцент1 7 2 2 3 2" xfId="37643"/>
    <cellStyle name="20% - Акцент1 7 2 2 4" xfId="29348"/>
    <cellStyle name="20% - Акцент1 7 2 3" xfId="9571"/>
    <cellStyle name="20% - Акцент1 7 2 4" xfId="11491"/>
    <cellStyle name="20% - Акцент1 7 2 4 2" xfId="21337"/>
    <cellStyle name="20% - Акцент1 7 2 4 2 2" xfId="39489"/>
    <cellStyle name="20% - Акцент1 7 2 4 3" xfId="31173"/>
    <cellStyle name="20% - Акцент1 7 2 5" xfId="13014"/>
    <cellStyle name="20% - Акцент1 7 2 5 2" xfId="22419"/>
    <cellStyle name="20% - Акцент1 7 2 5 2 2" xfId="40439"/>
    <cellStyle name="20% - Акцент1 7 2 5 3" xfId="32101"/>
    <cellStyle name="20% - Акцент1 7 2 6" xfId="18847"/>
    <cellStyle name="20% - Акцент1 7 2 6 2" xfId="37067"/>
    <cellStyle name="20% - Акцент1 7 2 7" xfId="28814"/>
    <cellStyle name="20% - Акцент1 7 3" xfId="9188"/>
    <cellStyle name="20% - Акцент1 7 3 2" xfId="9572"/>
    <cellStyle name="20% - Акцент1 7 3 2 2" xfId="14288"/>
    <cellStyle name="20% - Акцент1 7 3 2 2 2" xfId="23472"/>
    <cellStyle name="20% - Акцент1 7 3 2 2 2 2" xfId="41472"/>
    <cellStyle name="20% - Акцент1 7 3 2 2 3" xfId="33127"/>
    <cellStyle name="20% - Акцент1 7 3 2 3" xfId="19996"/>
    <cellStyle name="20% - Акцент1 7 3 2 3 2" xfId="38161"/>
    <cellStyle name="20% - Акцент1 7 3 2 4" xfId="29861"/>
    <cellStyle name="20% - Акцент1 7 3 3" xfId="10929"/>
    <cellStyle name="20% - Акцент1 7 3 3 2" xfId="14289"/>
    <cellStyle name="20% - Акцент1 7 3 3 2 2" xfId="23473"/>
    <cellStyle name="20% - Акцент1 7 3 3 2 2 2" xfId="41473"/>
    <cellStyle name="20% - Акцент1 7 3 3 2 3" xfId="33128"/>
    <cellStyle name="20% - Акцент1 7 3 3 3" xfId="20783"/>
    <cellStyle name="20% - Акцент1 7 3 3 3 2" xfId="38935"/>
    <cellStyle name="20% - Акцент1 7 3 3 4" xfId="30619"/>
    <cellStyle name="20% - Акцент1 7 3 4" xfId="14287"/>
    <cellStyle name="20% - Акцент1 7 3 4 2" xfId="23471"/>
    <cellStyle name="20% - Акцент1 7 3 4 2 2" xfId="41471"/>
    <cellStyle name="20% - Акцент1 7 3 4 3" xfId="33126"/>
    <cellStyle name="20% - Акцент1 7 3 5" xfId="19716"/>
    <cellStyle name="20% - Акцент1 7 3 5 2" xfId="37882"/>
    <cellStyle name="20% - Акцент1 7 3 6" xfId="29587"/>
    <cellStyle name="20% - Акцент1 7 4" xfId="10677"/>
    <cellStyle name="20% - Акцент1 7 4 2" xfId="14290"/>
    <cellStyle name="20% - Акцент1 7 4 2 2" xfId="23474"/>
    <cellStyle name="20% - Акцент1 7 4 2 2 2" xfId="41474"/>
    <cellStyle name="20% - Акцент1 7 4 2 3" xfId="33129"/>
    <cellStyle name="20% - Акцент1 7 4 3" xfId="20533"/>
    <cellStyle name="20% - Акцент1 7 4 3 2" xfId="38685"/>
    <cellStyle name="20% - Акцент1 7 4 4" xfId="30369"/>
    <cellStyle name="20% - Акцент1 7 5" xfId="7257"/>
    <cellStyle name="20% - Акцент1 8" xfId="609"/>
    <cellStyle name="20% - Акцент1 8 2" xfId="7281"/>
    <cellStyle name="20% - Акцент1 9" xfId="610"/>
    <cellStyle name="20% - Акцент1 9 2" xfId="8876"/>
    <cellStyle name="20% - Акцент1 9 2 2" xfId="14291"/>
    <cellStyle name="20% - Акцент1 9 2 2 2" xfId="23475"/>
    <cellStyle name="20% - Акцент1 9 2 2 2 2" xfId="41475"/>
    <cellStyle name="20% - Акцент1 9 2 2 3" xfId="33130"/>
    <cellStyle name="20% - Акцент1 9 2 3" xfId="19449"/>
    <cellStyle name="20% - Акцент1 9 2 3 2" xfId="37619"/>
    <cellStyle name="20% - Акцент1 9 2 4" xfId="29324"/>
    <cellStyle name="20% - Акцент1 9 3" xfId="10606"/>
    <cellStyle name="20% - Акцент1 9 3 2" xfId="14292"/>
    <cellStyle name="20% - Акцент1 9 3 2 2" xfId="23476"/>
    <cellStyle name="20% - Акцент1 9 3 2 2 2" xfId="41476"/>
    <cellStyle name="20% - Акцент1 9 3 2 3" xfId="33131"/>
    <cellStyle name="20% - Акцент1 9 3 3" xfId="20476"/>
    <cellStyle name="20% - Акцент1 9 3 3 2" xfId="38628"/>
    <cellStyle name="20% - Акцент1 9 3 4" xfId="30314"/>
    <cellStyle name="20% - Акцент1 9 4" xfId="10930"/>
    <cellStyle name="20% - Акцент1 9 4 2" xfId="14293"/>
    <cellStyle name="20% - Акцент1 9 4 2 2" xfId="23477"/>
    <cellStyle name="20% - Акцент1 9 4 2 2 2" xfId="41477"/>
    <cellStyle name="20% - Акцент1 9 4 2 3" xfId="33132"/>
    <cellStyle name="20% - Акцент1 9 4 3" xfId="20784"/>
    <cellStyle name="20% - Акцент1 9 4 3 2" xfId="38936"/>
    <cellStyle name="20% - Акцент1 9 4 4" xfId="30620"/>
    <cellStyle name="20% - Акцент1 9 5" xfId="11468"/>
    <cellStyle name="20% - Акцент1 9 5 2" xfId="21314"/>
    <cellStyle name="20% - Акцент1 9 5 2 2" xfId="39466"/>
    <cellStyle name="20% - Акцент1 9 5 3" xfId="31150"/>
    <cellStyle name="20% - Акцент1 9 6" xfId="7353"/>
    <cellStyle name="20% - Акцент1 9 6 2" xfId="18820"/>
    <cellStyle name="20% - Акцент1 9 6 2 2" xfId="37040"/>
    <cellStyle name="20% - Акцент1 9 6 3" xfId="28789"/>
    <cellStyle name="20% - Акцент2 10" xfId="611"/>
    <cellStyle name="20% - Акцент2 10 2" xfId="9161"/>
    <cellStyle name="20% - Акцент2 10 2 2" xfId="14294"/>
    <cellStyle name="20% - Акцент2 10 2 2 2" xfId="23478"/>
    <cellStyle name="20% - Акцент2 10 2 2 2 2" xfId="41478"/>
    <cellStyle name="20% - Акцент2 10 2 2 3" xfId="33133"/>
    <cellStyle name="20% - Акцент2 10 2 3" xfId="19705"/>
    <cellStyle name="20% - Акцент2 10 2 3 2" xfId="37874"/>
    <cellStyle name="20% - Акцент2 10 2 4" xfId="29579"/>
    <cellStyle name="20% - Акцент2 10 3" xfId="10607"/>
    <cellStyle name="20% - Акцент2 10 3 2" xfId="14295"/>
    <cellStyle name="20% - Акцент2 10 3 2 2" xfId="23479"/>
    <cellStyle name="20% - Акцент2 10 3 2 2 2" xfId="41479"/>
    <cellStyle name="20% - Акцент2 10 3 2 3" xfId="33134"/>
    <cellStyle name="20% - Акцент2 10 3 3" xfId="20477"/>
    <cellStyle name="20% - Акцент2 10 3 3 2" xfId="38629"/>
    <cellStyle name="20% - Акцент2 10 3 4" xfId="30315"/>
    <cellStyle name="20% - Акцент2 10 4" xfId="10931"/>
    <cellStyle name="20% - Акцент2 10 4 2" xfId="14296"/>
    <cellStyle name="20% - Акцент2 10 4 2 2" xfId="23480"/>
    <cellStyle name="20% - Акцент2 10 4 2 2 2" xfId="41480"/>
    <cellStyle name="20% - Акцент2 10 4 2 3" xfId="33135"/>
    <cellStyle name="20% - Акцент2 10 4 3" xfId="20785"/>
    <cellStyle name="20% - Акцент2 10 4 3 2" xfId="38937"/>
    <cellStyle name="20% - Акцент2 10 4 4" xfId="30621"/>
    <cellStyle name="20% - Акцент2 10 5" xfId="11718"/>
    <cellStyle name="20% - Акцент2 10 5 2" xfId="21564"/>
    <cellStyle name="20% - Акцент2 10 5 2 2" xfId="39716"/>
    <cellStyle name="20% - Акцент2 10 5 3" xfId="31400"/>
    <cellStyle name="20% - Акцент2 10 6" xfId="7732"/>
    <cellStyle name="20% - Акцент2 10 6 2" xfId="19078"/>
    <cellStyle name="20% - Акцент2 10 6 2 2" xfId="37298"/>
    <cellStyle name="20% - Акцент2 10 6 3" xfId="29043"/>
    <cellStyle name="20% - Акцент2 11" xfId="612"/>
    <cellStyle name="20% - Акцент2 11 2" xfId="9232"/>
    <cellStyle name="20% - Акцент2 12" xfId="613"/>
    <cellStyle name="20% - Акцент2 13" xfId="614"/>
    <cellStyle name="20% - Акцент2 14" xfId="615"/>
    <cellStyle name="20% - Акцент2 15" xfId="616"/>
    <cellStyle name="20% - Акцент2 16" xfId="617"/>
    <cellStyle name="20% - Акцент2 17" xfId="618"/>
    <cellStyle name="20% - Акцент2 18" xfId="619"/>
    <cellStyle name="20% - Акцент2 19" xfId="620"/>
    <cellStyle name="20% - Акцент2 2" xfId="621"/>
    <cellStyle name="20% — акцент2 2" xfId="12107"/>
    <cellStyle name="20% - Акцент2 2 10" xfId="6927"/>
    <cellStyle name="20% — акцент2 2 10" xfId="25698"/>
    <cellStyle name="20% - Акцент2 2 10 2" xfId="13264"/>
    <cellStyle name="20% — акцент2 2 10 2" xfId="43659"/>
    <cellStyle name="20% - Акцент2 2 11" xfId="12332"/>
    <cellStyle name="20% — акцент2 2 11" xfId="17089"/>
    <cellStyle name="20% — акцент2 2 11 2" xfId="35449"/>
    <cellStyle name="20% - Акцент2 2 12" xfId="12307"/>
    <cellStyle name="20% — акцент2 2 12" xfId="25688"/>
    <cellStyle name="20% — акцент2 2 12 2" xfId="43649"/>
    <cellStyle name="20% - Акцент2 2 13" xfId="6648"/>
    <cellStyle name="20% — акцент2 2 13" xfId="25980"/>
    <cellStyle name="20% — акцент2 2 13 2" xfId="43924"/>
    <cellStyle name="20% - Акцент2 2 14" xfId="12292"/>
    <cellStyle name="20% — акцент2 2 14" xfId="20460"/>
    <cellStyle name="20% — акцент2 2 14 2" xfId="38613"/>
    <cellStyle name="20% - Акцент2 2 15" xfId="12260"/>
    <cellStyle name="20% — акцент2 2 15" xfId="17487"/>
    <cellStyle name="20% — акцент2 2 15 2" xfId="35841"/>
    <cellStyle name="20% - Акцент2 2 16" xfId="12280"/>
    <cellStyle name="20% — акцент2 2 16" xfId="17329"/>
    <cellStyle name="20% — акцент2 2 16 2" xfId="35684"/>
    <cellStyle name="20% - Акцент2 2 17" xfId="7095"/>
    <cellStyle name="20% — акцент2 2 17" xfId="25725"/>
    <cellStyle name="20% — акцент2 2 17 2" xfId="43686"/>
    <cellStyle name="20% - Акцент2 2 18" xfId="12320"/>
    <cellStyle name="20% — акцент2 2 18" xfId="25220"/>
    <cellStyle name="20% — акцент2 2 18 2" xfId="43213"/>
    <cellStyle name="20% - Акцент2 2 19" xfId="7125"/>
    <cellStyle name="20% — акцент2 2 19" xfId="17153"/>
    <cellStyle name="20% — акцент2 2 19 2" xfId="35509"/>
    <cellStyle name="20% - Акцент2 2 2" xfId="622"/>
    <cellStyle name="20% — акцент2 2 2" xfId="16949"/>
    <cellStyle name="20% - Акцент2 2 2 2" xfId="623"/>
    <cellStyle name="20% - Акцент2 2 2 2 10" xfId="16100"/>
    <cellStyle name="20% - Акцент2 2 2 2 10 2" xfId="25054"/>
    <cellStyle name="20% - Акцент2 2 2 2 10 2 2" xfId="43051"/>
    <cellStyle name="20% - Акцент2 2 2 2 10 3" xfId="34698"/>
    <cellStyle name="20% - Акцент2 2 2 2 11" xfId="17003"/>
    <cellStyle name="20% - Акцент2 2 2 2 11 2" xfId="35364"/>
    <cellStyle name="20% - Акцент2 2 2 2 12" xfId="26398"/>
    <cellStyle name="20% - Акцент2 2 2 2 12 2" xfId="44320"/>
    <cellStyle name="20% - Акцент2 2 2 2 13" xfId="27315"/>
    <cellStyle name="20% - Акцент2 2 2 2 14" xfId="45377"/>
    <cellStyle name="20% - Акцент2 2 2 2 2" xfId="5883"/>
    <cellStyle name="20% - Акцент2 2 2 2 2 10" xfId="26910"/>
    <cellStyle name="20% - Акцент2 2 2 2 2 10 2" xfId="44825"/>
    <cellStyle name="20% - Акцент2 2 2 2 2 11" xfId="27930"/>
    <cellStyle name="20% - Акцент2 2 2 2 2 12" xfId="45872"/>
    <cellStyle name="20% - Акцент2 2 2 2 2 2" xfId="8907"/>
    <cellStyle name="20% - Акцент2 2 2 2 2 2 2" xfId="13963"/>
    <cellStyle name="20% - Акцент2 2 2 2 2 2 2 2" xfId="23178"/>
    <cellStyle name="20% - Акцент2 2 2 2 2 2 2 2 2" xfId="41178"/>
    <cellStyle name="20% - Акцент2 2 2 2 2 2 2 3" xfId="32835"/>
    <cellStyle name="20% - Акцент2 2 2 2 2 2 3" xfId="19474"/>
    <cellStyle name="20% - Акцент2 2 2 2 2 2 3 2" xfId="37644"/>
    <cellStyle name="20% - Акцент2 2 2 2 2 2 4" xfId="29349"/>
    <cellStyle name="20% - Акцент2 2 2 2 2 3" xfId="9573"/>
    <cellStyle name="20% - Акцент2 2 2 2 2 3 2" xfId="14297"/>
    <cellStyle name="20% - Акцент2 2 2 2 2 3 2 2" xfId="23481"/>
    <cellStyle name="20% - Акцент2 2 2 2 2 3 2 2 2" xfId="41481"/>
    <cellStyle name="20% - Акцент2 2 2 2 2 3 2 3" xfId="33136"/>
    <cellStyle name="20% - Акцент2 2 2 2 2 3 3" xfId="19997"/>
    <cellStyle name="20% - Акцент2 2 2 2 2 3 3 2" xfId="38162"/>
    <cellStyle name="20% - Акцент2 2 2 2 2 3 4" xfId="29862"/>
    <cellStyle name="20% - Акцент2 2 2 2 2 4" xfId="10932"/>
    <cellStyle name="20% - Акцент2 2 2 2 2 4 2" xfId="14298"/>
    <cellStyle name="20% - Акцент2 2 2 2 2 4 2 2" xfId="23482"/>
    <cellStyle name="20% - Акцент2 2 2 2 2 4 2 2 2" xfId="41482"/>
    <cellStyle name="20% - Акцент2 2 2 2 2 4 2 3" xfId="33137"/>
    <cellStyle name="20% - Акцент2 2 2 2 2 4 3" xfId="20786"/>
    <cellStyle name="20% - Акцент2 2 2 2 2 4 3 2" xfId="38938"/>
    <cellStyle name="20% - Акцент2 2 2 2 2 4 4" xfId="30622"/>
    <cellStyle name="20% - Акцент2 2 2 2 2 5" xfId="11492"/>
    <cellStyle name="20% - Акцент2 2 2 2 2 5 2" xfId="21338"/>
    <cellStyle name="20% - Акцент2 2 2 2 2 5 2 2" xfId="39490"/>
    <cellStyle name="20% - Акцент2 2 2 2 2 5 3" xfId="31174"/>
    <cellStyle name="20% - Акцент2 2 2 2 2 6" xfId="7433"/>
    <cellStyle name="20% - Акцент2 2 2 2 2 6 2" xfId="18848"/>
    <cellStyle name="20% - Акцент2 2 2 2 2 6 2 2" xfId="37068"/>
    <cellStyle name="20% - Акцент2 2 2 2 2 6 3" xfId="28815"/>
    <cellStyle name="20% - Акцент2 2 2 2 2 7" xfId="13015"/>
    <cellStyle name="20% - Акцент2 2 2 2 2 7 2" xfId="22420"/>
    <cellStyle name="20% - Акцент2 2 2 2 2 7 2 2" xfId="40440"/>
    <cellStyle name="20% - Акцент2 2 2 2 2 7 3" xfId="32102"/>
    <cellStyle name="20% - Акцент2 2 2 2 2 8" xfId="16722"/>
    <cellStyle name="20% - Акцент2 2 2 2 2 8 2" xfId="25487"/>
    <cellStyle name="20% - Акцент2 2 2 2 2 8 2 2" xfId="43451"/>
    <cellStyle name="20% - Акцент2 2 2 2 2 8 3" xfId="35143"/>
    <cellStyle name="20% - Акцент2 2 2 2 2 9" xfId="17837"/>
    <cellStyle name="20% - Акцент2 2 2 2 2 9 2" xfId="36147"/>
    <cellStyle name="20% - Акцент2 2 2 2 3" xfId="8678"/>
    <cellStyle name="20% - Акцент2 2 2 2 3 2" xfId="9574"/>
    <cellStyle name="20% - Акцент2 2 2 2 3 2 2" xfId="14299"/>
    <cellStyle name="20% - Акцент2 2 2 2 3 2 2 2" xfId="23483"/>
    <cellStyle name="20% - Акцент2 2 2 2 3 2 2 2 2" xfId="41483"/>
    <cellStyle name="20% - Акцент2 2 2 2 3 2 2 3" xfId="33138"/>
    <cellStyle name="20% - Акцент2 2 2 2 3 2 3" xfId="19998"/>
    <cellStyle name="20% - Акцент2 2 2 2 3 2 3 2" xfId="38163"/>
    <cellStyle name="20% - Акцент2 2 2 2 3 2 4" xfId="29863"/>
    <cellStyle name="20% - Акцент2 2 2 2 3 3" xfId="13515"/>
    <cellStyle name="20% - Акцент2 2 2 2 3 3 2" xfId="22751"/>
    <cellStyle name="20% - Акцент2 2 2 2 3 3 2 2" xfId="40752"/>
    <cellStyle name="20% - Акцент2 2 2 2 3 3 3" xfId="32403"/>
    <cellStyle name="20% - Акцент2 2 2 2 3 4" xfId="19350"/>
    <cellStyle name="20% - Акцент2 2 2 2 3 4 2" xfId="37520"/>
    <cellStyle name="20% - Акцент2 2 2 2 3 5" xfId="29230"/>
    <cellStyle name="20% - Акцент2 2 2 2 4" xfId="9253"/>
    <cellStyle name="20% - Акцент2 2 2 2 4 2" xfId="14300"/>
    <cellStyle name="20% - Акцент2 2 2 2 4 2 2" xfId="23484"/>
    <cellStyle name="20% - Акцент2 2 2 2 4 2 2 2" xfId="41484"/>
    <cellStyle name="20% - Акцент2 2 2 2 4 2 3" xfId="33139"/>
    <cellStyle name="20% - Акцент2 2 2 2 4 3" xfId="19738"/>
    <cellStyle name="20% - Акцент2 2 2 2 4 3 2" xfId="37904"/>
    <cellStyle name="20% - Акцент2 2 2 2 4 4" xfId="29607"/>
    <cellStyle name="20% - Акцент2 2 2 2 5" xfId="10678"/>
    <cellStyle name="20% - Акцент2 2 2 2 5 2" xfId="14301"/>
    <cellStyle name="20% - Акцент2 2 2 2 5 2 2" xfId="23485"/>
    <cellStyle name="20% - Акцент2 2 2 2 5 2 2 2" xfId="41485"/>
    <cellStyle name="20% - Акцент2 2 2 2 5 2 3" xfId="33140"/>
    <cellStyle name="20% - Акцент2 2 2 2 5 3" xfId="20534"/>
    <cellStyle name="20% - Акцент2 2 2 2 5 3 2" xfId="38686"/>
    <cellStyle name="20% - Акцент2 2 2 2 5 4" xfId="30370"/>
    <cellStyle name="20% - Акцент2 2 2 2 6" xfId="11386"/>
    <cellStyle name="20% - Акцент2 2 2 2 6 2" xfId="21232"/>
    <cellStyle name="20% - Акцент2 2 2 2 6 2 2" xfId="39384"/>
    <cellStyle name="20% - Акцент2 2 2 2 6 3" xfId="31068"/>
    <cellStyle name="20% - Акцент2 2 2 2 7" xfId="11925"/>
    <cellStyle name="20% - Акцент2 2 2 2 7 2" xfId="21675"/>
    <cellStyle name="20% - Акцент2 2 2 2 7 2 2" xfId="39824"/>
    <cellStyle name="20% - Акцент2 2 2 2 7 3" xfId="31503"/>
    <cellStyle name="20% - Акцент2 2 2 2 8" xfId="7071"/>
    <cellStyle name="20% - Акцент2 2 2 2 8 2" xfId="18713"/>
    <cellStyle name="20% - Акцент2 2 2 2 8 2 2" xfId="36946"/>
    <cellStyle name="20% - Акцент2 2 2 2 8 3" xfId="28705"/>
    <cellStyle name="20% - Акцент2 2 2 2 9" xfId="12433"/>
    <cellStyle name="20% - Акцент2 2 2 2 9 2" xfId="21885"/>
    <cellStyle name="20% - Акцент2 2 2 2 9 2 2" xfId="40008"/>
    <cellStyle name="20% - Акцент2 2 2 2 9 3" xfId="31673"/>
    <cellStyle name="20% - Акцент2 2 2 3" xfId="9575"/>
    <cellStyle name="20% - Акцент2 2 2 4" xfId="6732"/>
    <cellStyle name="20% - Акцент2 2 2_Reconcilation" xfId="8625"/>
    <cellStyle name="20% - Акцент2 2 20" xfId="6573"/>
    <cellStyle name="20% — акцент2 2 20" xfId="25938"/>
    <cellStyle name="20% — акцент2 2 20 2" xfId="43883"/>
    <cellStyle name="20% - Акцент2 2 21" xfId="7930"/>
    <cellStyle name="20% — акцент2 2 21" xfId="25819"/>
    <cellStyle name="20% — акцент2 2 21 2" xfId="43772"/>
    <cellStyle name="20% - Акцент2 2 22" xfId="7064"/>
    <cellStyle name="20% — акцент2 2 22" xfId="27101"/>
    <cellStyle name="20% - Акцент2 2 23" xfId="12266"/>
    <cellStyle name="20% — акцент2 2 23" xfId="27296"/>
    <cellStyle name="20% - Акцент2 2 24" xfId="6524"/>
    <cellStyle name="20% — акцент2 2 24" xfId="31611"/>
    <cellStyle name="20% - Акцент2 2 25" xfId="12282"/>
    <cellStyle name="20% — акцент2 2 25" xfId="46072"/>
    <cellStyle name="20% - Акцент2 2 26" xfId="12432"/>
    <cellStyle name="20% - Акцент2 2 27" xfId="12678"/>
    <cellStyle name="20% - Акцент2 2 28" xfId="15646"/>
    <cellStyle name="20% - Акцент2 2 29" xfId="15636"/>
    <cellStyle name="20% - Акцент2 2 3" xfId="624"/>
    <cellStyle name="20% — акцент2 2 3" xfId="21786"/>
    <cellStyle name="20% - Акцент2 2 3 2" xfId="9576"/>
    <cellStyle name="20% — акцент2 2 3 2" xfId="39934"/>
    <cellStyle name="20% - Акцент2 2 4" xfId="625"/>
    <cellStyle name="20% — акцент2 2 4" xfId="25798"/>
    <cellStyle name="20% - Акцент2 2 4 10" xfId="16101"/>
    <cellStyle name="20% - Акцент2 2 4 10 2" xfId="25055"/>
    <cellStyle name="20% - Акцент2 2 4 10 2 2" xfId="43052"/>
    <cellStyle name="20% - Акцент2 2 4 10 3" xfId="34699"/>
    <cellStyle name="20% - Акцент2 2 4 11" xfId="17004"/>
    <cellStyle name="20% - Акцент2 2 4 11 2" xfId="35365"/>
    <cellStyle name="20% - Акцент2 2 4 12" xfId="25834"/>
    <cellStyle name="20% - Акцент2 2 4 12 2" xfId="43786"/>
    <cellStyle name="20% - Акцент2 2 4 13" xfId="20459"/>
    <cellStyle name="20% - Акцент2 2 4 13 2" xfId="38612"/>
    <cellStyle name="20% - Акцент2 2 4 14" xfId="25886"/>
    <cellStyle name="20% - Акцент2 2 4 14 2" xfId="43835"/>
    <cellStyle name="20% - Акцент2 2 4 15" xfId="25902"/>
    <cellStyle name="20% - Акцент2 2 4 15 2" xfId="43849"/>
    <cellStyle name="20% - Акцент2 2 4 16" xfId="17088"/>
    <cellStyle name="20% - Акцент2 2 4 16 2" xfId="35448"/>
    <cellStyle name="20% - Акцент2 2 4 17" xfId="25881"/>
    <cellStyle name="20% - Акцент2 2 4 17 2" xfId="43832"/>
    <cellStyle name="20% - Акцент2 2 4 18" xfId="22638"/>
    <cellStyle name="20% - Акцент2 2 4 18 2" xfId="40650"/>
    <cellStyle name="20% - Акцент2 2 4 19" xfId="25779"/>
    <cellStyle name="20% - Акцент2 2 4 19 2" xfId="43735"/>
    <cellStyle name="20% - Акцент2 2 4 2" xfId="5884"/>
    <cellStyle name="20% — акцент2 2 4 2" xfId="43752"/>
    <cellStyle name="20% - Акцент2 2 4 2 10" xfId="26911"/>
    <cellStyle name="20% - Акцент2 2 4 2 10 2" xfId="44826"/>
    <cellStyle name="20% - Акцент2 2 4 2 11" xfId="27931"/>
    <cellStyle name="20% - Акцент2 2 4 2 12" xfId="45873"/>
    <cellStyle name="20% - Акцент2 2 4 2 2" xfId="8908"/>
    <cellStyle name="20% - Акцент2 2 4 2 2 2" xfId="13964"/>
    <cellStyle name="20% - Акцент2 2 4 2 2 2 2" xfId="23179"/>
    <cellStyle name="20% - Акцент2 2 4 2 2 2 2 2" xfId="41179"/>
    <cellStyle name="20% - Акцент2 2 4 2 2 2 3" xfId="32836"/>
    <cellStyle name="20% - Акцент2 2 4 2 2 3" xfId="19475"/>
    <cellStyle name="20% - Акцент2 2 4 2 2 3 2" xfId="37645"/>
    <cellStyle name="20% - Акцент2 2 4 2 2 4" xfId="29350"/>
    <cellStyle name="20% - Акцент2 2 4 2 3" xfId="9577"/>
    <cellStyle name="20% - Акцент2 2 4 2 3 2" xfId="14302"/>
    <cellStyle name="20% - Акцент2 2 4 2 3 2 2" xfId="23486"/>
    <cellStyle name="20% - Акцент2 2 4 2 3 2 2 2" xfId="41486"/>
    <cellStyle name="20% - Акцент2 2 4 2 3 2 3" xfId="33141"/>
    <cellStyle name="20% - Акцент2 2 4 2 3 3" xfId="19999"/>
    <cellStyle name="20% - Акцент2 2 4 2 3 3 2" xfId="38164"/>
    <cellStyle name="20% - Акцент2 2 4 2 3 4" xfId="29864"/>
    <cellStyle name="20% - Акцент2 2 4 2 4" xfId="10933"/>
    <cellStyle name="20% - Акцент2 2 4 2 4 2" xfId="14303"/>
    <cellStyle name="20% - Акцент2 2 4 2 4 2 2" xfId="23487"/>
    <cellStyle name="20% - Акцент2 2 4 2 4 2 2 2" xfId="41487"/>
    <cellStyle name="20% - Акцент2 2 4 2 4 2 3" xfId="33142"/>
    <cellStyle name="20% - Акцент2 2 4 2 4 3" xfId="20787"/>
    <cellStyle name="20% - Акцент2 2 4 2 4 3 2" xfId="38939"/>
    <cellStyle name="20% - Акцент2 2 4 2 4 4" xfId="30623"/>
    <cellStyle name="20% - Акцент2 2 4 2 5" xfId="11493"/>
    <cellStyle name="20% - Акцент2 2 4 2 5 2" xfId="21339"/>
    <cellStyle name="20% - Акцент2 2 4 2 5 2 2" xfId="39491"/>
    <cellStyle name="20% - Акцент2 2 4 2 5 3" xfId="31175"/>
    <cellStyle name="20% - Акцент2 2 4 2 6" xfId="7434"/>
    <cellStyle name="20% - Акцент2 2 4 2 6 2" xfId="18849"/>
    <cellStyle name="20% - Акцент2 2 4 2 6 2 2" xfId="37069"/>
    <cellStyle name="20% - Акцент2 2 4 2 6 3" xfId="28816"/>
    <cellStyle name="20% - Акцент2 2 4 2 7" xfId="13016"/>
    <cellStyle name="20% - Акцент2 2 4 2 7 2" xfId="22421"/>
    <cellStyle name="20% - Акцент2 2 4 2 7 2 2" xfId="40441"/>
    <cellStyle name="20% - Акцент2 2 4 2 7 3" xfId="32103"/>
    <cellStyle name="20% - Акцент2 2 4 2 8" xfId="16723"/>
    <cellStyle name="20% - Акцент2 2 4 2 8 2" xfId="25488"/>
    <cellStyle name="20% - Акцент2 2 4 2 8 2 2" xfId="43452"/>
    <cellStyle name="20% - Акцент2 2 4 2 8 3" xfId="35144"/>
    <cellStyle name="20% - Акцент2 2 4 2 9" xfId="17838"/>
    <cellStyle name="20% - Акцент2 2 4 2 9 2" xfId="36148"/>
    <cellStyle name="20% - Акцент2 2 4 20" xfId="16989"/>
    <cellStyle name="20% - Акцент2 2 4 20 2" xfId="35351"/>
    <cellStyle name="20% - Акцент2 2 4 21" xfId="22656"/>
    <cellStyle name="20% - Акцент2 2 4 21 2" xfId="40668"/>
    <cellStyle name="20% - Акцент2 2 4 22" xfId="25918"/>
    <cellStyle name="20% - Акцент2 2 4 22 2" xfId="43865"/>
    <cellStyle name="20% - Акцент2 2 4 23" xfId="25983"/>
    <cellStyle name="20% - Акцент2 2 4 23 2" xfId="43927"/>
    <cellStyle name="20% - Акцент2 2 4 24" xfId="20511"/>
    <cellStyle name="20% - Акцент2 2 4 24 2" xfId="38663"/>
    <cellStyle name="20% - Акцент2 2 4 25" xfId="17152"/>
    <cellStyle name="20% - Акцент2 2 4 25 2" xfId="35508"/>
    <cellStyle name="20% - Акцент2 2 4 26" xfId="25733"/>
    <cellStyle name="20% - Акцент2 2 4 26 2" xfId="43694"/>
    <cellStyle name="20% - Акцент2 2 4 27" xfId="16985"/>
    <cellStyle name="20% - Акцент2 2 4 27 2" xfId="35347"/>
    <cellStyle name="20% - Акцент2 2 4 28" xfId="25854"/>
    <cellStyle name="20% - Акцент2 2 4 28 2" xfId="43806"/>
    <cellStyle name="20% - Акцент2 2 4 29" xfId="26399"/>
    <cellStyle name="20% - Акцент2 2 4 29 2" xfId="44321"/>
    <cellStyle name="20% - Акцент2 2 4 3" xfId="8633"/>
    <cellStyle name="20% - Акцент2 2 4 3 2" xfId="9578"/>
    <cellStyle name="20% - Акцент2 2 4 3 2 2" xfId="14304"/>
    <cellStyle name="20% - Акцент2 2 4 3 2 2 2" xfId="23488"/>
    <cellStyle name="20% - Акцент2 2 4 3 2 2 2 2" xfId="41488"/>
    <cellStyle name="20% - Акцент2 2 4 3 2 2 3" xfId="33143"/>
    <cellStyle name="20% - Акцент2 2 4 3 2 3" xfId="20000"/>
    <cellStyle name="20% - Акцент2 2 4 3 2 3 2" xfId="38165"/>
    <cellStyle name="20% - Акцент2 2 4 3 2 4" xfId="29865"/>
    <cellStyle name="20% - Акцент2 2 4 3 3" xfId="13516"/>
    <cellStyle name="20% - Акцент2 2 4 3 3 2" xfId="22752"/>
    <cellStyle name="20% - Акцент2 2 4 3 3 2 2" xfId="40753"/>
    <cellStyle name="20% - Акцент2 2 4 3 3 3" xfId="32404"/>
    <cellStyle name="20% - Акцент2 2 4 3 4" xfId="19333"/>
    <cellStyle name="20% - Акцент2 2 4 3 4 2" xfId="37505"/>
    <cellStyle name="20% - Акцент2 2 4 3 5" xfId="29216"/>
    <cellStyle name="20% - Акцент2 2 4 30" xfId="26036"/>
    <cellStyle name="20% - Акцент2 2 4 30 2" xfId="43974"/>
    <cellStyle name="20% - Акцент2 2 4 31" xfId="27316"/>
    <cellStyle name="20% - Акцент2 2 4 32" xfId="45378"/>
    <cellStyle name="20% - Акцент2 2 4 4" xfId="9254"/>
    <cellStyle name="20% - Акцент2 2 4 4 2" xfId="14305"/>
    <cellStyle name="20% - Акцент2 2 4 4 2 2" xfId="23489"/>
    <cellStyle name="20% - Акцент2 2 4 4 2 2 2" xfId="41489"/>
    <cellStyle name="20% - Акцент2 2 4 4 2 3" xfId="33144"/>
    <cellStyle name="20% - Акцент2 2 4 4 3" xfId="19739"/>
    <cellStyle name="20% - Акцент2 2 4 4 3 2" xfId="37905"/>
    <cellStyle name="20% - Акцент2 2 4 4 4" xfId="29608"/>
    <cellStyle name="20% - Акцент2 2 4 5" xfId="10679"/>
    <cellStyle name="20% - Акцент2 2 4 5 2" xfId="14306"/>
    <cellStyle name="20% - Акцент2 2 4 5 2 2" xfId="23490"/>
    <cellStyle name="20% - Акцент2 2 4 5 2 2 2" xfId="41490"/>
    <cellStyle name="20% - Акцент2 2 4 5 2 3" xfId="33145"/>
    <cellStyle name="20% - Акцент2 2 4 5 3" xfId="20535"/>
    <cellStyle name="20% - Акцент2 2 4 5 3 2" xfId="38687"/>
    <cellStyle name="20% - Акцент2 2 4 5 4" xfId="30371"/>
    <cellStyle name="20% - Акцент2 2 4 6" xfId="11373"/>
    <cellStyle name="20% - Акцент2 2 4 6 2" xfId="21219"/>
    <cellStyle name="20% - Акцент2 2 4 6 2 2" xfId="39371"/>
    <cellStyle name="20% - Акцент2 2 4 6 3" xfId="31055"/>
    <cellStyle name="20% - Акцент2 2 4 7" xfId="11926"/>
    <cellStyle name="20% - Акцент2 2 4 7 2" xfId="21676"/>
    <cellStyle name="20% - Акцент2 2 4 7 2 2" xfId="39825"/>
    <cellStyle name="20% - Акцент2 2 4 7 3" xfId="31504"/>
    <cellStyle name="20% - Акцент2 2 4 8" xfId="7004"/>
    <cellStyle name="20% - Акцент2 2 4 8 2" xfId="18688"/>
    <cellStyle name="20% - Акцент2 2 4 8 2 2" xfId="36931"/>
    <cellStyle name="20% - Акцент2 2 4 8 3" xfId="28692"/>
    <cellStyle name="20% - Акцент2 2 4 9" xfId="12434"/>
    <cellStyle name="20% - Акцент2 2 4 9 2" xfId="21886"/>
    <cellStyle name="20% - Акцент2 2 4 9 2 2" xfId="40009"/>
    <cellStyle name="20% - Акцент2 2 4 9 3" xfId="31674"/>
    <cellStyle name="20% - Акцент2 2 5" xfId="7396"/>
    <cellStyle name="20% — акцент2 2 5" xfId="19429"/>
    <cellStyle name="20% - Акцент2 2 5 2" xfId="9579"/>
    <cellStyle name="20% — акцент2 2 5 2" xfId="37599"/>
    <cellStyle name="20% - Акцент2 2 5 2 2" xfId="13965"/>
    <cellStyle name="20% - Акцент2 2 6" xfId="7708"/>
    <cellStyle name="20% — акцент2 2 6" xfId="19120"/>
    <cellStyle name="20% - Акцент2 2 6 2" xfId="13966"/>
    <cellStyle name="20% — акцент2 2 6 2" xfId="37325"/>
    <cellStyle name="20% - Акцент2 2 7" xfId="8057"/>
    <cellStyle name="20% — акцент2 2 7" xfId="19087"/>
    <cellStyle name="20% - Акцент2 2 7 2" xfId="13967"/>
    <cellStyle name="20% — акцент2 2 7 2" xfId="37307"/>
    <cellStyle name="20% - Акцент2 2 8" xfId="11737"/>
    <cellStyle name="20% — акцент2 2 8" xfId="25827"/>
    <cellStyle name="20% - Акцент2 2 8 10" xfId="25751"/>
    <cellStyle name="20% - Акцент2 2 8 10 2" xfId="43709"/>
    <cellStyle name="20% - Акцент2 2 8 11" xfId="17115"/>
    <cellStyle name="20% - Акцент2 2 8 11 2" xfId="35474"/>
    <cellStyle name="20% - Акцент2 2 8 12" xfId="17123"/>
    <cellStyle name="20% - Акцент2 2 8 12 2" xfId="35482"/>
    <cellStyle name="20% - Акцент2 2 8 13" xfId="24828"/>
    <cellStyle name="20% - Акцент2 2 8 13 2" xfId="42825"/>
    <cellStyle name="20% - Акцент2 2 8 14" xfId="25867"/>
    <cellStyle name="20% - Акцент2 2 8 14 2" xfId="43819"/>
    <cellStyle name="20% - Акцент2 2 8 15" xfId="17105"/>
    <cellStyle name="20% - Акцент2 2 8 15 2" xfId="35465"/>
    <cellStyle name="20% - Акцент2 2 8 16" xfId="25970"/>
    <cellStyle name="20% - Акцент2 2 8 16 2" xfId="43914"/>
    <cellStyle name="20% - Акцент2 2 8 17" xfId="31419"/>
    <cellStyle name="20% - Акцент2 2 8 2" xfId="13265"/>
    <cellStyle name="20% — акцент2 2 8 2" xfId="43780"/>
    <cellStyle name="20% - Акцент2 2 8 3" xfId="21583"/>
    <cellStyle name="20% - Акцент2 2 8 3 2" xfId="39735"/>
    <cellStyle name="20% - Акцент2 2 8 4" xfId="17703"/>
    <cellStyle name="20% - Акцент2 2 8 4 2" xfId="36055"/>
    <cellStyle name="20% - Акцент2 2 8 5" xfId="25987"/>
    <cellStyle name="20% - Акцент2 2 8 5 2" xfId="43931"/>
    <cellStyle name="20% - Акцент2 2 8 6" xfId="25832"/>
    <cellStyle name="20% - Акцент2 2 8 6 2" xfId="43784"/>
    <cellStyle name="20% - Акцент2 2 8 7" xfId="25908"/>
    <cellStyle name="20% - Акцент2 2 8 7 2" xfId="43855"/>
    <cellStyle name="20% - Акцент2 2 8 8" xfId="21606"/>
    <cellStyle name="20% - Акцент2 2 8 8 2" xfId="39757"/>
    <cellStyle name="20% - Акцент2 2 8 9" xfId="25969"/>
    <cellStyle name="20% - Акцент2 2 8 9 2" xfId="43913"/>
    <cellStyle name="20% - Акцент2 2 9" xfId="6756"/>
    <cellStyle name="20% — акцент2 2 9" xfId="25968"/>
    <cellStyle name="20% - Акцент2 2 9 2" xfId="13266"/>
    <cellStyle name="20% — акцент2 2 9 2" xfId="43912"/>
    <cellStyle name="20% - Акцент2 2_(DELOITTE) январь 2011" xfId="5284"/>
    <cellStyle name="20% - Акцент2 20" xfId="626"/>
    <cellStyle name="20% - Акцент2 21" xfId="627"/>
    <cellStyle name="20% - Акцент2 22" xfId="628"/>
    <cellStyle name="20% - Акцент2 23" xfId="629"/>
    <cellStyle name="20% - Акцент2 3" xfId="630"/>
    <cellStyle name="20% - Акцент2 3 10" xfId="9255"/>
    <cellStyle name="20% - Акцент2 3 10 2" xfId="14307"/>
    <cellStyle name="20% - Акцент2 3 10 2 2" xfId="23491"/>
    <cellStyle name="20% - Акцент2 3 10 2 2 2" xfId="41491"/>
    <cellStyle name="20% - Акцент2 3 10 2 3" xfId="33146"/>
    <cellStyle name="20% - Акцент2 3 10 3" xfId="19740"/>
    <cellStyle name="20% - Акцент2 3 10 3 2" xfId="37906"/>
    <cellStyle name="20% - Акцент2 3 10 4" xfId="29609"/>
    <cellStyle name="20% - Акцент2 3 11" xfId="10680"/>
    <cellStyle name="20% - Акцент2 3 11 2" xfId="14308"/>
    <cellStyle name="20% - Акцент2 3 11 2 2" xfId="23492"/>
    <cellStyle name="20% - Акцент2 3 11 2 2 2" xfId="41492"/>
    <cellStyle name="20% - Акцент2 3 11 2 3" xfId="33147"/>
    <cellStyle name="20% - Акцент2 3 11 3" xfId="20536"/>
    <cellStyle name="20% - Акцент2 3 11 3 2" xfId="38688"/>
    <cellStyle name="20% - Акцент2 3 11 4" xfId="30372"/>
    <cellStyle name="20% - Акцент2 3 12" xfId="11238"/>
    <cellStyle name="20% - Акцент2 3 12 2" xfId="21084"/>
    <cellStyle name="20% - Акцент2 3 12 2 2" xfId="39236"/>
    <cellStyle name="20% - Акцент2 3 12 3" xfId="30920"/>
    <cellStyle name="20% - Акцент2 3 13" xfId="11738"/>
    <cellStyle name="20% - Акцент2 3 13 2" xfId="21584"/>
    <cellStyle name="20% - Акцент2 3 13 2 2" xfId="39736"/>
    <cellStyle name="20% - Акцент2 3 13 3" xfId="31420"/>
    <cellStyle name="20% - Акцент2 3 14" xfId="6546"/>
    <cellStyle name="20% - Акцент2 3 14 2" xfId="18474"/>
    <cellStyle name="20% - Акцент2 3 14 2 2" xfId="36774"/>
    <cellStyle name="20% - Акцент2 3 14 3" xfId="28554"/>
    <cellStyle name="20% - Акцент2 3 15" xfId="12435"/>
    <cellStyle name="20% - Акцент2 3 15 2" xfId="21887"/>
    <cellStyle name="20% - Акцент2 3 15 2 2" xfId="40010"/>
    <cellStyle name="20% - Акцент2 3 15 3" xfId="31675"/>
    <cellStyle name="20% - Акцент2 3 2" xfId="631"/>
    <cellStyle name="20% - Акцент2 3 2 10" xfId="12436"/>
    <cellStyle name="20% - Акцент2 3 2 10 2" xfId="21888"/>
    <cellStyle name="20% - Акцент2 3 2 10 2 2" xfId="40011"/>
    <cellStyle name="20% - Акцент2 3 2 10 3" xfId="31676"/>
    <cellStyle name="20% - Акцент2 3 2 11" xfId="16102"/>
    <cellStyle name="20% - Акцент2 3 2 11 2" xfId="25056"/>
    <cellStyle name="20% - Акцент2 3 2 11 2 2" xfId="43053"/>
    <cellStyle name="20% - Акцент2 3 2 11 3" xfId="34700"/>
    <cellStyle name="20% - Акцент2 3 2 12" xfId="17005"/>
    <cellStyle name="20% - Акцент2 3 2 12 2" xfId="35366"/>
    <cellStyle name="20% - Акцент2 3 2 13" xfId="26400"/>
    <cellStyle name="20% - Акцент2 3 2 13 2" xfId="44322"/>
    <cellStyle name="20% - Акцент2 3 2 14" xfId="27317"/>
    <cellStyle name="20% - Акцент2 3 2 15" xfId="45379"/>
    <cellStyle name="20% - Акцент2 3 2 2" xfId="632"/>
    <cellStyle name="20% - Акцент2 3 2 2 2" xfId="9580"/>
    <cellStyle name="20% - Акцент2 3 2 3" xfId="5885"/>
    <cellStyle name="20% - Акцент2 3 2 3 10" xfId="26912"/>
    <cellStyle name="20% - Акцент2 3 2 3 10 2" xfId="44827"/>
    <cellStyle name="20% - Акцент2 3 2 3 11" xfId="27932"/>
    <cellStyle name="20% - Акцент2 3 2 3 12" xfId="45874"/>
    <cellStyle name="20% - Акцент2 3 2 3 2" xfId="8910"/>
    <cellStyle name="20% - Акцент2 3 2 3 2 2" xfId="13968"/>
    <cellStyle name="20% - Акцент2 3 2 3 2 2 2" xfId="23180"/>
    <cellStyle name="20% - Акцент2 3 2 3 2 2 2 2" xfId="41180"/>
    <cellStyle name="20% - Акцент2 3 2 3 2 2 3" xfId="32837"/>
    <cellStyle name="20% - Акцент2 3 2 3 2 3" xfId="19477"/>
    <cellStyle name="20% - Акцент2 3 2 3 2 3 2" xfId="37647"/>
    <cellStyle name="20% - Акцент2 3 2 3 2 4" xfId="29352"/>
    <cellStyle name="20% - Акцент2 3 2 3 3" xfId="9581"/>
    <cellStyle name="20% - Акцент2 3 2 3 3 2" xfId="14309"/>
    <cellStyle name="20% - Акцент2 3 2 3 3 2 2" xfId="23493"/>
    <cellStyle name="20% - Акцент2 3 2 3 3 2 2 2" xfId="41493"/>
    <cellStyle name="20% - Акцент2 3 2 3 3 2 3" xfId="33148"/>
    <cellStyle name="20% - Акцент2 3 2 3 3 3" xfId="20001"/>
    <cellStyle name="20% - Акцент2 3 2 3 3 3 2" xfId="38166"/>
    <cellStyle name="20% - Акцент2 3 2 3 3 4" xfId="29866"/>
    <cellStyle name="20% - Акцент2 3 2 3 4" xfId="10934"/>
    <cellStyle name="20% - Акцент2 3 2 3 4 2" xfId="14310"/>
    <cellStyle name="20% - Акцент2 3 2 3 4 2 2" xfId="23494"/>
    <cellStyle name="20% - Акцент2 3 2 3 4 2 2 2" xfId="41494"/>
    <cellStyle name="20% - Акцент2 3 2 3 4 2 3" xfId="33149"/>
    <cellStyle name="20% - Акцент2 3 2 3 4 3" xfId="20788"/>
    <cellStyle name="20% - Акцент2 3 2 3 4 3 2" xfId="38940"/>
    <cellStyle name="20% - Акцент2 3 2 3 4 4" xfId="30624"/>
    <cellStyle name="20% - Акцент2 3 2 3 5" xfId="11495"/>
    <cellStyle name="20% - Акцент2 3 2 3 5 2" xfId="21341"/>
    <cellStyle name="20% - Акцент2 3 2 3 5 2 2" xfId="39493"/>
    <cellStyle name="20% - Акцент2 3 2 3 5 3" xfId="31177"/>
    <cellStyle name="20% - Акцент2 3 2 3 6" xfId="7436"/>
    <cellStyle name="20% - Акцент2 3 2 3 6 2" xfId="18851"/>
    <cellStyle name="20% - Акцент2 3 2 3 6 2 2" xfId="37071"/>
    <cellStyle name="20% - Акцент2 3 2 3 6 3" xfId="28818"/>
    <cellStyle name="20% - Акцент2 3 2 3 7" xfId="13017"/>
    <cellStyle name="20% - Акцент2 3 2 3 7 2" xfId="22422"/>
    <cellStyle name="20% - Акцент2 3 2 3 7 2 2" xfId="40442"/>
    <cellStyle name="20% - Акцент2 3 2 3 7 3" xfId="32104"/>
    <cellStyle name="20% - Акцент2 3 2 3 8" xfId="16724"/>
    <cellStyle name="20% - Акцент2 3 2 3 8 2" xfId="25489"/>
    <cellStyle name="20% - Акцент2 3 2 3 8 2 2" xfId="43453"/>
    <cellStyle name="20% - Акцент2 3 2 3 8 3" xfId="35145"/>
    <cellStyle name="20% - Акцент2 3 2 3 9" xfId="17839"/>
    <cellStyle name="20% - Акцент2 3 2 3 9 2" xfId="36149"/>
    <cellStyle name="20% - Акцент2 3 2 4" xfId="8490"/>
    <cellStyle name="20% - Акцент2 3 2 4 2" xfId="9582"/>
    <cellStyle name="20% - Акцент2 3 2 4 2 2" xfId="14311"/>
    <cellStyle name="20% - Акцент2 3 2 4 2 2 2" xfId="23495"/>
    <cellStyle name="20% - Акцент2 3 2 4 2 2 2 2" xfId="41495"/>
    <cellStyle name="20% - Акцент2 3 2 4 2 2 3" xfId="33150"/>
    <cellStyle name="20% - Акцент2 3 2 4 2 3" xfId="20002"/>
    <cellStyle name="20% - Акцент2 3 2 4 2 3 2" xfId="38167"/>
    <cellStyle name="20% - Акцент2 3 2 4 2 4" xfId="29867"/>
    <cellStyle name="20% - Акцент2 3 2 4 3" xfId="10935"/>
    <cellStyle name="20% - Акцент2 3 2 4 3 2" xfId="14312"/>
    <cellStyle name="20% - Акцент2 3 2 4 3 2 2" xfId="23496"/>
    <cellStyle name="20% - Акцент2 3 2 4 3 2 2 2" xfId="41496"/>
    <cellStyle name="20% - Акцент2 3 2 4 3 2 3" xfId="33151"/>
    <cellStyle name="20% - Акцент2 3 2 4 3 3" xfId="20789"/>
    <cellStyle name="20% - Акцент2 3 2 4 3 3 2" xfId="38941"/>
    <cellStyle name="20% - Акцент2 3 2 4 3 4" xfId="30625"/>
    <cellStyle name="20% - Акцент2 3 2 4 4" xfId="13518"/>
    <cellStyle name="20% - Акцент2 3 2 4 4 2" xfId="22754"/>
    <cellStyle name="20% - Акцент2 3 2 4 4 2 2" xfId="40755"/>
    <cellStyle name="20% - Акцент2 3 2 4 4 3" xfId="32406"/>
    <cellStyle name="20% - Акцент2 3 2 4 5" xfId="19249"/>
    <cellStyle name="20% - Акцент2 3 2 4 5 2" xfId="37423"/>
    <cellStyle name="20% - Акцент2 3 2 4 6" xfId="29134"/>
    <cellStyle name="20% - Акцент2 3 2 5" xfId="9256"/>
    <cellStyle name="20% - Акцент2 3 2 5 2" xfId="14313"/>
    <cellStyle name="20% - Акцент2 3 2 5 2 2" xfId="23497"/>
    <cellStyle name="20% - Акцент2 3 2 5 2 2 2" xfId="41497"/>
    <cellStyle name="20% - Акцент2 3 2 5 2 3" xfId="33152"/>
    <cellStyle name="20% - Акцент2 3 2 5 3" xfId="19741"/>
    <cellStyle name="20% - Акцент2 3 2 5 3 2" xfId="37907"/>
    <cellStyle name="20% - Акцент2 3 2 5 4" xfId="29610"/>
    <cellStyle name="20% - Акцент2 3 2 6" xfId="10681"/>
    <cellStyle name="20% - Акцент2 3 2 6 2" xfId="14314"/>
    <cellStyle name="20% - Акцент2 3 2 6 2 2" xfId="23498"/>
    <cellStyle name="20% - Акцент2 3 2 6 2 2 2" xfId="41498"/>
    <cellStyle name="20% - Акцент2 3 2 6 2 3" xfId="33153"/>
    <cellStyle name="20% - Акцент2 3 2 6 3" xfId="20537"/>
    <cellStyle name="20% - Акцент2 3 2 6 3 2" xfId="38689"/>
    <cellStyle name="20% - Акцент2 3 2 6 4" xfId="30373"/>
    <cellStyle name="20% - Акцент2 3 2 7" xfId="11296"/>
    <cellStyle name="20% - Акцент2 3 2 7 2" xfId="21142"/>
    <cellStyle name="20% - Акцент2 3 2 7 2 2" xfId="39294"/>
    <cellStyle name="20% - Акцент2 3 2 7 3" xfId="30978"/>
    <cellStyle name="20% - Акцент2 3 2 8" xfId="11862"/>
    <cellStyle name="20% - Акцент2 3 2 8 2" xfId="21614"/>
    <cellStyle name="20% - Акцент2 3 2 8 2 2" xfId="39763"/>
    <cellStyle name="20% - Акцент2 3 2 8 3" xfId="31442"/>
    <cellStyle name="20% - Акцент2 3 2 9" xfId="6775"/>
    <cellStyle name="20% - Акцент2 3 2 9 2" xfId="18580"/>
    <cellStyle name="20% - Акцент2 3 2 9 2 2" xfId="36846"/>
    <cellStyle name="20% - Акцент2 3 2 9 3" xfId="28615"/>
    <cellStyle name="20% - Акцент2 3 2_RecoursesReserves_Hak_OP" xfId="7437"/>
    <cellStyle name="20% - Акцент2 3 3" xfId="633"/>
    <cellStyle name="20% - Акцент2 3 3 10" xfId="16103"/>
    <cellStyle name="20% - Акцент2 3 3 10 2" xfId="25057"/>
    <cellStyle name="20% - Акцент2 3 3 10 2 2" xfId="43054"/>
    <cellStyle name="20% - Акцент2 3 3 10 3" xfId="34701"/>
    <cellStyle name="20% - Акцент2 3 3 11" xfId="17006"/>
    <cellStyle name="20% - Акцент2 3 3 11 2" xfId="35367"/>
    <cellStyle name="20% - Акцент2 3 3 12" xfId="26401"/>
    <cellStyle name="20% - Акцент2 3 3 12 2" xfId="44323"/>
    <cellStyle name="20% - Акцент2 3 3 13" xfId="27318"/>
    <cellStyle name="20% - Акцент2 3 3 14" xfId="45380"/>
    <cellStyle name="20% - Акцент2 3 3 2" xfId="5886"/>
    <cellStyle name="20% - Акцент2 3 3 2 10" xfId="26913"/>
    <cellStyle name="20% - Акцент2 3 3 2 10 2" xfId="44828"/>
    <cellStyle name="20% - Акцент2 3 3 2 11" xfId="27933"/>
    <cellStyle name="20% - Акцент2 3 3 2 12" xfId="45875"/>
    <cellStyle name="20% - Акцент2 3 3 2 2" xfId="8911"/>
    <cellStyle name="20% - Акцент2 3 3 2 2 2" xfId="13969"/>
    <cellStyle name="20% - Акцент2 3 3 2 2 2 2" xfId="23181"/>
    <cellStyle name="20% - Акцент2 3 3 2 2 2 2 2" xfId="41181"/>
    <cellStyle name="20% - Акцент2 3 3 2 2 2 3" xfId="32838"/>
    <cellStyle name="20% - Акцент2 3 3 2 2 3" xfId="19478"/>
    <cellStyle name="20% - Акцент2 3 3 2 2 3 2" xfId="37648"/>
    <cellStyle name="20% - Акцент2 3 3 2 2 4" xfId="29353"/>
    <cellStyle name="20% - Акцент2 3 3 2 3" xfId="9583"/>
    <cellStyle name="20% - Акцент2 3 3 2 3 2" xfId="14315"/>
    <cellStyle name="20% - Акцент2 3 3 2 3 2 2" xfId="23499"/>
    <cellStyle name="20% - Акцент2 3 3 2 3 2 2 2" xfId="41499"/>
    <cellStyle name="20% - Акцент2 3 3 2 3 2 3" xfId="33154"/>
    <cellStyle name="20% - Акцент2 3 3 2 3 3" xfId="20003"/>
    <cellStyle name="20% - Акцент2 3 3 2 3 3 2" xfId="38168"/>
    <cellStyle name="20% - Акцент2 3 3 2 3 4" xfId="29868"/>
    <cellStyle name="20% - Акцент2 3 3 2 4" xfId="10936"/>
    <cellStyle name="20% - Акцент2 3 3 2 4 2" xfId="14316"/>
    <cellStyle name="20% - Акцент2 3 3 2 4 2 2" xfId="23500"/>
    <cellStyle name="20% - Акцент2 3 3 2 4 2 2 2" xfId="41500"/>
    <cellStyle name="20% - Акцент2 3 3 2 4 2 3" xfId="33155"/>
    <cellStyle name="20% - Акцент2 3 3 2 4 3" xfId="20790"/>
    <cellStyle name="20% - Акцент2 3 3 2 4 3 2" xfId="38942"/>
    <cellStyle name="20% - Акцент2 3 3 2 4 4" xfId="30626"/>
    <cellStyle name="20% - Акцент2 3 3 2 5" xfId="11496"/>
    <cellStyle name="20% - Акцент2 3 3 2 5 2" xfId="21342"/>
    <cellStyle name="20% - Акцент2 3 3 2 5 2 2" xfId="39494"/>
    <cellStyle name="20% - Акцент2 3 3 2 5 3" xfId="31178"/>
    <cellStyle name="20% - Акцент2 3 3 2 6" xfId="7438"/>
    <cellStyle name="20% - Акцент2 3 3 2 6 2" xfId="18852"/>
    <cellStyle name="20% - Акцент2 3 3 2 6 2 2" xfId="37072"/>
    <cellStyle name="20% - Акцент2 3 3 2 6 3" xfId="28819"/>
    <cellStyle name="20% - Акцент2 3 3 2 7" xfId="13018"/>
    <cellStyle name="20% - Акцент2 3 3 2 7 2" xfId="22423"/>
    <cellStyle name="20% - Акцент2 3 3 2 7 2 2" xfId="40443"/>
    <cellStyle name="20% - Акцент2 3 3 2 7 3" xfId="32105"/>
    <cellStyle name="20% - Акцент2 3 3 2 8" xfId="16725"/>
    <cellStyle name="20% - Акцент2 3 3 2 8 2" xfId="25490"/>
    <cellStyle name="20% - Акцент2 3 3 2 8 2 2" xfId="43454"/>
    <cellStyle name="20% - Акцент2 3 3 2 8 3" xfId="35146"/>
    <cellStyle name="20% - Акцент2 3 3 2 9" xfId="17840"/>
    <cellStyle name="20% - Акцент2 3 3 2 9 2" xfId="36150"/>
    <cellStyle name="20% - Акцент2 3 3 3" xfId="8567"/>
    <cellStyle name="20% - Акцент2 3 3 3 2" xfId="9584"/>
    <cellStyle name="20% - Акцент2 3 3 3 2 2" xfId="14317"/>
    <cellStyle name="20% - Акцент2 3 3 3 2 2 2" xfId="23501"/>
    <cellStyle name="20% - Акцент2 3 3 3 2 2 2 2" xfId="41501"/>
    <cellStyle name="20% - Акцент2 3 3 3 2 2 3" xfId="33156"/>
    <cellStyle name="20% - Акцент2 3 3 3 2 3" xfId="20004"/>
    <cellStyle name="20% - Акцент2 3 3 3 2 3 2" xfId="38169"/>
    <cellStyle name="20% - Акцент2 3 3 3 2 4" xfId="29869"/>
    <cellStyle name="20% - Акцент2 3 3 3 3" xfId="13519"/>
    <cellStyle name="20% - Акцент2 3 3 3 3 2" xfId="22755"/>
    <cellStyle name="20% - Акцент2 3 3 3 3 2 2" xfId="40756"/>
    <cellStyle name="20% - Акцент2 3 3 3 3 3" xfId="32407"/>
    <cellStyle name="20% - Акцент2 3 3 3 4" xfId="19313"/>
    <cellStyle name="20% - Акцент2 3 3 3 4 2" xfId="37487"/>
    <cellStyle name="20% - Акцент2 3 3 3 5" xfId="29198"/>
    <cellStyle name="20% - Акцент2 3 3 4" xfId="9257"/>
    <cellStyle name="20% - Акцент2 3 3 4 2" xfId="14318"/>
    <cellStyle name="20% - Акцент2 3 3 4 2 2" xfId="23502"/>
    <cellStyle name="20% - Акцент2 3 3 4 2 2 2" xfId="41502"/>
    <cellStyle name="20% - Акцент2 3 3 4 2 3" xfId="33157"/>
    <cellStyle name="20% - Акцент2 3 3 4 3" xfId="19742"/>
    <cellStyle name="20% - Акцент2 3 3 4 3 2" xfId="37908"/>
    <cellStyle name="20% - Акцент2 3 3 4 4" xfId="29611"/>
    <cellStyle name="20% - Акцент2 3 3 5" xfId="10682"/>
    <cellStyle name="20% - Акцент2 3 3 5 2" xfId="14319"/>
    <cellStyle name="20% - Акцент2 3 3 5 2 2" xfId="23503"/>
    <cellStyle name="20% - Акцент2 3 3 5 2 2 2" xfId="41503"/>
    <cellStyle name="20% - Акцент2 3 3 5 2 3" xfId="33158"/>
    <cellStyle name="20% - Акцент2 3 3 5 3" xfId="20538"/>
    <cellStyle name="20% - Акцент2 3 3 5 3 2" xfId="38690"/>
    <cellStyle name="20% - Акцент2 3 3 5 4" xfId="30374"/>
    <cellStyle name="20% - Акцент2 3 3 6" xfId="11357"/>
    <cellStyle name="20% - Акцент2 3 3 6 2" xfId="21203"/>
    <cellStyle name="20% - Акцент2 3 3 6 2 2" xfId="39355"/>
    <cellStyle name="20% - Акцент2 3 3 6 3" xfId="31039"/>
    <cellStyle name="20% - Акцент2 3 3 7" xfId="11927"/>
    <cellStyle name="20% - Акцент2 3 3 7 2" xfId="21677"/>
    <cellStyle name="20% - Акцент2 3 3 7 2 2" xfId="39826"/>
    <cellStyle name="20% - Акцент2 3 3 7 3" xfId="31505"/>
    <cellStyle name="20% - Акцент2 3 3 8" xfId="6872"/>
    <cellStyle name="20% - Акцент2 3 3 8 2" xfId="18652"/>
    <cellStyle name="20% - Акцент2 3 3 8 2 2" xfId="36911"/>
    <cellStyle name="20% - Акцент2 3 3 8 3" xfId="28676"/>
    <cellStyle name="20% - Акцент2 3 3 9" xfId="12437"/>
    <cellStyle name="20% - Акцент2 3 3 9 2" xfId="21889"/>
    <cellStyle name="20% - Акцент2 3 3 9 2 2" xfId="40012"/>
    <cellStyle name="20% - Акцент2 3 3 9 3" xfId="31677"/>
    <cellStyle name="20% - Акцент2 3 4" xfId="634"/>
    <cellStyle name="20% - Акцент2 3 4 10" xfId="16104"/>
    <cellStyle name="20% - Акцент2 3 4 10 2" xfId="25058"/>
    <cellStyle name="20% - Акцент2 3 4 10 2 2" xfId="43055"/>
    <cellStyle name="20% - Акцент2 3 4 10 3" xfId="34702"/>
    <cellStyle name="20% - Акцент2 3 4 11" xfId="17007"/>
    <cellStyle name="20% - Акцент2 3 4 11 2" xfId="35368"/>
    <cellStyle name="20% - Акцент2 3 4 12" xfId="26402"/>
    <cellStyle name="20% - Акцент2 3 4 12 2" xfId="44324"/>
    <cellStyle name="20% - Акцент2 3 4 13" xfId="27319"/>
    <cellStyle name="20% - Акцент2 3 4 14" xfId="45381"/>
    <cellStyle name="20% - Акцент2 3 4 2" xfId="5887"/>
    <cellStyle name="20% - Акцент2 3 4 2 10" xfId="26914"/>
    <cellStyle name="20% - Акцент2 3 4 2 10 2" xfId="44829"/>
    <cellStyle name="20% - Акцент2 3 4 2 11" xfId="27934"/>
    <cellStyle name="20% - Акцент2 3 4 2 12" xfId="45876"/>
    <cellStyle name="20% - Акцент2 3 4 2 2" xfId="8912"/>
    <cellStyle name="20% - Акцент2 3 4 2 2 2" xfId="13970"/>
    <cellStyle name="20% - Акцент2 3 4 2 2 2 2" xfId="23182"/>
    <cellStyle name="20% - Акцент2 3 4 2 2 2 2 2" xfId="41182"/>
    <cellStyle name="20% - Акцент2 3 4 2 2 2 3" xfId="32839"/>
    <cellStyle name="20% - Акцент2 3 4 2 2 3" xfId="19479"/>
    <cellStyle name="20% - Акцент2 3 4 2 2 3 2" xfId="37649"/>
    <cellStyle name="20% - Акцент2 3 4 2 2 4" xfId="29354"/>
    <cellStyle name="20% - Акцент2 3 4 2 3" xfId="9585"/>
    <cellStyle name="20% - Акцент2 3 4 2 3 2" xfId="14320"/>
    <cellStyle name="20% - Акцент2 3 4 2 3 2 2" xfId="23504"/>
    <cellStyle name="20% - Акцент2 3 4 2 3 2 2 2" xfId="41504"/>
    <cellStyle name="20% - Акцент2 3 4 2 3 2 3" xfId="33159"/>
    <cellStyle name="20% - Акцент2 3 4 2 3 3" xfId="20005"/>
    <cellStyle name="20% - Акцент2 3 4 2 3 3 2" xfId="38170"/>
    <cellStyle name="20% - Акцент2 3 4 2 3 4" xfId="29870"/>
    <cellStyle name="20% - Акцент2 3 4 2 4" xfId="10937"/>
    <cellStyle name="20% - Акцент2 3 4 2 4 2" xfId="14321"/>
    <cellStyle name="20% - Акцент2 3 4 2 4 2 2" xfId="23505"/>
    <cellStyle name="20% - Акцент2 3 4 2 4 2 2 2" xfId="41505"/>
    <cellStyle name="20% - Акцент2 3 4 2 4 2 3" xfId="33160"/>
    <cellStyle name="20% - Акцент2 3 4 2 4 3" xfId="20791"/>
    <cellStyle name="20% - Акцент2 3 4 2 4 3 2" xfId="38943"/>
    <cellStyle name="20% - Акцент2 3 4 2 4 4" xfId="30627"/>
    <cellStyle name="20% - Акцент2 3 4 2 5" xfId="11497"/>
    <cellStyle name="20% - Акцент2 3 4 2 5 2" xfId="21343"/>
    <cellStyle name="20% - Акцент2 3 4 2 5 2 2" xfId="39495"/>
    <cellStyle name="20% - Акцент2 3 4 2 5 3" xfId="31179"/>
    <cellStyle name="20% - Акцент2 3 4 2 6" xfId="7439"/>
    <cellStyle name="20% - Акцент2 3 4 2 6 2" xfId="18853"/>
    <cellStyle name="20% - Акцент2 3 4 2 6 2 2" xfId="37073"/>
    <cellStyle name="20% - Акцент2 3 4 2 6 3" xfId="28820"/>
    <cellStyle name="20% - Акцент2 3 4 2 7" xfId="13019"/>
    <cellStyle name="20% - Акцент2 3 4 2 7 2" xfId="22424"/>
    <cellStyle name="20% - Акцент2 3 4 2 7 2 2" xfId="40444"/>
    <cellStyle name="20% - Акцент2 3 4 2 7 3" xfId="32106"/>
    <cellStyle name="20% - Акцент2 3 4 2 8" xfId="16726"/>
    <cellStyle name="20% - Акцент2 3 4 2 8 2" xfId="25491"/>
    <cellStyle name="20% - Акцент2 3 4 2 8 2 2" xfId="43455"/>
    <cellStyle name="20% - Акцент2 3 4 2 8 3" xfId="35147"/>
    <cellStyle name="20% - Акцент2 3 4 2 9" xfId="17841"/>
    <cellStyle name="20% - Акцент2 3 4 2 9 2" xfId="36151"/>
    <cellStyle name="20% - Акцент2 3 4 3" xfId="8568"/>
    <cellStyle name="20% - Акцент2 3 4 3 2" xfId="9586"/>
    <cellStyle name="20% - Акцент2 3 4 3 2 2" xfId="14322"/>
    <cellStyle name="20% - Акцент2 3 4 3 2 2 2" xfId="23506"/>
    <cellStyle name="20% - Акцент2 3 4 3 2 2 2 2" xfId="41506"/>
    <cellStyle name="20% - Акцент2 3 4 3 2 2 3" xfId="33161"/>
    <cellStyle name="20% - Акцент2 3 4 3 2 3" xfId="20006"/>
    <cellStyle name="20% - Акцент2 3 4 3 2 3 2" xfId="38171"/>
    <cellStyle name="20% - Акцент2 3 4 3 2 4" xfId="29871"/>
    <cellStyle name="20% - Акцент2 3 4 3 3" xfId="10938"/>
    <cellStyle name="20% - Акцент2 3 4 3 3 2" xfId="14323"/>
    <cellStyle name="20% - Акцент2 3 4 3 3 2 2" xfId="23507"/>
    <cellStyle name="20% - Акцент2 3 4 3 3 2 2 2" xfId="41507"/>
    <cellStyle name="20% - Акцент2 3 4 3 3 2 3" xfId="33162"/>
    <cellStyle name="20% - Акцент2 3 4 3 3 3" xfId="20792"/>
    <cellStyle name="20% - Акцент2 3 4 3 3 3 2" xfId="38944"/>
    <cellStyle name="20% - Акцент2 3 4 3 3 4" xfId="30628"/>
    <cellStyle name="20% - Акцент2 3 4 3 4" xfId="13520"/>
    <cellStyle name="20% - Акцент2 3 4 3 4 2" xfId="22756"/>
    <cellStyle name="20% - Акцент2 3 4 3 4 2 2" xfId="40757"/>
    <cellStyle name="20% - Акцент2 3 4 3 4 3" xfId="32408"/>
    <cellStyle name="20% - Акцент2 3 4 3 5" xfId="19314"/>
    <cellStyle name="20% - Акцент2 3 4 3 5 2" xfId="37488"/>
    <cellStyle name="20% - Акцент2 3 4 3 6" xfId="29199"/>
    <cellStyle name="20% - Акцент2 3 4 4" xfId="9258"/>
    <cellStyle name="20% - Акцент2 3 4 4 2" xfId="14324"/>
    <cellStyle name="20% - Акцент2 3 4 4 2 2" xfId="23508"/>
    <cellStyle name="20% - Акцент2 3 4 4 2 2 2" xfId="41508"/>
    <cellStyle name="20% - Акцент2 3 4 4 2 3" xfId="33163"/>
    <cellStyle name="20% - Акцент2 3 4 4 3" xfId="19743"/>
    <cellStyle name="20% - Акцент2 3 4 4 3 2" xfId="37909"/>
    <cellStyle name="20% - Акцент2 3 4 4 4" xfId="29612"/>
    <cellStyle name="20% - Акцент2 3 4 5" xfId="10683"/>
    <cellStyle name="20% - Акцент2 3 4 5 2" xfId="14325"/>
    <cellStyle name="20% - Акцент2 3 4 5 2 2" xfId="23509"/>
    <cellStyle name="20% - Акцент2 3 4 5 2 2 2" xfId="41509"/>
    <cellStyle name="20% - Акцент2 3 4 5 2 3" xfId="33164"/>
    <cellStyle name="20% - Акцент2 3 4 5 3" xfId="20539"/>
    <cellStyle name="20% - Акцент2 3 4 5 3 2" xfId="38691"/>
    <cellStyle name="20% - Акцент2 3 4 5 4" xfId="30375"/>
    <cellStyle name="20% - Акцент2 3 4 6" xfId="11358"/>
    <cellStyle name="20% - Акцент2 3 4 6 2" xfId="21204"/>
    <cellStyle name="20% - Акцент2 3 4 6 2 2" xfId="39356"/>
    <cellStyle name="20% - Акцент2 3 4 6 3" xfId="31040"/>
    <cellStyle name="20% - Акцент2 3 4 7" xfId="11928"/>
    <cellStyle name="20% - Акцент2 3 4 7 2" xfId="21678"/>
    <cellStyle name="20% - Акцент2 3 4 7 2 2" xfId="39827"/>
    <cellStyle name="20% - Акцент2 3 4 7 3" xfId="31506"/>
    <cellStyle name="20% - Акцент2 3 4 8" xfId="6873"/>
    <cellStyle name="20% - Акцент2 3 4 8 2" xfId="18653"/>
    <cellStyle name="20% - Акцент2 3 4 8 2 2" xfId="36912"/>
    <cellStyle name="20% - Акцент2 3 4 8 3" xfId="28677"/>
    <cellStyle name="20% - Акцент2 3 4 9" xfId="12438"/>
    <cellStyle name="20% - Акцент2 3 4 9 2" xfId="21890"/>
    <cellStyle name="20% - Акцент2 3 4 9 2 2" xfId="40013"/>
    <cellStyle name="20% - Акцент2 3 4 9 3" xfId="31678"/>
    <cellStyle name="20% - Акцент2 3 5" xfId="635"/>
    <cellStyle name="20% - Акцент2 3 5 2" xfId="9587"/>
    <cellStyle name="20% - Акцент2 3 6" xfId="636"/>
    <cellStyle name="20% - Акцент2 3 6 10" xfId="16105"/>
    <cellStyle name="20% - Акцент2 3 6 10 2" xfId="25059"/>
    <cellStyle name="20% - Акцент2 3 6 10 2 2" xfId="43056"/>
    <cellStyle name="20% - Акцент2 3 6 10 3" xfId="34703"/>
    <cellStyle name="20% - Акцент2 3 6 11" xfId="17008"/>
    <cellStyle name="20% - Акцент2 3 6 11 2" xfId="35369"/>
    <cellStyle name="20% - Акцент2 3 6 12" xfId="26403"/>
    <cellStyle name="20% - Акцент2 3 6 12 2" xfId="44325"/>
    <cellStyle name="20% - Акцент2 3 6 13" xfId="27320"/>
    <cellStyle name="20% - Акцент2 3 6 14" xfId="45382"/>
    <cellStyle name="20% - Акцент2 3 6 2" xfId="5888"/>
    <cellStyle name="20% - Акцент2 3 6 2 10" xfId="26915"/>
    <cellStyle name="20% - Акцент2 3 6 2 10 2" xfId="44830"/>
    <cellStyle name="20% - Акцент2 3 6 2 11" xfId="27935"/>
    <cellStyle name="20% - Акцент2 3 6 2 12" xfId="45877"/>
    <cellStyle name="20% - Акцент2 3 6 2 2" xfId="8913"/>
    <cellStyle name="20% - Акцент2 3 6 2 2 2" xfId="13971"/>
    <cellStyle name="20% - Акцент2 3 6 2 2 2 2" xfId="23183"/>
    <cellStyle name="20% - Акцент2 3 6 2 2 2 2 2" xfId="41183"/>
    <cellStyle name="20% - Акцент2 3 6 2 2 2 3" xfId="32840"/>
    <cellStyle name="20% - Акцент2 3 6 2 2 3" xfId="19480"/>
    <cellStyle name="20% - Акцент2 3 6 2 2 3 2" xfId="37650"/>
    <cellStyle name="20% - Акцент2 3 6 2 2 4" xfId="29355"/>
    <cellStyle name="20% - Акцент2 3 6 2 3" xfId="9588"/>
    <cellStyle name="20% - Акцент2 3 6 2 3 2" xfId="14326"/>
    <cellStyle name="20% - Акцент2 3 6 2 3 2 2" xfId="23510"/>
    <cellStyle name="20% - Акцент2 3 6 2 3 2 2 2" xfId="41510"/>
    <cellStyle name="20% - Акцент2 3 6 2 3 2 3" xfId="33165"/>
    <cellStyle name="20% - Акцент2 3 6 2 3 3" xfId="20007"/>
    <cellStyle name="20% - Акцент2 3 6 2 3 3 2" xfId="38172"/>
    <cellStyle name="20% - Акцент2 3 6 2 3 4" xfId="29872"/>
    <cellStyle name="20% - Акцент2 3 6 2 4" xfId="10939"/>
    <cellStyle name="20% - Акцент2 3 6 2 4 2" xfId="14327"/>
    <cellStyle name="20% - Акцент2 3 6 2 4 2 2" xfId="23511"/>
    <cellStyle name="20% - Акцент2 3 6 2 4 2 2 2" xfId="41511"/>
    <cellStyle name="20% - Акцент2 3 6 2 4 2 3" xfId="33166"/>
    <cellStyle name="20% - Акцент2 3 6 2 4 3" xfId="20793"/>
    <cellStyle name="20% - Акцент2 3 6 2 4 3 2" xfId="38945"/>
    <cellStyle name="20% - Акцент2 3 6 2 4 4" xfId="30629"/>
    <cellStyle name="20% - Акцент2 3 6 2 5" xfId="11498"/>
    <cellStyle name="20% - Акцент2 3 6 2 5 2" xfId="21344"/>
    <cellStyle name="20% - Акцент2 3 6 2 5 2 2" xfId="39496"/>
    <cellStyle name="20% - Акцент2 3 6 2 5 3" xfId="31180"/>
    <cellStyle name="20% - Акцент2 3 6 2 6" xfId="7440"/>
    <cellStyle name="20% - Акцент2 3 6 2 6 2" xfId="18854"/>
    <cellStyle name="20% - Акцент2 3 6 2 6 2 2" xfId="37074"/>
    <cellStyle name="20% - Акцент2 3 6 2 6 3" xfId="28821"/>
    <cellStyle name="20% - Акцент2 3 6 2 7" xfId="13020"/>
    <cellStyle name="20% - Акцент2 3 6 2 7 2" xfId="22425"/>
    <cellStyle name="20% - Акцент2 3 6 2 7 2 2" xfId="40445"/>
    <cellStyle name="20% - Акцент2 3 6 2 7 3" xfId="32107"/>
    <cellStyle name="20% - Акцент2 3 6 2 8" xfId="16727"/>
    <cellStyle name="20% - Акцент2 3 6 2 8 2" xfId="25492"/>
    <cellStyle name="20% - Акцент2 3 6 2 8 2 2" xfId="43456"/>
    <cellStyle name="20% - Акцент2 3 6 2 8 3" xfId="35148"/>
    <cellStyle name="20% - Акцент2 3 6 2 9" xfId="17842"/>
    <cellStyle name="20% - Акцент2 3 6 2 9 2" xfId="36152"/>
    <cellStyle name="20% - Акцент2 3 6 3" xfId="8765"/>
    <cellStyle name="20% - Акцент2 3 6 3 2" xfId="9589"/>
    <cellStyle name="20% - Акцент2 3 6 3 2 2" xfId="14328"/>
    <cellStyle name="20% - Акцент2 3 6 3 2 2 2" xfId="23512"/>
    <cellStyle name="20% - Акцент2 3 6 3 2 2 2 2" xfId="41512"/>
    <cellStyle name="20% - Акцент2 3 6 3 2 2 3" xfId="33167"/>
    <cellStyle name="20% - Акцент2 3 6 3 2 3" xfId="20008"/>
    <cellStyle name="20% - Акцент2 3 6 3 2 3 2" xfId="38173"/>
    <cellStyle name="20% - Акцент2 3 6 3 2 4" xfId="29873"/>
    <cellStyle name="20% - Акцент2 3 6 3 3" xfId="10940"/>
    <cellStyle name="20% - Акцент2 3 6 3 3 2" xfId="14329"/>
    <cellStyle name="20% - Акцент2 3 6 3 3 2 2" xfId="23513"/>
    <cellStyle name="20% - Акцент2 3 6 3 3 2 2 2" xfId="41513"/>
    <cellStyle name="20% - Акцент2 3 6 3 3 2 3" xfId="33168"/>
    <cellStyle name="20% - Акцент2 3 6 3 3 3" xfId="20794"/>
    <cellStyle name="20% - Акцент2 3 6 3 3 3 2" xfId="38946"/>
    <cellStyle name="20% - Акцент2 3 6 3 3 4" xfId="30630"/>
    <cellStyle name="20% - Акцент2 3 6 3 4" xfId="13521"/>
    <cellStyle name="20% - Акцент2 3 6 3 4 2" xfId="22757"/>
    <cellStyle name="20% - Акцент2 3 6 3 4 2 2" xfId="40758"/>
    <cellStyle name="20% - Акцент2 3 6 3 4 3" xfId="32409"/>
    <cellStyle name="20% - Акцент2 3 6 3 5" xfId="19404"/>
    <cellStyle name="20% - Акцент2 3 6 3 5 2" xfId="37574"/>
    <cellStyle name="20% - Акцент2 3 6 3 6" xfId="29284"/>
    <cellStyle name="20% - Акцент2 3 6 4" xfId="9259"/>
    <cellStyle name="20% - Акцент2 3 6 4 2" xfId="14330"/>
    <cellStyle name="20% - Акцент2 3 6 4 2 2" xfId="23514"/>
    <cellStyle name="20% - Акцент2 3 6 4 2 2 2" xfId="41514"/>
    <cellStyle name="20% - Акцент2 3 6 4 2 3" xfId="33169"/>
    <cellStyle name="20% - Акцент2 3 6 4 3" xfId="19744"/>
    <cellStyle name="20% - Акцент2 3 6 4 3 2" xfId="37910"/>
    <cellStyle name="20% - Акцент2 3 6 4 4" xfId="29613"/>
    <cellStyle name="20% - Акцент2 3 6 5" xfId="10684"/>
    <cellStyle name="20% - Акцент2 3 6 5 2" xfId="14331"/>
    <cellStyle name="20% - Акцент2 3 6 5 2 2" xfId="23515"/>
    <cellStyle name="20% - Акцент2 3 6 5 2 2 2" xfId="41515"/>
    <cellStyle name="20% - Акцент2 3 6 5 2 3" xfId="33170"/>
    <cellStyle name="20% - Акцент2 3 6 5 3" xfId="20540"/>
    <cellStyle name="20% - Акцент2 3 6 5 3 2" xfId="38692"/>
    <cellStyle name="20% - Акцент2 3 6 5 4" xfId="30376"/>
    <cellStyle name="20% - Акцент2 3 6 6" xfId="11435"/>
    <cellStyle name="20% - Акцент2 3 6 6 2" xfId="21281"/>
    <cellStyle name="20% - Акцент2 3 6 6 2 2" xfId="39433"/>
    <cellStyle name="20% - Акцент2 3 6 6 3" xfId="31117"/>
    <cellStyle name="20% - Акцент2 3 6 7" xfId="11929"/>
    <cellStyle name="20% - Акцент2 3 6 7 2" xfId="21679"/>
    <cellStyle name="20% - Акцент2 3 6 7 2 2" xfId="39828"/>
    <cellStyle name="20% - Акцент2 3 6 7 3" xfId="31507"/>
    <cellStyle name="20% - Акцент2 3 6 8" xfId="7186"/>
    <cellStyle name="20% - Акцент2 3 6 8 2" xfId="18782"/>
    <cellStyle name="20% - Акцент2 3 6 8 2 2" xfId="37002"/>
    <cellStyle name="20% - Акцент2 3 6 8 3" xfId="28754"/>
    <cellStyle name="20% - Акцент2 3 6 9" xfId="12439"/>
    <cellStyle name="20% - Акцент2 3 6 9 2" xfId="21891"/>
    <cellStyle name="20% - Акцент2 3 6 9 2 2" xfId="40014"/>
    <cellStyle name="20% - Акцент2 3 6 9 3" xfId="31679"/>
    <cellStyle name="20% - Акцент2 3 7" xfId="7435"/>
    <cellStyle name="20% - Акцент2 3 7 2" xfId="8909"/>
    <cellStyle name="20% - Акцент2 3 7 2 2" xfId="9590"/>
    <cellStyle name="20% - Акцент2 3 7 2 2 2" xfId="14332"/>
    <cellStyle name="20% - Акцент2 3 7 2 2 2 2" xfId="23516"/>
    <cellStyle name="20% - Акцент2 3 7 2 2 2 2 2" xfId="41516"/>
    <cellStyle name="20% - Акцент2 3 7 2 2 2 3" xfId="33171"/>
    <cellStyle name="20% - Акцент2 3 7 2 2 3" xfId="20009"/>
    <cellStyle name="20% - Акцент2 3 7 2 2 3 2" xfId="38174"/>
    <cellStyle name="20% - Акцент2 3 7 2 2 4" xfId="29874"/>
    <cellStyle name="20% - Акцент2 3 7 2 3" xfId="13972"/>
    <cellStyle name="20% - Акцент2 3 7 2 3 2" xfId="23184"/>
    <cellStyle name="20% - Акцент2 3 7 2 3 2 2" xfId="41184"/>
    <cellStyle name="20% - Акцент2 3 7 2 3 3" xfId="32841"/>
    <cellStyle name="20% - Акцент2 3 7 2 4" xfId="19476"/>
    <cellStyle name="20% - Акцент2 3 7 2 4 2" xfId="37646"/>
    <cellStyle name="20% - Акцент2 3 7 2 5" xfId="29351"/>
    <cellStyle name="20% - Акцент2 3 7 3" xfId="9260"/>
    <cellStyle name="20% - Акцент2 3 7 4" xfId="11494"/>
    <cellStyle name="20% - Акцент2 3 7 4 2" xfId="21340"/>
    <cellStyle name="20% - Акцент2 3 7 4 2 2" xfId="39492"/>
    <cellStyle name="20% - Акцент2 3 7 4 3" xfId="31176"/>
    <cellStyle name="20% - Акцент2 3 7 5" xfId="13021"/>
    <cellStyle name="20% - Акцент2 3 7 5 2" xfId="22426"/>
    <cellStyle name="20% - Акцент2 3 7 5 2 2" xfId="40446"/>
    <cellStyle name="20% - Акцент2 3 7 5 3" xfId="32108"/>
    <cellStyle name="20% - Акцент2 3 7 6" xfId="18850"/>
    <cellStyle name="20% - Акцент2 3 7 6 2" xfId="37070"/>
    <cellStyle name="20% - Акцент2 3 7 7" xfId="28817"/>
    <cellStyle name="20% - Акцент2 3 8" xfId="8306"/>
    <cellStyle name="20% - Акцент2 3 8 2" xfId="9591"/>
    <cellStyle name="20% - Акцент2 3 8 2 2" xfId="14333"/>
    <cellStyle name="20% - Акцент2 3 8 2 2 2" xfId="23517"/>
    <cellStyle name="20% - Акцент2 3 8 2 2 2 2" xfId="41517"/>
    <cellStyle name="20% - Акцент2 3 8 2 2 3" xfId="33172"/>
    <cellStyle name="20% - Акцент2 3 8 2 3" xfId="20010"/>
    <cellStyle name="20% - Акцент2 3 8 2 3 2" xfId="38175"/>
    <cellStyle name="20% - Акцент2 3 8 2 4" xfId="29875"/>
    <cellStyle name="20% - Акцент2 3 8 3" xfId="10941"/>
    <cellStyle name="20% - Акцент2 3 8 3 2" xfId="14334"/>
    <cellStyle name="20% - Акцент2 3 8 3 2 2" xfId="23518"/>
    <cellStyle name="20% - Акцент2 3 8 3 2 2 2" xfId="41518"/>
    <cellStyle name="20% - Акцент2 3 8 3 2 3" xfId="33173"/>
    <cellStyle name="20% - Акцент2 3 8 3 3" xfId="20795"/>
    <cellStyle name="20% - Акцент2 3 8 3 3 2" xfId="38947"/>
    <cellStyle name="20% - Акцент2 3 8 3 4" xfId="30631"/>
    <cellStyle name="20% - Акцент2 3 8 4" xfId="13517"/>
    <cellStyle name="20% - Акцент2 3 8 4 2" xfId="22753"/>
    <cellStyle name="20% - Акцент2 3 8 4 2 2" xfId="40754"/>
    <cellStyle name="20% - Акцент2 3 8 4 3" xfId="32405"/>
    <cellStyle name="20% - Акцент2 3 8 5" xfId="19181"/>
    <cellStyle name="20% - Акцент2 3 8 5 2" xfId="37360"/>
    <cellStyle name="20% - Акцент2 3 8 6" xfId="29073"/>
    <cellStyle name="20% - Акцент2 3 9" xfId="8890"/>
    <cellStyle name="20% - Акцент2 3 9 2" xfId="10608"/>
    <cellStyle name="20% - Акцент2 3 9 2 2" xfId="14336"/>
    <cellStyle name="20% - Акцент2 3 9 2 2 2" xfId="23520"/>
    <cellStyle name="20% - Акцент2 3 9 2 2 2 2" xfId="41520"/>
    <cellStyle name="20% - Акцент2 3 9 2 2 3" xfId="33175"/>
    <cellStyle name="20% - Акцент2 3 9 2 3" xfId="20478"/>
    <cellStyle name="20% - Акцент2 3 9 2 3 2" xfId="38630"/>
    <cellStyle name="20% - Акцент2 3 9 2 4" xfId="30316"/>
    <cellStyle name="20% - Акцент2 3 9 3" xfId="10942"/>
    <cellStyle name="20% - Акцент2 3 9 3 2" xfId="14337"/>
    <cellStyle name="20% - Акцент2 3 9 3 2 2" xfId="23521"/>
    <cellStyle name="20% - Акцент2 3 9 3 2 2 2" xfId="41521"/>
    <cellStyle name="20% - Акцент2 3 9 3 2 3" xfId="33176"/>
    <cellStyle name="20% - Акцент2 3 9 3 3" xfId="20796"/>
    <cellStyle name="20% - Акцент2 3 9 3 3 2" xfId="38948"/>
    <cellStyle name="20% - Акцент2 3 9 3 4" xfId="30632"/>
    <cellStyle name="20% - Акцент2 3 9 4" xfId="14335"/>
    <cellStyle name="20% - Акцент2 3 9 4 2" xfId="23519"/>
    <cellStyle name="20% - Акцент2 3 9 4 2 2" xfId="41519"/>
    <cellStyle name="20% - Акцент2 3 9 4 3" xfId="33174"/>
    <cellStyle name="20% - Акцент2 3 9 5" xfId="19463"/>
    <cellStyle name="20% - Акцент2 3 9 5 2" xfId="37633"/>
    <cellStyle name="20% - Акцент2 3 9 6" xfId="29338"/>
    <cellStyle name="20% - Акцент2 3_Data_Resourses &amp; Reserves_Audit12_mod2011_f0112" xfId="637"/>
    <cellStyle name="20% - Акцент2 4" xfId="638"/>
    <cellStyle name="20% - Акцент2 4 2" xfId="639"/>
    <cellStyle name="20% - Акцент2 4 2 2" xfId="9592"/>
    <cellStyle name="20% - Акцент2 4 3" xfId="9593"/>
    <cellStyle name="20% - Акцент2 4_Reconcilation" xfId="9207"/>
    <cellStyle name="20% - Акцент2 5" xfId="640"/>
    <cellStyle name="20% - Акцент2 5 2" xfId="641"/>
    <cellStyle name="20% - Акцент2 5 2 2" xfId="9594"/>
    <cellStyle name="20% - Акцент2 5 3" xfId="642"/>
    <cellStyle name="20% - Акцент2 5 3 10" xfId="16106"/>
    <cellStyle name="20% - Акцент2 5 3 10 2" xfId="25060"/>
    <cellStyle name="20% - Акцент2 5 3 10 2 2" xfId="43057"/>
    <cellStyle name="20% - Акцент2 5 3 10 3" xfId="34704"/>
    <cellStyle name="20% - Акцент2 5 3 11" xfId="17009"/>
    <cellStyle name="20% - Акцент2 5 3 11 2" xfId="35370"/>
    <cellStyle name="20% - Акцент2 5 3 12" xfId="26404"/>
    <cellStyle name="20% - Акцент2 5 3 12 2" xfId="44326"/>
    <cellStyle name="20% - Акцент2 5 3 13" xfId="27321"/>
    <cellStyle name="20% - Акцент2 5 3 14" xfId="45383"/>
    <cellStyle name="20% - Акцент2 5 3 2" xfId="5889"/>
    <cellStyle name="20% - Акцент2 5 3 2 10" xfId="26916"/>
    <cellStyle name="20% - Акцент2 5 3 2 10 2" xfId="44831"/>
    <cellStyle name="20% - Акцент2 5 3 2 11" xfId="27936"/>
    <cellStyle name="20% - Акцент2 5 3 2 12" xfId="45878"/>
    <cellStyle name="20% - Акцент2 5 3 2 2" xfId="8914"/>
    <cellStyle name="20% - Акцент2 5 3 2 2 2" xfId="13973"/>
    <cellStyle name="20% - Акцент2 5 3 2 2 2 2" xfId="23185"/>
    <cellStyle name="20% - Акцент2 5 3 2 2 2 2 2" xfId="41185"/>
    <cellStyle name="20% - Акцент2 5 3 2 2 2 3" xfId="32842"/>
    <cellStyle name="20% - Акцент2 5 3 2 2 3" xfId="19481"/>
    <cellStyle name="20% - Акцент2 5 3 2 2 3 2" xfId="37651"/>
    <cellStyle name="20% - Акцент2 5 3 2 2 4" xfId="29356"/>
    <cellStyle name="20% - Акцент2 5 3 2 3" xfId="9595"/>
    <cellStyle name="20% - Акцент2 5 3 2 3 2" xfId="14338"/>
    <cellStyle name="20% - Акцент2 5 3 2 3 2 2" xfId="23522"/>
    <cellStyle name="20% - Акцент2 5 3 2 3 2 2 2" xfId="41522"/>
    <cellStyle name="20% - Акцент2 5 3 2 3 2 3" xfId="33177"/>
    <cellStyle name="20% - Акцент2 5 3 2 3 3" xfId="20011"/>
    <cellStyle name="20% - Акцент2 5 3 2 3 3 2" xfId="38176"/>
    <cellStyle name="20% - Акцент2 5 3 2 3 4" xfId="29876"/>
    <cellStyle name="20% - Акцент2 5 3 2 4" xfId="10943"/>
    <cellStyle name="20% - Акцент2 5 3 2 4 2" xfId="14339"/>
    <cellStyle name="20% - Акцент2 5 3 2 4 2 2" xfId="23523"/>
    <cellStyle name="20% - Акцент2 5 3 2 4 2 2 2" xfId="41523"/>
    <cellStyle name="20% - Акцент2 5 3 2 4 2 3" xfId="33178"/>
    <cellStyle name="20% - Акцент2 5 3 2 4 3" xfId="20797"/>
    <cellStyle name="20% - Акцент2 5 3 2 4 3 2" xfId="38949"/>
    <cellStyle name="20% - Акцент2 5 3 2 4 4" xfId="30633"/>
    <cellStyle name="20% - Акцент2 5 3 2 5" xfId="11499"/>
    <cellStyle name="20% - Акцент2 5 3 2 5 2" xfId="21345"/>
    <cellStyle name="20% - Акцент2 5 3 2 5 2 2" xfId="39497"/>
    <cellStyle name="20% - Акцент2 5 3 2 5 3" xfId="31181"/>
    <cellStyle name="20% - Акцент2 5 3 2 6" xfId="7441"/>
    <cellStyle name="20% - Акцент2 5 3 2 6 2" xfId="18855"/>
    <cellStyle name="20% - Акцент2 5 3 2 6 2 2" xfId="37075"/>
    <cellStyle name="20% - Акцент2 5 3 2 6 3" xfId="28822"/>
    <cellStyle name="20% - Акцент2 5 3 2 7" xfId="13022"/>
    <cellStyle name="20% - Акцент2 5 3 2 7 2" xfId="22427"/>
    <cellStyle name="20% - Акцент2 5 3 2 7 2 2" xfId="40447"/>
    <cellStyle name="20% - Акцент2 5 3 2 7 3" xfId="32109"/>
    <cellStyle name="20% - Акцент2 5 3 2 8" xfId="16728"/>
    <cellStyle name="20% - Акцент2 5 3 2 8 2" xfId="25493"/>
    <cellStyle name="20% - Акцент2 5 3 2 8 2 2" xfId="43457"/>
    <cellStyle name="20% - Акцент2 5 3 2 8 3" xfId="35149"/>
    <cellStyle name="20% - Акцент2 5 3 2 9" xfId="17843"/>
    <cellStyle name="20% - Акцент2 5 3 2 9 2" xfId="36153"/>
    <cellStyle name="20% - Акцент2 5 3 3" xfId="8677"/>
    <cellStyle name="20% - Акцент2 5 3 3 2" xfId="9596"/>
    <cellStyle name="20% - Акцент2 5 3 3 2 2" xfId="14340"/>
    <cellStyle name="20% - Акцент2 5 3 3 2 2 2" xfId="23524"/>
    <cellStyle name="20% - Акцент2 5 3 3 2 2 2 2" xfId="41524"/>
    <cellStyle name="20% - Акцент2 5 3 3 2 2 3" xfId="33179"/>
    <cellStyle name="20% - Акцент2 5 3 3 2 3" xfId="20012"/>
    <cellStyle name="20% - Акцент2 5 3 3 2 3 2" xfId="38177"/>
    <cellStyle name="20% - Акцент2 5 3 3 2 4" xfId="29877"/>
    <cellStyle name="20% - Акцент2 5 3 3 3" xfId="13522"/>
    <cellStyle name="20% - Акцент2 5 3 3 3 2" xfId="22758"/>
    <cellStyle name="20% - Акцент2 5 3 3 3 2 2" xfId="40759"/>
    <cellStyle name="20% - Акцент2 5 3 3 3 3" xfId="32410"/>
    <cellStyle name="20% - Акцент2 5 3 3 4" xfId="19349"/>
    <cellStyle name="20% - Акцент2 5 3 3 4 2" xfId="37519"/>
    <cellStyle name="20% - Акцент2 5 3 3 5" xfId="29229"/>
    <cellStyle name="20% - Акцент2 5 3 4" xfId="9261"/>
    <cellStyle name="20% - Акцент2 5 3 4 2" xfId="14341"/>
    <cellStyle name="20% - Акцент2 5 3 4 2 2" xfId="23525"/>
    <cellStyle name="20% - Акцент2 5 3 4 2 2 2" xfId="41525"/>
    <cellStyle name="20% - Акцент2 5 3 4 2 3" xfId="33180"/>
    <cellStyle name="20% - Акцент2 5 3 4 3" xfId="19745"/>
    <cellStyle name="20% - Акцент2 5 3 4 3 2" xfId="37911"/>
    <cellStyle name="20% - Акцент2 5 3 4 4" xfId="29614"/>
    <cellStyle name="20% - Акцент2 5 3 5" xfId="10685"/>
    <cellStyle name="20% - Акцент2 5 3 5 2" xfId="14342"/>
    <cellStyle name="20% - Акцент2 5 3 5 2 2" xfId="23526"/>
    <cellStyle name="20% - Акцент2 5 3 5 2 2 2" xfId="41526"/>
    <cellStyle name="20% - Акцент2 5 3 5 2 3" xfId="33181"/>
    <cellStyle name="20% - Акцент2 5 3 5 3" xfId="20541"/>
    <cellStyle name="20% - Акцент2 5 3 5 3 2" xfId="38693"/>
    <cellStyle name="20% - Акцент2 5 3 5 4" xfId="30377"/>
    <cellStyle name="20% - Акцент2 5 3 6" xfId="11385"/>
    <cellStyle name="20% - Акцент2 5 3 6 2" xfId="21231"/>
    <cellStyle name="20% - Акцент2 5 3 6 2 2" xfId="39383"/>
    <cellStyle name="20% - Акцент2 5 3 6 3" xfId="31067"/>
    <cellStyle name="20% - Акцент2 5 3 7" xfId="11930"/>
    <cellStyle name="20% - Акцент2 5 3 7 2" xfId="21680"/>
    <cellStyle name="20% - Акцент2 5 3 7 2 2" xfId="39829"/>
    <cellStyle name="20% - Акцент2 5 3 7 3" xfId="31508"/>
    <cellStyle name="20% - Акцент2 5 3 8" xfId="7070"/>
    <cellStyle name="20% - Акцент2 5 3 8 2" xfId="18712"/>
    <cellStyle name="20% - Акцент2 5 3 8 2 2" xfId="36945"/>
    <cellStyle name="20% - Акцент2 5 3 8 3" xfId="28704"/>
    <cellStyle name="20% - Акцент2 5 3 9" xfId="12440"/>
    <cellStyle name="20% - Акцент2 5 3 9 2" xfId="21892"/>
    <cellStyle name="20% - Акцент2 5 3 9 2 2" xfId="40015"/>
    <cellStyle name="20% - Акцент2 5 3 9 3" xfId="31680"/>
    <cellStyle name="20% - Акцент2 5 4" xfId="8767"/>
    <cellStyle name="20% - Акцент2 5 5" xfId="6874"/>
    <cellStyle name="20% - Акцент2 5_Reconcilation" xfId="8303"/>
    <cellStyle name="20% - Акцент2 6" xfId="643"/>
    <cellStyle name="20% - Акцент2 6 2" xfId="7443"/>
    <cellStyle name="20% - Акцент2 6 2 10" xfId="28823"/>
    <cellStyle name="20% - Акцент2 6 2 2" xfId="8915"/>
    <cellStyle name="20% - Акцент2 6 2 2 2" xfId="9597"/>
    <cellStyle name="20% - Акцент2 6 2 2 2 2" xfId="14343"/>
    <cellStyle name="20% - Акцент2 6 2 2 2 2 2" xfId="23527"/>
    <cellStyle name="20% - Акцент2 6 2 2 2 2 2 2" xfId="41527"/>
    <cellStyle name="20% - Акцент2 6 2 2 2 2 3" xfId="33182"/>
    <cellStyle name="20% - Акцент2 6 2 2 2 3" xfId="20013"/>
    <cellStyle name="20% - Акцент2 6 2 2 2 3 2" xfId="38178"/>
    <cellStyle name="20% - Акцент2 6 2 2 2 4" xfId="29878"/>
    <cellStyle name="20% - Акцент2 6 2 2 3" xfId="10944"/>
    <cellStyle name="20% - Акцент2 6 2 2 3 2" xfId="14344"/>
    <cellStyle name="20% - Акцент2 6 2 2 3 2 2" xfId="23528"/>
    <cellStyle name="20% - Акцент2 6 2 2 3 2 2 2" xfId="41528"/>
    <cellStyle name="20% - Акцент2 6 2 2 3 2 3" xfId="33183"/>
    <cellStyle name="20% - Акцент2 6 2 2 3 3" xfId="20798"/>
    <cellStyle name="20% - Акцент2 6 2 2 3 3 2" xfId="38950"/>
    <cellStyle name="20% - Акцент2 6 2 2 3 4" xfId="30634"/>
    <cellStyle name="20% - Акцент2 6 2 2 4" xfId="13267"/>
    <cellStyle name="20% - Акцент2 6 2 2 5" xfId="19482"/>
    <cellStyle name="20% - Акцент2 6 2 2 5 2" xfId="37652"/>
    <cellStyle name="20% - Акцент2 6 2 2 6" xfId="29357"/>
    <cellStyle name="20% - Акцент2 6 2 3" xfId="9206"/>
    <cellStyle name="20% - Акцент2 6 2 3 2" xfId="10609"/>
    <cellStyle name="20% - Акцент2 6 2 3 2 2" xfId="14345"/>
    <cellStyle name="20% - Акцент2 6 2 3 2 2 2" xfId="23529"/>
    <cellStyle name="20% - Акцент2 6 2 3 2 2 2 2" xfId="41529"/>
    <cellStyle name="20% - Акцент2 6 2 3 2 2 3" xfId="33184"/>
    <cellStyle name="20% - Акцент2 6 2 3 2 3" xfId="20479"/>
    <cellStyle name="20% - Акцент2 6 2 3 2 3 2" xfId="38631"/>
    <cellStyle name="20% - Акцент2 6 2 3 2 4" xfId="30317"/>
    <cellStyle name="20% - Акцент2 6 2 3 3" xfId="10945"/>
    <cellStyle name="20% - Акцент2 6 2 3 3 2" xfId="14346"/>
    <cellStyle name="20% - Акцент2 6 2 3 3 2 2" xfId="23530"/>
    <cellStyle name="20% - Акцент2 6 2 3 3 2 2 2" xfId="41530"/>
    <cellStyle name="20% - Акцент2 6 2 3 3 2 3" xfId="33185"/>
    <cellStyle name="20% - Акцент2 6 2 3 3 3" xfId="20799"/>
    <cellStyle name="20% - Акцент2 6 2 3 3 3 2" xfId="38951"/>
    <cellStyle name="20% - Акцент2 6 2 3 3 4" xfId="30635"/>
    <cellStyle name="20% - Акцент2 6 2 3 4" xfId="13974"/>
    <cellStyle name="20% - Акцент2 6 2 3 4 2" xfId="23186"/>
    <cellStyle name="20% - Акцент2 6 2 3 4 2 2" xfId="41186"/>
    <cellStyle name="20% - Акцент2 6 2 3 4 3" xfId="32843"/>
    <cellStyle name="20% - Акцент2 6 2 3 5" xfId="19721"/>
    <cellStyle name="20% - Акцент2 6 2 3 5 2" xfId="37887"/>
    <cellStyle name="20% - Акцент2 6 2 3 6" xfId="29591"/>
    <cellStyle name="20% - Акцент2 6 2 4" xfId="9263"/>
    <cellStyle name="20% - Акцент2 6 2 4 2" xfId="14347"/>
    <cellStyle name="20% - Акцент2 6 2 4 2 2" xfId="23531"/>
    <cellStyle name="20% - Акцент2 6 2 4 2 2 2" xfId="41531"/>
    <cellStyle name="20% - Акцент2 6 2 4 2 3" xfId="33186"/>
    <cellStyle name="20% - Акцент2 6 2 4 3" xfId="19747"/>
    <cellStyle name="20% - Акцент2 6 2 4 3 2" xfId="37913"/>
    <cellStyle name="20% - Акцент2 6 2 4 4" xfId="29616"/>
    <cellStyle name="20% - Акцент2 6 2 5" xfId="10686"/>
    <cellStyle name="20% - Акцент2 6 2 5 2" xfId="14348"/>
    <cellStyle name="20% - Акцент2 6 2 5 2 2" xfId="23532"/>
    <cellStyle name="20% - Акцент2 6 2 5 2 2 2" xfId="41532"/>
    <cellStyle name="20% - Акцент2 6 2 5 2 3" xfId="33187"/>
    <cellStyle name="20% - Акцент2 6 2 5 3" xfId="20542"/>
    <cellStyle name="20% - Акцент2 6 2 5 3 2" xfId="38694"/>
    <cellStyle name="20% - Акцент2 6 2 5 4" xfId="30378"/>
    <cellStyle name="20% - Акцент2 6 2 6" xfId="11500"/>
    <cellStyle name="20% - Акцент2 6 2 6 2" xfId="21346"/>
    <cellStyle name="20% - Акцент2 6 2 6 2 2" xfId="39498"/>
    <cellStyle name="20% - Акцент2 6 2 6 3" xfId="31182"/>
    <cellStyle name="20% - Акцент2 6 2 7" xfId="11932"/>
    <cellStyle name="20% - Акцент2 6 2 8" xfId="13023"/>
    <cellStyle name="20% - Акцент2 6 2 8 2" xfId="22428"/>
    <cellStyle name="20% - Акцент2 6 2 8 2 2" xfId="40448"/>
    <cellStyle name="20% - Акцент2 6 2 8 3" xfId="32110"/>
    <cellStyle name="20% - Акцент2 6 2 9" xfId="18856"/>
    <cellStyle name="20% - Акцент2 6 2 9 2" xfId="37076"/>
    <cellStyle name="20% - Акцент2 6 3" xfId="7442"/>
    <cellStyle name="20% - Акцент2 6 3 2" xfId="9598"/>
    <cellStyle name="20% - Акцент2 6 3 2 2" xfId="14349"/>
    <cellStyle name="20% - Акцент2 6 3 2 2 2" xfId="23533"/>
    <cellStyle name="20% - Акцент2 6 3 2 2 2 2" xfId="41533"/>
    <cellStyle name="20% - Акцент2 6 3 2 2 3" xfId="33188"/>
    <cellStyle name="20% - Акцент2 6 3 2 3" xfId="20014"/>
    <cellStyle name="20% - Акцент2 6 3 2 3 2" xfId="38179"/>
    <cellStyle name="20% - Акцент2 6 3 2 4" xfId="29879"/>
    <cellStyle name="20% - Акцент2 6 3 3" xfId="10946"/>
    <cellStyle name="20% - Акцент2 6 3 3 2" xfId="14350"/>
    <cellStyle name="20% - Акцент2 6 3 3 2 2" xfId="23534"/>
    <cellStyle name="20% - Акцент2 6 3 3 2 2 2" xfId="41534"/>
    <cellStyle name="20% - Акцент2 6 3 3 2 3" xfId="33189"/>
    <cellStyle name="20% - Акцент2 6 3 3 3" xfId="20800"/>
    <cellStyle name="20% - Акцент2 6 3 3 3 2" xfId="38952"/>
    <cellStyle name="20% - Акцент2 6 3 3 4" xfId="30636"/>
    <cellStyle name="20% - Акцент2 6 4" xfId="8834"/>
    <cellStyle name="20% - Акцент2 6 4 2" xfId="9599"/>
    <cellStyle name="20% - Акцент2 6 4 3" xfId="13523"/>
    <cellStyle name="20% - Акцент2 6 4 3 2" xfId="22759"/>
    <cellStyle name="20% - Акцент2 6 4 3 2 2" xfId="40760"/>
    <cellStyle name="20% - Акцент2 6 4 3 3" xfId="32411"/>
    <cellStyle name="20% - Акцент2 6 4 4" xfId="19432"/>
    <cellStyle name="20% - Акцент2 6 4 4 2" xfId="37602"/>
    <cellStyle name="20% - Акцент2 6 4 5" xfId="29310"/>
    <cellStyle name="20% - Акцент2 6 5" xfId="9262"/>
    <cellStyle name="20% - Акцент2 6 5 2" xfId="14351"/>
    <cellStyle name="20% - Акцент2 6 5 2 2" xfId="23535"/>
    <cellStyle name="20% - Акцент2 6 5 2 2 2" xfId="41535"/>
    <cellStyle name="20% - Акцент2 6 5 2 3" xfId="33190"/>
    <cellStyle name="20% - Акцент2 6 5 3" xfId="19746"/>
    <cellStyle name="20% - Акцент2 6 5 3 2" xfId="37912"/>
    <cellStyle name="20% - Акцент2 6 5 4" xfId="29615"/>
    <cellStyle name="20% - Акцент2 6 6" xfId="11456"/>
    <cellStyle name="20% - Акцент2 6 6 2" xfId="21302"/>
    <cellStyle name="20% - Акцент2 6 6 2 2" xfId="39454"/>
    <cellStyle name="20% - Акцент2 6 6 3" xfId="31138"/>
    <cellStyle name="20% - Акцент2 6 7" xfId="11931"/>
    <cellStyle name="20% - Акцент2 6 7 2" xfId="21681"/>
    <cellStyle name="20% - Акцент2 6 7 2 2" xfId="39830"/>
    <cellStyle name="20% - Акцент2 6 7 3" xfId="31509"/>
    <cellStyle name="20% - Акцент2 6 8" xfId="7228"/>
    <cellStyle name="20% - Акцент2 6 8 2" xfId="18807"/>
    <cellStyle name="20% - Акцент2 6 8 2 2" xfId="37027"/>
    <cellStyle name="20% - Акцент2 6 8 3" xfId="28777"/>
    <cellStyle name="20% - Акцент2 6 9" xfId="12441"/>
    <cellStyle name="20% - Акцент2 6 9 2" xfId="21893"/>
    <cellStyle name="20% - Акцент2 6 9 2 2" xfId="40016"/>
    <cellStyle name="20% - Акцент2 6 9 3" xfId="31681"/>
    <cellStyle name="20% - Акцент2 6_Reconcilation" xfId="8872"/>
    <cellStyle name="20% - Акцент2 7" xfId="644"/>
    <cellStyle name="20% - Акцент2 7 2" xfId="7444"/>
    <cellStyle name="20% - Акцент2 7 2 2" xfId="8916"/>
    <cellStyle name="20% - Акцент2 7 2 2 2" xfId="13975"/>
    <cellStyle name="20% - Акцент2 7 2 2 2 2" xfId="23187"/>
    <cellStyle name="20% - Акцент2 7 2 2 2 2 2" xfId="41187"/>
    <cellStyle name="20% - Акцент2 7 2 2 2 3" xfId="32844"/>
    <cellStyle name="20% - Акцент2 7 2 2 3" xfId="19483"/>
    <cellStyle name="20% - Акцент2 7 2 2 3 2" xfId="37653"/>
    <cellStyle name="20% - Акцент2 7 2 2 4" xfId="29358"/>
    <cellStyle name="20% - Акцент2 7 2 3" xfId="9600"/>
    <cellStyle name="20% - Акцент2 7 2 4" xfId="11501"/>
    <cellStyle name="20% - Акцент2 7 2 4 2" xfId="21347"/>
    <cellStyle name="20% - Акцент2 7 2 4 2 2" xfId="39499"/>
    <cellStyle name="20% - Акцент2 7 2 4 3" xfId="31183"/>
    <cellStyle name="20% - Акцент2 7 2 5" xfId="13024"/>
    <cellStyle name="20% - Акцент2 7 2 5 2" xfId="22429"/>
    <cellStyle name="20% - Акцент2 7 2 5 2 2" xfId="40449"/>
    <cellStyle name="20% - Акцент2 7 2 5 3" xfId="32111"/>
    <cellStyle name="20% - Акцент2 7 2 6" xfId="18857"/>
    <cellStyle name="20% - Акцент2 7 2 6 2" xfId="37077"/>
    <cellStyle name="20% - Акцент2 7 2 7" xfId="28824"/>
    <cellStyle name="20% - Акцент2 7 3" xfId="8843"/>
    <cellStyle name="20% - Акцент2 7 3 2" xfId="9601"/>
    <cellStyle name="20% - Акцент2 7 3 2 2" xfId="14353"/>
    <cellStyle name="20% - Акцент2 7 3 2 2 2" xfId="23537"/>
    <cellStyle name="20% - Акцент2 7 3 2 2 2 2" xfId="41537"/>
    <cellStyle name="20% - Акцент2 7 3 2 2 3" xfId="33192"/>
    <cellStyle name="20% - Акцент2 7 3 2 3" xfId="20015"/>
    <cellStyle name="20% - Акцент2 7 3 2 3 2" xfId="38180"/>
    <cellStyle name="20% - Акцент2 7 3 2 4" xfId="29880"/>
    <cellStyle name="20% - Акцент2 7 3 3" xfId="10947"/>
    <cellStyle name="20% - Акцент2 7 3 3 2" xfId="14354"/>
    <cellStyle name="20% - Акцент2 7 3 3 2 2" xfId="23538"/>
    <cellStyle name="20% - Акцент2 7 3 3 2 2 2" xfId="41538"/>
    <cellStyle name="20% - Акцент2 7 3 3 2 3" xfId="33193"/>
    <cellStyle name="20% - Акцент2 7 3 3 3" xfId="20801"/>
    <cellStyle name="20% - Акцент2 7 3 3 3 2" xfId="38953"/>
    <cellStyle name="20% - Акцент2 7 3 3 4" xfId="30637"/>
    <cellStyle name="20% - Акцент2 7 3 4" xfId="14352"/>
    <cellStyle name="20% - Акцент2 7 3 4 2" xfId="23536"/>
    <cellStyle name="20% - Акцент2 7 3 4 2 2" xfId="41536"/>
    <cellStyle name="20% - Акцент2 7 3 4 3" xfId="33191"/>
    <cellStyle name="20% - Акцент2 7 3 5" xfId="19441"/>
    <cellStyle name="20% - Акцент2 7 3 5 2" xfId="37611"/>
    <cellStyle name="20% - Акцент2 7 3 6" xfId="29319"/>
    <cellStyle name="20% - Акцент2 7 4" xfId="10687"/>
    <cellStyle name="20% - Акцент2 7 4 2" xfId="14355"/>
    <cellStyle name="20% - Акцент2 7 4 2 2" xfId="23539"/>
    <cellStyle name="20% - Акцент2 7 4 2 2 2" xfId="41539"/>
    <cellStyle name="20% - Акцент2 7 4 2 3" xfId="33194"/>
    <cellStyle name="20% - Акцент2 7 4 3" xfId="20543"/>
    <cellStyle name="20% - Акцент2 7 4 3 2" xfId="38695"/>
    <cellStyle name="20% - Акцент2 7 4 4" xfId="30379"/>
    <cellStyle name="20% - Акцент2 7 5" xfId="7261"/>
    <cellStyle name="20% - Акцент2 8" xfId="645"/>
    <cellStyle name="20% - Акцент2 8 2" xfId="7283"/>
    <cellStyle name="20% - Акцент2 9" xfId="646"/>
    <cellStyle name="20% - Акцент2 9 2" xfId="8878"/>
    <cellStyle name="20% - Акцент2 9 2 2" xfId="14356"/>
    <cellStyle name="20% - Акцент2 9 2 2 2" xfId="23540"/>
    <cellStyle name="20% - Акцент2 9 2 2 2 2" xfId="41540"/>
    <cellStyle name="20% - Акцент2 9 2 2 3" xfId="33195"/>
    <cellStyle name="20% - Акцент2 9 2 3" xfId="19451"/>
    <cellStyle name="20% - Акцент2 9 2 3 2" xfId="37621"/>
    <cellStyle name="20% - Акцент2 9 2 4" xfId="29326"/>
    <cellStyle name="20% - Акцент2 9 3" xfId="10610"/>
    <cellStyle name="20% - Акцент2 9 3 2" xfId="14357"/>
    <cellStyle name="20% - Акцент2 9 3 2 2" xfId="23541"/>
    <cellStyle name="20% - Акцент2 9 3 2 2 2" xfId="41541"/>
    <cellStyle name="20% - Акцент2 9 3 2 3" xfId="33196"/>
    <cellStyle name="20% - Акцент2 9 3 3" xfId="20480"/>
    <cellStyle name="20% - Акцент2 9 3 3 2" xfId="38632"/>
    <cellStyle name="20% - Акцент2 9 3 4" xfId="30318"/>
    <cellStyle name="20% - Акцент2 9 4" xfId="10948"/>
    <cellStyle name="20% - Акцент2 9 4 2" xfId="14358"/>
    <cellStyle name="20% - Акцент2 9 4 2 2" xfId="23542"/>
    <cellStyle name="20% - Акцент2 9 4 2 2 2" xfId="41542"/>
    <cellStyle name="20% - Акцент2 9 4 2 3" xfId="33197"/>
    <cellStyle name="20% - Акцент2 9 4 3" xfId="20802"/>
    <cellStyle name="20% - Акцент2 9 4 3 2" xfId="38954"/>
    <cellStyle name="20% - Акцент2 9 4 4" xfId="30638"/>
    <cellStyle name="20% - Акцент2 9 5" xfId="11470"/>
    <cellStyle name="20% - Акцент2 9 5 2" xfId="21316"/>
    <cellStyle name="20% - Акцент2 9 5 2 2" xfId="39468"/>
    <cellStyle name="20% - Акцент2 9 5 3" xfId="31152"/>
    <cellStyle name="20% - Акцент2 9 6" xfId="7355"/>
    <cellStyle name="20% - Акцент2 9 6 2" xfId="18822"/>
    <cellStyle name="20% - Акцент2 9 6 2 2" xfId="37042"/>
    <cellStyle name="20% - Акцент2 9 6 3" xfId="28791"/>
    <cellStyle name="20% - Акцент3 10" xfId="647"/>
    <cellStyle name="20% - Акцент3 10 2" xfId="9160"/>
    <cellStyle name="20% - Акцент3 10 2 2" xfId="14359"/>
    <cellStyle name="20% - Акцент3 10 2 2 2" xfId="23543"/>
    <cellStyle name="20% - Акцент3 10 2 2 2 2" xfId="41543"/>
    <cellStyle name="20% - Акцент3 10 2 2 3" xfId="33198"/>
    <cellStyle name="20% - Акцент3 10 2 3" xfId="19704"/>
    <cellStyle name="20% - Акцент3 10 2 3 2" xfId="37873"/>
    <cellStyle name="20% - Акцент3 10 2 4" xfId="29578"/>
    <cellStyle name="20% - Акцент3 10 3" xfId="10611"/>
    <cellStyle name="20% - Акцент3 10 3 2" xfId="14360"/>
    <cellStyle name="20% - Акцент3 10 3 2 2" xfId="23544"/>
    <cellStyle name="20% - Акцент3 10 3 2 2 2" xfId="41544"/>
    <cellStyle name="20% - Акцент3 10 3 2 3" xfId="33199"/>
    <cellStyle name="20% - Акцент3 10 3 3" xfId="20481"/>
    <cellStyle name="20% - Акцент3 10 3 3 2" xfId="38633"/>
    <cellStyle name="20% - Акцент3 10 3 4" xfId="30319"/>
    <cellStyle name="20% - Акцент3 10 4" xfId="10949"/>
    <cellStyle name="20% - Акцент3 10 4 2" xfId="14361"/>
    <cellStyle name="20% - Акцент3 10 4 2 2" xfId="23545"/>
    <cellStyle name="20% - Акцент3 10 4 2 2 2" xfId="41545"/>
    <cellStyle name="20% - Акцент3 10 4 2 3" xfId="33200"/>
    <cellStyle name="20% - Акцент3 10 4 3" xfId="20803"/>
    <cellStyle name="20% - Акцент3 10 4 3 2" xfId="38955"/>
    <cellStyle name="20% - Акцент3 10 4 4" xfId="30639"/>
    <cellStyle name="20% - Акцент3 10 5" xfId="11717"/>
    <cellStyle name="20% - Акцент3 10 5 2" xfId="21563"/>
    <cellStyle name="20% - Акцент3 10 5 2 2" xfId="39715"/>
    <cellStyle name="20% - Акцент3 10 5 3" xfId="31399"/>
    <cellStyle name="20% - Акцент3 10 6" xfId="7729"/>
    <cellStyle name="20% - Акцент3 10 6 2" xfId="19077"/>
    <cellStyle name="20% - Акцент3 10 6 2 2" xfId="37297"/>
    <cellStyle name="20% - Акцент3 10 6 3" xfId="29042"/>
    <cellStyle name="20% - Акцент3 11" xfId="648"/>
    <cellStyle name="20% - Акцент3 11 2" xfId="9234"/>
    <cellStyle name="20% - Акцент3 12" xfId="649"/>
    <cellStyle name="20% - Акцент3 13" xfId="650"/>
    <cellStyle name="20% - Акцент3 14" xfId="651"/>
    <cellStyle name="20% - Акцент3 15" xfId="652"/>
    <cellStyle name="20% - Акцент3 16" xfId="653"/>
    <cellStyle name="20% - Акцент3 17" xfId="654"/>
    <cellStyle name="20% - Акцент3 18" xfId="655"/>
    <cellStyle name="20% - Акцент3 19" xfId="656"/>
    <cellStyle name="20% - Акцент3 2" xfId="657"/>
    <cellStyle name="20% — акцент3 2" xfId="12108"/>
    <cellStyle name="20% - Акцент3 2 10" xfId="12209"/>
    <cellStyle name="20% — акцент3 2 10" xfId="17108"/>
    <cellStyle name="20% - Акцент3 2 10 2" xfId="13268"/>
    <cellStyle name="20% — акцент3 2 10 2" xfId="35468"/>
    <cellStyle name="20% - Акцент3 2 11" xfId="12176"/>
    <cellStyle name="20% — акцент3 2 11" xfId="25932"/>
    <cellStyle name="20% — акцент3 2 11 2" xfId="43877"/>
    <cellStyle name="20% - Акцент3 2 12" xfId="6585"/>
    <cellStyle name="20% — акцент3 2 12" xfId="25845"/>
    <cellStyle name="20% — акцент3 2 12 2" xfId="43797"/>
    <cellStyle name="20% - Акцент3 2 13" xfId="12299"/>
    <cellStyle name="20% — акцент3 2 13" xfId="19231"/>
    <cellStyle name="20% — акцент3 2 13 2" xfId="37409"/>
    <cellStyle name="20% - Акцент3 2 14" xfId="12178"/>
    <cellStyle name="20% — акцент3 2 14" xfId="25691"/>
    <cellStyle name="20% — акцент3 2 14 2" xfId="43652"/>
    <cellStyle name="20% - Акцент3 2 15" xfId="7059"/>
    <cellStyle name="20% — акцент3 2 15" xfId="17330"/>
    <cellStyle name="20% — акцент3 2 15 2" xfId="35685"/>
    <cellStyle name="20% - Акцент3 2 16" xfId="12341"/>
    <cellStyle name="20% — акцент3 2 16" xfId="21804"/>
    <cellStyle name="20% — акцент3 2 16 2" xfId="39952"/>
    <cellStyle name="20% - Акцент3 2 17" xfId="12239"/>
    <cellStyle name="20% — акцент3 2 17" xfId="25736"/>
    <cellStyle name="20% — акцент3 2 17 2" xfId="43696"/>
    <cellStyle name="20% - Акцент3 2 18" xfId="7100"/>
    <cellStyle name="20% — акцент3 2 18" xfId="21782"/>
    <cellStyle name="20% — акцент3 2 18 2" xfId="39930"/>
    <cellStyle name="20% - Акцент3 2 19" xfId="12279"/>
    <cellStyle name="20% — акцент3 2 19" xfId="18472"/>
    <cellStyle name="20% — акцент3 2 19 2" xfId="36772"/>
    <cellStyle name="20% - Акцент3 2 2" xfId="658"/>
    <cellStyle name="20% — акцент3 2 2" xfId="16952"/>
    <cellStyle name="20% - Акцент3 2 2 2" xfId="659"/>
    <cellStyle name="20% - Акцент3 2 2 2 10" xfId="16107"/>
    <cellStyle name="20% - Акцент3 2 2 2 10 2" xfId="25061"/>
    <cellStyle name="20% - Акцент3 2 2 2 10 2 2" xfId="43058"/>
    <cellStyle name="20% - Акцент3 2 2 2 10 3" xfId="34705"/>
    <cellStyle name="20% - Акцент3 2 2 2 11" xfId="17011"/>
    <cellStyle name="20% - Акцент3 2 2 2 11 2" xfId="35371"/>
    <cellStyle name="20% - Акцент3 2 2 2 12" xfId="26405"/>
    <cellStyle name="20% - Акцент3 2 2 2 12 2" xfId="44327"/>
    <cellStyle name="20% - Акцент3 2 2 2 13" xfId="27322"/>
    <cellStyle name="20% - Акцент3 2 2 2 14" xfId="45384"/>
    <cellStyle name="20% - Акцент3 2 2 2 2" xfId="5890"/>
    <cellStyle name="20% - Акцент3 2 2 2 2 10" xfId="26917"/>
    <cellStyle name="20% - Акцент3 2 2 2 2 10 2" xfId="44832"/>
    <cellStyle name="20% - Акцент3 2 2 2 2 11" xfId="27937"/>
    <cellStyle name="20% - Акцент3 2 2 2 2 12" xfId="45879"/>
    <cellStyle name="20% - Акцент3 2 2 2 2 2" xfId="8917"/>
    <cellStyle name="20% - Акцент3 2 2 2 2 2 2" xfId="13976"/>
    <cellStyle name="20% - Акцент3 2 2 2 2 2 2 2" xfId="23188"/>
    <cellStyle name="20% - Акцент3 2 2 2 2 2 2 2 2" xfId="41188"/>
    <cellStyle name="20% - Акцент3 2 2 2 2 2 2 3" xfId="32845"/>
    <cellStyle name="20% - Акцент3 2 2 2 2 2 3" xfId="19484"/>
    <cellStyle name="20% - Акцент3 2 2 2 2 2 3 2" xfId="37654"/>
    <cellStyle name="20% - Акцент3 2 2 2 2 2 4" xfId="29359"/>
    <cellStyle name="20% - Акцент3 2 2 2 2 3" xfId="9602"/>
    <cellStyle name="20% - Акцент3 2 2 2 2 3 2" xfId="14362"/>
    <cellStyle name="20% - Акцент3 2 2 2 2 3 2 2" xfId="23546"/>
    <cellStyle name="20% - Акцент3 2 2 2 2 3 2 2 2" xfId="41546"/>
    <cellStyle name="20% - Акцент3 2 2 2 2 3 2 3" xfId="33201"/>
    <cellStyle name="20% - Акцент3 2 2 2 2 3 3" xfId="20016"/>
    <cellStyle name="20% - Акцент3 2 2 2 2 3 3 2" xfId="38181"/>
    <cellStyle name="20% - Акцент3 2 2 2 2 3 4" xfId="29881"/>
    <cellStyle name="20% - Акцент3 2 2 2 2 4" xfId="10950"/>
    <cellStyle name="20% - Акцент3 2 2 2 2 4 2" xfId="14363"/>
    <cellStyle name="20% - Акцент3 2 2 2 2 4 2 2" xfId="23547"/>
    <cellStyle name="20% - Акцент3 2 2 2 2 4 2 2 2" xfId="41547"/>
    <cellStyle name="20% - Акцент3 2 2 2 2 4 2 3" xfId="33202"/>
    <cellStyle name="20% - Акцент3 2 2 2 2 4 3" xfId="20804"/>
    <cellStyle name="20% - Акцент3 2 2 2 2 4 3 2" xfId="38956"/>
    <cellStyle name="20% - Акцент3 2 2 2 2 4 4" xfId="30640"/>
    <cellStyle name="20% - Акцент3 2 2 2 2 5" xfId="11502"/>
    <cellStyle name="20% - Акцент3 2 2 2 2 5 2" xfId="21348"/>
    <cellStyle name="20% - Акцент3 2 2 2 2 5 2 2" xfId="39500"/>
    <cellStyle name="20% - Акцент3 2 2 2 2 5 3" xfId="31184"/>
    <cellStyle name="20% - Акцент3 2 2 2 2 6" xfId="7445"/>
    <cellStyle name="20% - Акцент3 2 2 2 2 6 2" xfId="18858"/>
    <cellStyle name="20% - Акцент3 2 2 2 2 6 2 2" xfId="37078"/>
    <cellStyle name="20% - Акцент3 2 2 2 2 6 3" xfId="28825"/>
    <cellStyle name="20% - Акцент3 2 2 2 2 7" xfId="13025"/>
    <cellStyle name="20% - Акцент3 2 2 2 2 7 2" xfId="22430"/>
    <cellStyle name="20% - Акцент3 2 2 2 2 7 2 2" xfId="40450"/>
    <cellStyle name="20% - Акцент3 2 2 2 2 7 3" xfId="32112"/>
    <cellStyle name="20% - Акцент3 2 2 2 2 8" xfId="16729"/>
    <cellStyle name="20% - Акцент3 2 2 2 2 8 2" xfId="25494"/>
    <cellStyle name="20% - Акцент3 2 2 2 2 8 2 2" xfId="43458"/>
    <cellStyle name="20% - Акцент3 2 2 2 2 8 3" xfId="35150"/>
    <cellStyle name="20% - Акцент3 2 2 2 2 9" xfId="17844"/>
    <cellStyle name="20% - Акцент3 2 2 2 2 9 2" xfId="36154"/>
    <cellStyle name="20% - Акцент3 2 2 2 3" xfId="8680"/>
    <cellStyle name="20% - Акцент3 2 2 2 3 2" xfId="9603"/>
    <cellStyle name="20% - Акцент3 2 2 2 3 2 2" xfId="14364"/>
    <cellStyle name="20% - Акцент3 2 2 2 3 2 2 2" xfId="23548"/>
    <cellStyle name="20% - Акцент3 2 2 2 3 2 2 2 2" xfId="41548"/>
    <cellStyle name="20% - Акцент3 2 2 2 3 2 2 3" xfId="33203"/>
    <cellStyle name="20% - Акцент3 2 2 2 3 2 3" xfId="20017"/>
    <cellStyle name="20% - Акцент3 2 2 2 3 2 3 2" xfId="38182"/>
    <cellStyle name="20% - Акцент3 2 2 2 3 2 4" xfId="29882"/>
    <cellStyle name="20% - Акцент3 2 2 2 3 3" xfId="13524"/>
    <cellStyle name="20% - Акцент3 2 2 2 3 3 2" xfId="22760"/>
    <cellStyle name="20% - Акцент3 2 2 2 3 3 2 2" xfId="40761"/>
    <cellStyle name="20% - Акцент3 2 2 2 3 3 3" xfId="32412"/>
    <cellStyle name="20% - Акцент3 2 2 2 3 4" xfId="19352"/>
    <cellStyle name="20% - Акцент3 2 2 2 3 4 2" xfId="37522"/>
    <cellStyle name="20% - Акцент3 2 2 2 3 5" xfId="29232"/>
    <cellStyle name="20% - Акцент3 2 2 2 4" xfId="9264"/>
    <cellStyle name="20% - Акцент3 2 2 2 4 2" xfId="14365"/>
    <cellStyle name="20% - Акцент3 2 2 2 4 2 2" xfId="23549"/>
    <cellStyle name="20% - Акцент3 2 2 2 4 2 2 2" xfId="41549"/>
    <cellStyle name="20% - Акцент3 2 2 2 4 2 3" xfId="33204"/>
    <cellStyle name="20% - Акцент3 2 2 2 4 3" xfId="19748"/>
    <cellStyle name="20% - Акцент3 2 2 2 4 3 2" xfId="37914"/>
    <cellStyle name="20% - Акцент3 2 2 2 4 4" xfId="29617"/>
    <cellStyle name="20% - Акцент3 2 2 2 5" xfId="10688"/>
    <cellStyle name="20% - Акцент3 2 2 2 5 2" xfId="14366"/>
    <cellStyle name="20% - Акцент3 2 2 2 5 2 2" xfId="23550"/>
    <cellStyle name="20% - Акцент3 2 2 2 5 2 2 2" xfId="41550"/>
    <cellStyle name="20% - Акцент3 2 2 2 5 2 3" xfId="33205"/>
    <cellStyle name="20% - Акцент3 2 2 2 5 3" xfId="20544"/>
    <cellStyle name="20% - Акцент3 2 2 2 5 3 2" xfId="38696"/>
    <cellStyle name="20% - Акцент3 2 2 2 5 4" xfId="30380"/>
    <cellStyle name="20% - Акцент3 2 2 2 6" xfId="11388"/>
    <cellStyle name="20% - Акцент3 2 2 2 6 2" xfId="21234"/>
    <cellStyle name="20% - Акцент3 2 2 2 6 2 2" xfId="39386"/>
    <cellStyle name="20% - Акцент3 2 2 2 6 3" xfId="31070"/>
    <cellStyle name="20% - Акцент3 2 2 2 7" xfId="11933"/>
    <cellStyle name="20% - Акцент3 2 2 2 7 2" xfId="21682"/>
    <cellStyle name="20% - Акцент3 2 2 2 7 2 2" xfId="39831"/>
    <cellStyle name="20% - Акцент3 2 2 2 7 3" xfId="31510"/>
    <cellStyle name="20% - Акцент3 2 2 2 8" xfId="7073"/>
    <cellStyle name="20% - Акцент3 2 2 2 8 2" xfId="18715"/>
    <cellStyle name="20% - Акцент3 2 2 2 8 2 2" xfId="36948"/>
    <cellStyle name="20% - Акцент3 2 2 2 8 3" xfId="28707"/>
    <cellStyle name="20% - Акцент3 2 2 2 9" xfId="12443"/>
    <cellStyle name="20% - Акцент3 2 2 2 9 2" xfId="21894"/>
    <cellStyle name="20% - Акцент3 2 2 2 9 2 2" xfId="40017"/>
    <cellStyle name="20% - Акцент3 2 2 2 9 3" xfId="31682"/>
    <cellStyle name="20% - Акцент3 2 2 3" xfId="9604"/>
    <cellStyle name="20% - Акцент3 2 2 4" xfId="6733"/>
    <cellStyle name="20% - Акцент3 2 2_Reconcilation" xfId="8852"/>
    <cellStyle name="20% - Акцент3 2 20" xfId="12275"/>
    <cellStyle name="20% — акцент3 2 20" xfId="21813"/>
    <cellStyle name="20% — акцент3 2 20 2" xfId="39956"/>
    <cellStyle name="20% - Акцент3 2 21" xfId="12256"/>
    <cellStyle name="20% — акцент3 2 21" xfId="25752"/>
    <cellStyle name="20% — акцент3 2 21 2" xfId="43710"/>
    <cellStyle name="20% - Акцент3 2 22" xfId="12264"/>
    <cellStyle name="20% — акцент3 2 22" xfId="27104"/>
    <cellStyle name="20% - Акцент3 2 23" xfId="6704"/>
    <cellStyle name="20% — акцент3 2 23" xfId="27298"/>
    <cellStyle name="20% - Акцент3 2 24" xfId="12168"/>
    <cellStyle name="20% — акцент3 2 24" xfId="31612"/>
    <cellStyle name="20% - Акцент3 2 25" xfId="12243"/>
    <cellStyle name="20% — акцент3 2 25" xfId="46074"/>
    <cellStyle name="20% - Акцент3 2 26" xfId="12442"/>
    <cellStyle name="20% - Акцент3 2 27" xfId="12981"/>
    <cellStyle name="20% - Акцент3 2 28" xfId="15645"/>
    <cellStyle name="20% - Акцент3 2 29" xfId="12984"/>
    <cellStyle name="20% - Акцент3 2 3" xfId="660"/>
    <cellStyle name="20% — акцент3 2 3" xfId="21787"/>
    <cellStyle name="20% - Акцент3 2 3 2" xfId="9605"/>
    <cellStyle name="20% — акцент3 2 3 2" xfId="39935"/>
    <cellStyle name="20% - Акцент3 2 4" xfId="661"/>
    <cellStyle name="20% — акцент3 2 4" xfId="25799"/>
    <cellStyle name="20% - Акцент3 2 4 10" xfId="16108"/>
    <cellStyle name="20% - Акцент3 2 4 10 2" xfId="25062"/>
    <cellStyle name="20% - Акцент3 2 4 10 2 2" xfId="43059"/>
    <cellStyle name="20% - Акцент3 2 4 10 3" xfId="34706"/>
    <cellStyle name="20% - Акцент3 2 4 11" xfId="17012"/>
    <cellStyle name="20% - Акцент3 2 4 11 2" xfId="35372"/>
    <cellStyle name="20% - Акцент3 2 4 12" xfId="17141"/>
    <cellStyle name="20% - Акцент3 2 4 12 2" xfId="35497"/>
    <cellStyle name="20% - Акцент3 2 4 13" xfId="25828"/>
    <cellStyle name="20% - Акцент3 2 4 13 2" xfId="43781"/>
    <cellStyle name="20% - Акцент3 2 4 14" xfId="25790"/>
    <cellStyle name="20% - Акцент3 2 4 14 2" xfId="43744"/>
    <cellStyle name="20% - Акцент3 2 4 15" xfId="17481"/>
    <cellStyle name="20% - Акцент3 2 4 15 2" xfId="35835"/>
    <cellStyle name="20% - Акцент3 2 4 16" xfId="17125"/>
    <cellStyle name="20% - Акцент3 2 4 16 2" xfId="35484"/>
    <cellStyle name="20% - Акцент3 2 4 17" xfId="25731"/>
    <cellStyle name="20% - Акцент3 2 4 17 2" xfId="43692"/>
    <cellStyle name="20% - Акцент3 2 4 18" xfId="20445"/>
    <cellStyle name="20% - Акцент3 2 4 18 2" xfId="38603"/>
    <cellStyle name="20% - Акцент3 2 4 19" xfId="18510"/>
    <cellStyle name="20% - Акцент3 2 4 19 2" xfId="36787"/>
    <cellStyle name="20% - Акцент3 2 4 2" xfId="5891"/>
    <cellStyle name="20% — акцент3 2 4 2" xfId="43753"/>
    <cellStyle name="20% - Акцент3 2 4 2 10" xfId="26918"/>
    <cellStyle name="20% - Акцент3 2 4 2 10 2" xfId="44833"/>
    <cellStyle name="20% - Акцент3 2 4 2 11" xfId="27938"/>
    <cellStyle name="20% - Акцент3 2 4 2 12" xfId="45880"/>
    <cellStyle name="20% - Акцент3 2 4 2 2" xfId="8918"/>
    <cellStyle name="20% - Акцент3 2 4 2 2 2" xfId="13977"/>
    <cellStyle name="20% - Акцент3 2 4 2 2 2 2" xfId="23189"/>
    <cellStyle name="20% - Акцент3 2 4 2 2 2 2 2" xfId="41189"/>
    <cellStyle name="20% - Акцент3 2 4 2 2 2 3" xfId="32846"/>
    <cellStyle name="20% - Акцент3 2 4 2 2 3" xfId="19485"/>
    <cellStyle name="20% - Акцент3 2 4 2 2 3 2" xfId="37655"/>
    <cellStyle name="20% - Акцент3 2 4 2 2 4" xfId="29360"/>
    <cellStyle name="20% - Акцент3 2 4 2 3" xfId="9606"/>
    <cellStyle name="20% - Акцент3 2 4 2 3 2" xfId="14367"/>
    <cellStyle name="20% - Акцент3 2 4 2 3 2 2" xfId="23551"/>
    <cellStyle name="20% - Акцент3 2 4 2 3 2 2 2" xfId="41551"/>
    <cellStyle name="20% - Акцент3 2 4 2 3 2 3" xfId="33206"/>
    <cellStyle name="20% - Акцент3 2 4 2 3 3" xfId="20018"/>
    <cellStyle name="20% - Акцент3 2 4 2 3 3 2" xfId="38183"/>
    <cellStyle name="20% - Акцент3 2 4 2 3 4" xfId="29883"/>
    <cellStyle name="20% - Акцент3 2 4 2 4" xfId="10951"/>
    <cellStyle name="20% - Акцент3 2 4 2 4 2" xfId="14368"/>
    <cellStyle name="20% - Акцент3 2 4 2 4 2 2" xfId="23552"/>
    <cellStyle name="20% - Акцент3 2 4 2 4 2 2 2" xfId="41552"/>
    <cellStyle name="20% - Акцент3 2 4 2 4 2 3" xfId="33207"/>
    <cellStyle name="20% - Акцент3 2 4 2 4 3" xfId="20805"/>
    <cellStyle name="20% - Акцент3 2 4 2 4 3 2" xfId="38957"/>
    <cellStyle name="20% - Акцент3 2 4 2 4 4" xfId="30641"/>
    <cellStyle name="20% - Акцент3 2 4 2 5" xfId="11503"/>
    <cellStyle name="20% - Акцент3 2 4 2 5 2" xfId="21349"/>
    <cellStyle name="20% - Акцент3 2 4 2 5 2 2" xfId="39501"/>
    <cellStyle name="20% - Акцент3 2 4 2 5 3" xfId="31185"/>
    <cellStyle name="20% - Акцент3 2 4 2 6" xfId="7446"/>
    <cellStyle name="20% - Акцент3 2 4 2 6 2" xfId="18859"/>
    <cellStyle name="20% - Акцент3 2 4 2 6 2 2" xfId="37079"/>
    <cellStyle name="20% - Акцент3 2 4 2 6 3" xfId="28826"/>
    <cellStyle name="20% - Акцент3 2 4 2 7" xfId="13026"/>
    <cellStyle name="20% - Акцент3 2 4 2 7 2" xfId="22431"/>
    <cellStyle name="20% - Акцент3 2 4 2 7 2 2" xfId="40451"/>
    <cellStyle name="20% - Акцент3 2 4 2 7 3" xfId="32113"/>
    <cellStyle name="20% - Акцент3 2 4 2 8" xfId="16730"/>
    <cellStyle name="20% - Акцент3 2 4 2 8 2" xfId="25495"/>
    <cellStyle name="20% - Акцент3 2 4 2 8 2 2" xfId="43459"/>
    <cellStyle name="20% - Акцент3 2 4 2 8 3" xfId="35151"/>
    <cellStyle name="20% - Акцент3 2 4 2 9" xfId="17845"/>
    <cellStyle name="20% - Акцент3 2 4 2 9 2" xfId="36155"/>
    <cellStyle name="20% - Акцент3 2 4 20" xfId="25718"/>
    <cellStyle name="20% - Акцент3 2 4 20 2" xfId="43679"/>
    <cellStyle name="20% - Акцент3 2 4 21" xfId="18663"/>
    <cellStyle name="20% - Акцент3 2 4 21 2" xfId="36920"/>
    <cellStyle name="20% - Акцент3 2 4 22" xfId="17796"/>
    <cellStyle name="20% - Акцент3 2 4 22 2" xfId="36118"/>
    <cellStyle name="20% - Акцент3 2 4 23" xfId="17316"/>
    <cellStyle name="20% - Акцент3 2 4 23 2" xfId="35672"/>
    <cellStyle name="20% - Акцент3 2 4 24" xfId="25972"/>
    <cellStyle name="20% - Акцент3 2 4 24 2" xfId="43916"/>
    <cellStyle name="20% - Акцент3 2 4 25" xfId="25761"/>
    <cellStyle name="20% - Акцент3 2 4 25 2" xfId="43717"/>
    <cellStyle name="20% - Акцент3 2 4 26" xfId="19168"/>
    <cellStyle name="20% - Акцент3 2 4 26 2" xfId="37347"/>
    <cellStyle name="20% - Акцент3 2 4 27" xfId="25836"/>
    <cellStyle name="20% - Акцент3 2 4 27 2" xfId="43788"/>
    <cellStyle name="20% - Акцент3 2 4 28" xfId="25811"/>
    <cellStyle name="20% - Акцент3 2 4 28 2" xfId="43765"/>
    <cellStyle name="20% - Акцент3 2 4 29" xfId="26406"/>
    <cellStyle name="20% - Акцент3 2 4 29 2" xfId="44328"/>
    <cellStyle name="20% - Акцент3 2 4 3" xfId="8482"/>
    <cellStyle name="20% - Акцент3 2 4 3 2" xfId="9607"/>
    <cellStyle name="20% - Акцент3 2 4 3 2 2" xfId="14369"/>
    <cellStyle name="20% - Акцент3 2 4 3 2 2 2" xfId="23553"/>
    <cellStyle name="20% - Акцент3 2 4 3 2 2 2 2" xfId="41553"/>
    <cellStyle name="20% - Акцент3 2 4 3 2 2 3" xfId="33208"/>
    <cellStyle name="20% - Акцент3 2 4 3 2 3" xfId="20019"/>
    <cellStyle name="20% - Акцент3 2 4 3 2 3 2" xfId="38184"/>
    <cellStyle name="20% - Акцент3 2 4 3 2 4" xfId="29884"/>
    <cellStyle name="20% - Акцент3 2 4 3 3" xfId="13525"/>
    <cellStyle name="20% - Акцент3 2 4 3 3 2" xfId="22761"/>
    <cellStyle name="20% - Акцент3 2 4 3 3 2 2" xfId="40762"/>
    <cellStyle name="20% - Акцент3 2 4 3 3 3" xfId="32413"/>
    <cellStyle name="20% - Акцент3 2 4 3 4" xfId="19241"/>
    <cellStyle name="20% - Акцент3 2 4 3 4 2" xfId="37415"/>
    <cellStyle name="20% - Акцент3 2 4 3 5" xfId="29126"/>
    <cellStyle name="20% - Акцент3 2 4 30" xfId="26466"/>
    <cellStyle name="20% - Акцент3 2 4 30 2" xfId="44388"/>
    <cellStyle name="20% - Акцент3 2 4 31" xfId="27323"/>
    <cellStyle name="20% - Акцент3 2 4 32" xfId="45385"/>
    <cellStyle name="20% - Акцент3 2 4 4" xfId="9265"/>
    <cellStyle name="20% - Акцент3 2 4 4 2" xfId="14370"/>
    <cellStyle name="20% - Акцент3 2 4 4 2 2" xfId="23554"/>
    <cellStyle name="20% - Акцент3 2 4 4 2 2 2" xfId="41554"/>
    <cellStyle name="20% - Акцент3 2 4 4 2 3" xfId="33209"/>
    <cellStyle name="20% - Акцент3 2 4 4 3" xfId="19749"/>
    <cellStyle name="20% - Акцент3 2 4 4 3 2" xfId="37915"/>
    <cellStyle name="20% - Акцент3 2 4 4 4" xfId="29618"/>
    <cellStyle name="20% - Акцент3 2 4 5" xfId="10689"/>
    <cellStyle name="20% - Акцент3 2 4 5 2" xfId="14371"/>
    <cellStyle name="20% - Акцент3 2 4 5 2 2" xfId="23555"/>
    <cellStyle name="20% - Акцент3 2 4 5 2 2 2" xfId="41555"/>
    <cellStyle name="20% - Акцент3 2 4 5 2 3" xfId="33210"/>
    <cellStyle name="20% - Акцент3 2 4 5 3" xfId="20545"/>
    <cellStyle name="20% - Акцент3 2 4 5 3 2" xfId="38697"/>
    <cellStyle name="20% - Акцент3 2 4 5 4" xfId="30381"/>
    <cellStyle name="20% - Акцент3 2 4 6" xfId="11288"/>
    <cellStyle name="20% - Акцент3 2 4 6 2" xfId="21134"/>
    <cellStyle name="20% - Акцент3 2 4 6 2 2" xfId="39286"/>
    <cellStyle name="20% - Акцент3 2 4 6 3" xfId="30970"/>
    <cellStyle name="20% - Акцент3 2 4 7" xfId="11934"/>
    <cellStyle name="20% - Акцент3 2 4 7 2" xfId="21683"/>
    <cellStyle name="20% - Акцент3 2 4 7 2 2" xfId="39832"/>
    <cellStyle name="20% - Акцент3 2 4 7 3" xfId="31511"/>
    <cellStyle name="20% - Акцент3 2 4 8" xfId="6766"/>
    <cellStyle name="20% - Акцент3 2 4 8 2" xfId="18571"/>
    <cellStyle name="20% - Акцент3 2 4 8 2 2" xfId="36837"/>
    <cellStyle name="20% - Акцент3 2 4 8 3" xfId="28607"/>
    <cellStyle name="20% - Акцент3 2 4 9" xfId="12444"/>
    <cellStyle name="20% - Акцент3 2 4 9 2" xfId="21895"/>
    <cellStyle name="20% - Акцент3 2 4 9 2 2" xfId="40018"/>
    <cellStyle name="20% - Акцент3 2 4 9 3" xfId="31683"/>
    <cellStyle name="20% - Акцент3 2 5" xfId="7400"/>
    <cellStyle name="20% — акцент3 2 5" xfId="16978"/>
    <cellStyle name="20% - Акцент3 2 5 2" xfId="9608"/>
    <cellStyle name="20% — акцент3 2 5 2" xfId="35340"/>
    <cellStyle name="20% - Акцент3 2 5 2 2" xfId="13978"/>
    <cellStyle name="20% - Акцент3 2 6" xfId="7707"/>
    <cellStyle name="20% — акцент3 2 6" xfId="17325"/>
    <cellStyle name="20% - Акцент3 2 6 2" xfId="13979"/>
    <cellStyle name="20% — акцент3 2 6 2" xfId="35680"/>
    <cellStyle name="20% - Акцент3 2 7" xfId="8056"/>
    <cellStyle name="20% — акцент3 2 7" xfId="25693"/>
    <cellStyle name="20% - Акцент3 2 7 2" xfId="13980"/>
    <cellStyle name="20% — акцент3 2 7 2" xfId="43654"/>
    <cellStyle name="20% - Акцент3 2 8" xfId="11739"/>
    <cellStyle name="20% — акцент3 2 8" xfId="25810"/>
    <cellStyle name="20% - Акцент3 2 8 10" xfId="25919"/>
    <cellStyle name="20% - Акцент3 2 8 10 2" xfId="43866"/>
    <cellStyle name="20% - Акцент3 2 8 11" xfId="18816"/>
    <cellStyle name="20% - Акцент3 2 8 11 2" xfId="37036"/>
    <cellStyle name="20% - Акцент3 2 8 12" xfId="19084"/>
    <cellStyle name="20% - Акцент3 2 8 12 2" xfId="37304"/>
    <cellStyle name="20% - Акцент3 2 8 13" xfId="20458"/>
    <cellStyle name="20% - Акцент3 2 8 13 2" xfId="38611"/>
    <cellStyle name="20% - Акцент3 2 8 14" xfId="25746"/>
    <cellStyle name="20% - Акцент3 2 8 14 2" xfId="43705"/>
    <cellStyle name="20% - Акцент3 2 8 15" xfId="25982"/>
    <cellStyle name="20% - Акцент3 2 8 15 2" xfId="43926"/>
    <cellStyle name="20% - Акцент3 2 8 16" xfId="25960"/>
    <cellStyle name="20% - Акцент3 2 8 16 2" xfId="43904"/>
    <cellStyle name="20% - Акцент3 2 8 17" xfId="31421"/>
    <cellStyle name="20% - Акцент3 2 8 2" xfId="13269"/>
    <cellStyle name="20% — акцент3 2 8 2" xfId="43764"/>
    <cellStyle name="20% - Акцент3 2 8 3" xfId="21585"/>
    <cellStyle name="20% - Акцент3 2 8 3 2" xfId="39737"/>
    <cellStyle name="20% - Акцент3 2 8 4" xfId="26001"/>
    <cellStyle name="20% - Акцент3 2 8 4 2" xfId="43944"/>
    <cellStyle name="20% - Акцент3 2 8 5" xfId="19098"/>
    <cellStyle name="20% - Акцент3 2 8 5 2" xfId="37314"/>
    <cellStyle name="20% - Акцент3 2 8 6" xfId="17792"/>
    <cellStyle name="20% - Акцент3 2 8 6 2" xfId="36114"/>
    <cellStyle name="20% - Акцент3 2 8 7" xfId="25684"/>
    <cellStyle name="20% - Акцент3 2 8 7 2" xfId="43645"/>
    <cellStyle name="20% - Акцент3 2 8 8" xfId="17128"/>
    <cellStyle name="20% - Акцент3 2 8 8 2" xfId="35487"/>
    <cellStyle name="20% - Акцент3 2 8 9" xfId="20223"/>
    <cellStyle name="20% - Акцент3 2 8 9 2" xfId="38382"/>
    <cellStyle name="20% - Акцент3 2 9" xfId="7198"/>
    <cellStyle name="20% — акцент3 2 9" xfId="25916"/>
    <cellStyle name="20% - Акцент3 2 9 2" xfId="13270"/>
    <cellStyle name="20% — акцент3 2 9 2" xfId="43863"/>
    <cellStyle name="20% - Акцент3 2_(DELOITTE) январь 2011" xfId="5285"/>
    <cellStyle name="20% - Акцент3 20" xfId="662"/>
    <cellStyle name="20% - Акцент3 21" xfId="663"/>
    <cellStyle name="20% - Акцент3 22" xfId="664"/>
    <cellStyle name="20% - Акцент3 23" xfId="665"/>
    <cellStyle name="20% - Акцент3 3" xfId="666"/>
    <cellStyle name="20% - Акцент3 3 10" xfId="9266"/>
    <cellStyle name="20% - Акцент3 3 10 2" xfId="14372"/>
    <cellStyle name="20% - Акцент3 3 10 2 2" xfId="23556"/>
    <cellStyle name="20% - Акцент3 3 10 2 2 2" xfId="41556"/>
    <cellStyle name="20% - Акцент3 3 10 2 3" xfId="33211"/>
    <cellStyle name="20% - Акцент3 3 10 3" xfId="19750"/>
    <cellStyle name="20% - Акцент3 3 10 3 2" xfId="37916"/>
    <cellStyle name="20% - Акцент3 3 10 4" xfId="29619"/>
    <cellStyle name="20% - Акцент3 3 11" xfId="10690"/>
    <cellStyle name="20% - Акцент3 3 11 2" xfId="14373"/>
    <cellStyle name="20% - Акцент3 3 11 2 2" xfId="23557"/>
    <cellStyle name="20% - Акцент3 3 11 2 2 2" xfId="41557"/>
    <cellStyle name="20% - Акцент3 3 11 2 3" xfId="33212"/>
    <cellStyle name="20% - Акцент3 3 11 3" xfId="20546"/>
    <cellStyle name="20% - Акцент3 3 11 3 2" xfId="38698"/>
    <cellStyle name="20% - Акцент3 3 11 4" xfId="30382"/>
    <cellStyle name="20% - Акцент3 3 12" xfId="11239"/>
    <cellStyle name="20% - Акцент3 3 12 2" xfId="21085"/>
    <cellStyle name="20% - Акцент3 3 12 2 2" xfId="39237"/>
    <cellStyle name="20% - Акцент3 3 12 3" xfId="30921"/>
    <cellStyle name="20% - Акцент3 3 13" xfId="11740"/>
    <cellStyle name="20% - Акцент3 3 13 2" xfId="21586"/>
    <cellStyle name="20% - Акцент3 3 13 2 2" xfId="39738"/>
    <cellStyle name="20% - Акцент3 3 13 3" xfId="31422"/>
    <cellStyle name="20% - Акцент3 3 14" xfId="6547"/>
    <cellStyle name="20% - Акцент3 3 14 2" xfId="18475"/>
    <cellStyle name="20% - Акцент3 3 14 2 2" xfId="36775"/>
    <cellStyle name="20% - Акцент3 3 14 3" xfId="28555"/>
    <cellStyle name="20% - Акцент3 3 15" xfId="12445"/>
    <cellStyle name="20% - Акцент3 3 15 2" xfId="21896"/>
    <cellStyle name="20% - Акцент3 3 15 2 2" xfId="40019"/>
    <cellStyle name="20% - Акцент3 3 15 3" xfId="31684"/>
    <cellStyle name="20% - Акцент3 3 2" xfId="667"/>
    <cellStyle name="20% - Акцент3 3 2 10" xfId="12446"/>
    <cellStyle name="20% - Акцент3 3 2 10 2" xfId="21897"/>
    <cellStyle name="20% - Акцент3 3 2 10 2 2" xfId="40020"/>
    <cellStyle name="20% - Акцент3 3 2 10 3" xfId="31685"/>
    <cellStyle name="20% - Акцент3 3 2 11" xfId="16109"/>
    <cellStyle name="20% - Акцент3 3 2 11 2" xfId="25063"/>
    <cellStyle name="20% - Акцент3 3 2 11 2 2" xfId="43060"/>
    <cellStyle name="20% - Акцент3 3 2 11 3" xfId="34707"/>
    <cellStyle name="20% - Акцент3 3 2 12" xfId="17013"/>
    <cellStyle name="20% - Акцент3 3 2 12 2" xfId="35373"/>
    <cellStyle name="20% - Акцент3 3 2 13" xfId="26407"/>
    <cellStyle name="20% - Акцент3 3 2 13 2" xfId="44329"/>
    <cellStyle name="20% - Акцент3 3 2 14" xfId="27324"/>
    <cellStyle name="20% - Акцент3 3 2 15" xfId="45386"/>
    <cellStyle name="20% - Акцент3 3 2 2" xfId="668"/>
    <cellStyle name="20% - Акцент3 3 2 2 2" xfId="9609"/>
    <cellStyle name="20% - Акцент3 3 2 3" xfId="5892"/>
    <cellStyle name="20% - Акцент3 3 2 3 10" xfId="26919"/>
    <cellStyle name="20% - Акцент3 3 2 3 10 2" xfId="44834"/>
    <cellStyle name="20% - Акцент3 3 2 3 11" xfId="27939"/>
    <cellStyle name="20% - Акцент3 3 2 3 12" xfId="45881"/>
    <cellStyle name="20% - Акцент3 3 2 3 2" xfId="8920"/>
    <cellStyle name="20% - Акцент3 3 2 3 2 2" xfId="13981"/>
    <cellStyle name="20% - Акцент3 3 2 3 2 2 2" xfId="23190"/>
    <cellStyle name="20% - Акцент3 3 2 3 2 2 2 2" xfId="41190"/>
    <cellStyle name="20% - Акцент3 3 2 3 2 2 3" xfId="32847"/>
    <cellStyle name="20% - Акцент3 3 2 3 2 3" xfId="19487"/>
    <cellStyle name="20% - Акцент3 3 2 3 2 3 2" xfId="37657"/>
    <cellStyle name="20% - Акцент3 3 2 3 2 4" xfId="29362"/>
    <cellStyle name="20% - Акцент3 3 2 3 3" xfId="9610"/>
    <cellStyle name="20% - Акцент3 3 2 3 3 2" xfId="14374"/>
    <cellStyle name="20% - Акцент3 3 2 3 3 2 2" xfId="23558"/>
    <cellStyle name="20% - Акцент3 3 2 3 3 2 2 2" xfId="41558"/>
    <cellStyle name="20% - Акцент3 3 2 3 3 2 3" xfId="33213"/>
    <cellStyle name="20% - Акцент3 3 2 3 3 3" xfId="20020"/>
    <cellStyle name="20% - Акцент3 3 2 3 3 3 2" xfId="38185"/>
    <cellStyle name="20% - Акцент3 3 2 3 3 4" xfId="29885"/>
    <cellStyle name="20% - Акцент3 3 2 3 4" xfId="10952"/>
    <cellStyle name="20% - Акцент3 3 2 3 4 2" xfId="14375"/>
    <cellStyle name="20% - Акцент3 3 2 3 4 2 2" xfId="23559"/>
    <cellStyle name="20% - Акцент3 3 2 3 4 2 2 2" xfId="41559"/>
    <cellStyle name="20% - Акцент3 3 2 3 4 2 3" xfId="33214"/>
    <cellStyle name="20% - Акцент3 3 2 3 4 3" xfId="20806"/>
    <cellStyle name="20% - Акцент3 3 2 3 4 3 2" xfId="38958"/>
    <cellStyle name="20% - Акцент3 3 2 3 4 4" xfId="30642"/>
    <cellStyle name="20% - Акцент3 3 2 3 5" xfId="11505"/>
    <cellStyle name="20% - Акцент3 3 2 3 5 2" xfId="21351"/>
    <cellStyle name="20% - Акцент3 3 2 3 5 2 2" xfId="39503"/>
    <cellStyle name="20% - Акцент3 3 2 3 5 3" xfId="31187"/>
    <cellStyle name="20% - Акцент3 3 2 3 6" xfId="7448"/>
    <cellStyle name="20% - Акцент3 3 2 3 6 2" xfId="18861"/>
    <cellStyle name="20% - Акцент3 3 2 3 6 2 2" xfId="37081"/>
    <cellStyle name="20% - Акцент3 3 2 3 6 3" xfId="28828"/>
    <cellStyle name="20% - Акцент3 3 2 3 7" xfId="13027"/>
    <cellStyle name="20% - Акцент3 3 2 3 7 2" xfId="22432"/>
    <cellStyle name="20% - Акцент3 3 2 3 7 2 2" xfId="40452"/>
    <cellStyle name="20% - Акцент3 3 2 3 7 3" xfId="32114"/>
    <cellStyle name="20% - Акцент3 3 2 3 8" xfId="16731"/>
    <cellStyle name="20% - Акцент3 3 2 3 8 2" xfId="25496"/>
    <cellStyle name="20% - Акцент3 3 2 3 8 2 2" xfId="43460"/>
    <cellStyle name="20% - Акцент3 3 2 3 8 3" xfId="35152"/>
    <cellStyle name="20% - Акцент3 3 2 3 9" xfId="17846"/>
    <cellStyle name="20% - Акцент3 3 2 3 9 2" xfId="36156"/>
    <cellStyle name="20% - Акцент3 3 2 4" xfId="8491"/>
    <cellStyle name="20% - Акцент3 3 2 4 2" xfId="9611"/>
    <cellStyle name="20% - Акцент3 3 2 4 2 2" xfId="14376"/>
    <cellStyle name="20% - Акцент3 3 2 4 2 2 2" xfId="23560"/>
    <cellStyle name="20% - Акцент3 3 2 4 2 2 2 2" xfId="41560"/>
    <cellStyle name="20% - Акцент3 3 2 4 2 2 3" xfId="33215"/>
    <cellStyle name="20% - Акцент3 3 2 4 2 3" xfId="20021"/>
    <cellStyle name="20% - Акцент3 3 2 4 2 3 2" xfId="38186"/>
    <cellStyle name="20% - Акцент3 3 2 4 2 4" xfId="29886"/>
    <cellStyle name="20% - Акцент3 3 2 4 3" xfId="10953"/>
    <cellStyle name="20% - Акцент3 3 2 4 3 2" xfId="14377"/>
    <cellStyle name="20% - Акцент3 3 2 4 3 2 2" xfId="23561"/>
    <cellStyle name="20% - Акцент3 3 2 4 3 2 2 2" xfId="41561"/>
    <cellStyle name="20% - Акцент3 3 2 4 3 2 3" xfId="33216"/>
    <cellStyle name="20% - Акцент3 3 2 4 3 3" xfId="20807"/>
    <cellStyle name="20% - Акцент3 3 2 4 3 3 2" xfId="38959"/>
    <cellStyle name="20% - Акцент3 3 2 4 3 4" xfId="30643"/>
    <cellStyle name="20% - Акцент3 3 2 4 4" xfId="13527"/>
    <cellStyle name="20% - Акцент3 3 2 4 4 2" xfId="22763"/>
    <cellStyle name="20% - Акцент3 3 2 4 4 2 2" xfId="40764"/>
    <cellStyle name="20% - Акцент3 3 2 4 4 3" xfId="32415"/>
    <cellStyle name="20% - Акцент3 3 2 4 5" xfId="19250"/>
    <cellStyle name="20% - Акцент3 3 2 4 5 2" xfId="37424"/>
    <cellStyle name="20% - Акцент3 3 2 4 6" xfId="29135"/>
    <cellStyle name="20% - Акцент3 3 2 5" xfId="9267"/>
    <cellStyle name="20% - Акцент3 3 2 5 2" xfId="14378"/>
    <cellStyle name="20% - Акцент3 3 2 5 2 2" xfId="23562"/>
    <cellStyle name="20% - Акцент3 3 2 5 2 2 2" xfId="41562"/>
    <cellStyle name="20% - Акцент3 3 2 5 2 3" xfId="33217"/>
    <cellStyle name="20% - Акцент3 3 2 5 3" xfId="19751"/>
    <cellStyle name="20% - Акцент3 3 2 5 3 2" xfId="37917"/>
    <cellStyle name="20% - Акцент3 3 2 5 4" xfId="29620"/>
    <cellStyle name="20% - Акцент3 3 2 6" xfId="10691"/>
    <cellStyle name="20% - Акцент3 3 2 6 2" xfId="14379"/>
    <cellStyle name="20% - Акцент3 3 2 6 2 2" xfId="23563"/>
    <cellStyle name="20% - Акцент3 3 2 6 2 2 2" xfId="41563"/>
    <cellStyle name="20% - Акцент3 3 2 6 2 3" xfId="33218"/>
    <cellStyle name="20% - Акцент3 3 2 6 3" xfId="20547"/>
    <cellStyle name="20% - Акцент3 3 2 6 3 2" xfId="38699"/>
    <cellStyle name="20% - Акцент3 3 2 6 4" xfId="30383"/>
    <cellStyle name="20% - Акцент3 3 2 7" xfId="11297"/>
    <cellStyle name="20% - Акцент3 3 2 7 2" xfId="21143"/>
    <cellStyle name="20% - Акцент3 3 2 7 2 2" xfId="39295"/>
    <cellStyle name="20% - Акцент3 3 2 7 3" xfId="30979"/>
    <cellStyle name="20% - Акцент3 3 2 8" xfId="11863"/>
    <cellStyle name="20% - Акцент3 3 2 8 2" xfId="21615"/>
    <cellStyle name="20% - Акцент3 3 2 8 2 2" xfId="39764"/>
    <cellStyle name="20% - Акцент3 3 2 8 3" xfId="31443"/>
    <cellStyle name="20% - Акцент3 3 2 9" xfId="6776"/>
    <cellStyle name="20% - Акцент3 3 2 9 2" xfId="18581"/>
    <cellStyle name="20% - Акцент3 3 2 9 2 2" xfId="36847"/>
    <cellStyle name="20% - Акцент3 3 2 9 3" xfId="28616"/>
    <cellStyle name="20% - Акцент3 3 2_RecoursesReserves_Hak_OP" xfId="7449"/>
    <cellStyle name="20% - Акцент3 3 3" xfId="669"/>
    <cellStyle name="20% - Акцент3 3 3 10" xfId="16110"/>
    <cellStyle name="20% - Акцент3 3 3 10 2" xfId="25064"/>
    <cellStyle name="20% - Акцент3 3 3 10 2 2" xfId="43061"/>
    <cellStyle name="20% - Акцент3 3 3 10 3" xfId="34708"/>
    <cellStyle name="20% - Акцент3 3 3 11" xfId="17014"/>
    <cellStyle name="20% - Акцент3 3 3 11 2" xfId="35374"/>
    <cellStyle name="20% - Акцент3 3 3 12" xfId="26408"/>
    <cellStyle name="20% - Акцент3 3 3 12 2" xfId="44330"/>
    <cellStyle name="20% - Акцент3 3 3 13" xfId="27325"/>
    <cellStyle name="20% - Акцент3 3 3 14" xfId="45387"/>
    <cellStyle name="20% - Акцент3 3 3 2" xfId="5893"/>
    <cellStyle name="20% - Акцент3 3 3 2 10" xfId="26920"/>
    <cellStyle name="20% - Акцент3 3 3 2 10 2" xfId="44835"/>
    <cellStyle name="20% - Акцент3 3 3 2 11" xfId="27940"/>
    <cellStyle name="20% - Акцент3 3 3 2 12" xfId="45882"/>
    <cellStyle name="20% - Акцент3 3 3 2 2" xfId="8921"/>
    <cellStyle name="20% - Акцент3 3 3 2 2 2" xfId="13982"/>
    <cellStyle name="20% - Акцент3 3 3 2 2 2 2" xfId="23191"/>
    <cellStyle name="20% - Акцент3 3 3 2 2 2 2 2" xfId="41191"/>
    <cellStyle name="20% - Акцент3 3 3 2 2 2 3" xfId="32848"/>
    <cellStyle name="20% - Акцент3 3 3 2 2 3" xfId="19488"/>
    <cellStyle name="20% - Акцент3 3 3 2 2 3 2" xfId="37658"/>
    <cellStyle name="20% - Акцент3 3 3 2 2 4" xfId="29363"/>
    <cellStyle name="20% - Акцент3 3 3 2 3" xfId="9612"/>
    <cellStyle name="20% - Акцент3 3 3 2 3 2" xfId="14380"/>
    <cellStyle name="20% - Акцент3 3 3 2 3 2 2" xfId="23564"/>
    <cellStyle name="20% - Акцент3 3 3 2 3 2 2 2" xfId="41564"/>
    <cellStyle name="20% - Акцент3 3 3 2 3 2 3" xfId="33219"/>
    <cellStyle name="20% - Акцент3 3 3 2 3 3" xfId="20022"/>
    <cellStyle name="20% - Акцент3 3 3 2 3 3 2" xfId="38187"/>
    <cellStyle name="20% - Акцент3 3 3 2 3 4" xfId="29887"/>
    <cellStyle name="20% - Акцент3 3 3 2 4" xfId="10954"/>
    <cellStyle name="20% - Акцент3 3 3 2 4 2" xfId="14381"/>
    <cellStyle name="20% - Акцент3 3 3 2 4 2 2" xfId="23565"/>
    <cellStyle name="20% - Акцент3 3 3 2 4 2 2 2" xfId="41565"/>
    <cellStyle name="20% - Акцент3 3 3 2 4 2 3" xfId="33220"/>
    <cellStyle name="20% - Акцент3 3 3 2 4 3" xfId="20808"/>
    <cellStyle name="20% - Акцент3 3 3 2 4 3 2" xfId="38960"/>
    <cellStyle name="20% - Акцент3 3 3 2 4 4" xfId="30644"/>
    <cellStyle name="20% - Акцент3 3 3 2 5" xfId="11506"/>
    <cellStyle name="20% - Акцент3 3 3 2 5 2" xfId="21352"/>
    <cellStyle name="20% - Акцент3 3 3 2 5 2 2" xfId="39504"/>
    <cellStyle name="20% - Акцент3 3 3 2 5 3" xfId="31188"/>
    <cellStyle name="20% - Акцент3 3 3 2 6" xfId="7450"/>
    <cellStyle name="20% - Акцент3 3 3 2 6 2" xfId="18862"/>
    <cellStyle name="20% - Акцент3 3 3 2 6 2 2" xfId="37082"/>
    <cellStyle name="20% - Акцент3 3 3 2 6 3" xfId="28829"/>
    <cellStyle name="20% - Акцент3 3 3 2 7" xfId="13028"/>
    <cellStyle name="20% - Акцент3 3 3 2 7 2" xfId="22433"/>
    <cellStyle name="20% - Акцент3 3 3 2 7 2 2" xfId="40453"/>
    <cellStyle name="20% - Акцент3 3 3 2 7 3" xfId="32115"/>
    <cellStyle name="20% - Акцент3 3 3 2 8" xfId="16732"/>
    <cellStyle name="20% - Акцент3 3 3 2 8 2" xfId="25497"/>
    <cellStyle name="20% - Акцент3 3 3 2 8 2 2" xfId="43461"/>
    <cellStyle name="20% - Акцент3 3 3 2 8 3" xfId="35153"/>
    <cellStyle name="20% - Акцент3 3 3 2 9" xfId="17847"/>
    <cellStyle name="20% - Акцент3 3 3 2 9 2" xfId="36157"/>
    <cellStyle name="20% - Акцент3 3 3 3" xfId="8569"/>
    <cellStyle name="20% - Акцент3 3 3 3 2" xfId="9613"/>
    <cellStyle name="20% - Акцент3 3 3 3 2 2" xfId="14382"/>
    <cellStyle name="20% - Акцент3 3 3 3 2 2 2" xfId="23566"/>
    <cellStyle name="20% - Акцент3 3 3 3 2 2 2 2" xfId="41566"/>
    <cellStyle name="20% - Акцент3 3 3 3 2 2 3" xfId="33221"/>
    <cellStyle name="20% - Акцент3 3 3 3 2 3" xfId="20023"/>
    <cellStyle name="20% - Акцент3 3 3 3 2 3 2" xfId="38188"/>
    <cellStyle name="20% - Акцент3 3 3 3 2 4" xfId="29888"/>
    <cellStyle name="20% - Акцент3 3 3 3 3" xfId="13528"/>
    <cellStyle name="20% - Акцент3 3 3 3 3 2" xfId="22764"/>
    <cellStyle name="20% - Акцент3 3 3 3 3 2 2" xfId="40765"/>
    <cellStyle name="20% - Акцент3 3 3 3 3 3" xfId="32416"/>
    <cellStyle name="20% - Акцент3 3 3 3 4" xfId="19315"/>
    <cellStyle name="20% - Акцент3 3 3 3 4 2" xfId="37489"/>
    <cellStyle name="20% - Акцент3 3 3 3 5" xfId="29200"/>
    <cellStyle name="20% - Акцент3 3 3 4" xfId="9268"/>
    <cellStyle name="20% - Акцент3 3 3 4 2" xfId="14383"/>
    <cellStyle name="20% - Акцент3 3 3 4 2 2" xfId="23567"/>
    <cellStyle name="20% - Акцент3 3 3 4 2 2 2" xfId="41567"/>
    <cellStyle name="20% - Акцент3 3 3 4 2 3" xfId="33222"/>
    <cellStyle name="20% - Акцент3 3 3 4 3" xfId="19752"/>
    <cellStyle name="20% - Акцент3 3 3 4 3 2" xfId="37918"/>
    <cellStyle name="20% - Акцент3 3 3 4 4" xfId="29621"/>
    <cellStyle name="20% - Акцент3 3 3 5" xfId="10692"/>
    <cellStyle name="20% - Акцент3 3 3 5 2" xfId="14384"/>
    <cellStyle name="20% - Акцент3 3 3 5 2 2" xfId="23568"/>
    <cellStyle name="20% - Акцент3 3 3 5 2 2 2" xfId="41568"/>
    <cellStyle name="20% - Акцент3 3 3 5 2 3" xfId="33223"/>
    <cellStyle name="20% - Акцент3 3 3 5 3" xfId="20548"/>
    <cellStyle name="20% - Акцент3 3 3 5 3 2" xfId="38700"/>
    <cellStyle name="20% - Акцент3 3 3 5 4" xfId="30384"/>
    <cellStyle name="20% - Акцент3 3 3 6" xfId="11359"/>
    <cellStyle name="20% - Акцент3 3 3 6 2" xfId="21205"/>
    <cellStyle name="20% - Акцент3 3 3 6 2 2" xfId="39357"/>
    <cellStyle name="20% - Акцент3 3 3 6 3" xfId="31041"/>
    <cellStyle name="20% - Акцент3 3 3 7" xfId="11935"/>
    <cellStyle name="20% - Акцент3 3 3 7 2" xfId="21684"/>
    <cellStyle name="20% - Акцент3 3 3 7 2 2" xfId="39833"/>
    <cellStyle name="20% - Акцент3 3 3 7 3" xfId="31512"/>
    <cellStyle name="20% - Акцент3 3 3 8" xfId="6875"/>
    <cellStyle name="20% - Акцент3 3 3 8 2" xfId="18654"/>
    <cellStyle name="20% - Акцент3 3 3 8 2 2" xfId="36913"/>
    <cellStyle name="20% - Акцент3 3 3 8 3" xfId="28678"/>
    <cellStyle name="20% - Акцент3 3 3 9" xfId="12447"/>
    <cellStyle name="20% - Акцент3 3 3 9 2" xfId="21898"/>
    <cellStyle name="20% - Акцент3 3 3 9 2 2" xfId="40021"/>
    <cellStyle name="20% - Акцент3 3 3 9 3" xfId="31686"/>
    <cellStyle name="20% - Акцент3 3 4" xfId="670"/>
    <cellStyle name="20% - Акцент3 3 4 10" xfId="16111"/>
    <cellStyle name="20% - Акцент3 3 4 10 2" xfId="25065"/>
    <cellStyle name="20% - Акцент3 3 4 10 2 2" xfId="43062"/>
    <cellStyle name="20% - Акцент3 3 4 10 3" xfId="34709"/>
    <cellStyle name="20% - Акцент3 3 4 11" xfId="17015"/>
    <cellStyle name="20% - Акцент3 3 4 11 2" xfId="35375"/>
    <cellStyle name="20% - Акцент3 3 4 12" xfId="26409"/>
    <cellStyle name="20% - Акцент3 3 4 12 2" xfId="44331"/>
    <cellStyle name="20% - Акцент3 3 4 13" xfId="27326"/>
    <cellStyle name="20% - Акцент3 3 4 14" xfId="45388"/>
    <cellStyle name="20% - Акцент3 3 4 2" xfId="5894"/>
    <cellStyle name="20% - Акцент3 3 4 2 10" xfId="26921"/>
    <cellStyle name="20% - Акцент3 3 4 2 10 2" xfId="44836"/>
    <cellStyle name="20% - Акцент3 3 4 2 11" xfId="27941"/>
    <cellStyle name="20% - Акцент3 3 4 2 12" xfId="45883"/>
    <cellStyle name="20% - Акцент3 3 4 2 2" xfId="8922"/>
    <cellStyle name="20% - Акцент3 3 4 2 2 2" xfId="13983"/>
    <cellStyle name="20% - Акцент3 3 4 2 2 2 2" xfId="23192"/>
    <cellStyle name="20% - Акцент3 3 4 2 2 2 2 2" xfId="41192"/>
    <cellStyle name="20% - Акцент3 3 4 2 2 2 3" xfId="32849"/>
    <cellStyle name="20% - Акцент3 3 4 2 2 3" xfId="19489"/>
    <cellStyle name="20% - Акцент3 3 4 2 2 3 2" xfId="37659"/>
    <cellStyle name="20% - Акцент3 3 4 2 2 4" xfId="29364"/>
    <cellStyle name="20% - Акцент3 3 4 2 3" xfId="9614"/>
    <cellStyle name="20% - Акцент3 3 4 2 3 2" xfId="14385"/>
    <cellStyle name="20% - Акцент3 3 4 2 3 2 2" xfId="23569"/>
    <cellStyle name="20% - Акцент3 3 4 2 3 2 2 2" xfId="41569"/>
    <cellStyle name="20% - Акцент3 3 4 2 3 2 3" xfId="33224"/>
    <cellStyle name="20% - Акцент3 3 4 2 3 3" xfId="20024"/>
    <cellStyle name="20% - Акцент3 3 4 2 3 3 2" xfId="38189"/>
    <cellStyle name="20% - Акцент3 3 4 2 3 4" xfId="29889"/>
    <cellStyle name="20% - Акцент3 3 4 2 4" xfId="10955"/>
    <cellStyle name="20% - Акцент3 3 4 2 4 2" xfId="14386"/>
    <cellStyle name="20% - Акцент3 3 4 2 4 2 2" xfId="23570"/>
    <cellStyle name="20% - Акцент3 3 4 2 4 2 2 2" xfId="41570"/>
    <cellStyle name="20% - Акцент3 3 4 2 4 2 3" xfId="33225"/>
    <cellStyle name="20% - Акцент3 3 4 2 4 3" xfId="20809"/>
    <cellStyle name="20% - Акцент3 3 4 2 4 3 2" xfId="38961"/>
    <cellStyle name="20% - Акцент3 3 4 2 4 4" xfId="30645"/>
    <cellStyle name="20% - Акцент3 3 4 2 5" xfId="11507"/>
    <cellStyle name="20% - Акцент3 3 4 2 5 2" xfId="21353"/>
    <cellStyle name="20% - Акцент3 3 4 2 5 2 2" xfId="39505"/>
    <cellStyle name="20% - Акцент3 3 4 2 5 3" xfId="31189"/>
    <cellStyle name="20% - Акцент3 3 4 2 6" xfId="7451"/>
    <cellStyle name="20% - Акцент3 3 4 2 6 2" xfId="18863"/>
    <cellStyle name="20% - Акцент3 3 4 2 6 2 2" xfId="37083"/>
    <cellStyle name="20% - Акцент3 3 4 2 6 3" xfId="28830"/>
    <cellStyle name="20% - Акцент3 3 4 2 7" xfId="13029"/>
    <cellStyle name="20% - Акцент3 3 4 2 7 2" xfId="22434"/>
    <cellStyle name="20% - Акцент3 3 4 2 7 2 2" xfId="40454"/>
    <cellStyle name="20% - Акцент3 3 4 2 7 3" xfId="32116"/>
    <cellStyle name="20% - Акцент3 3 4 2 8" xfId="16733"/>
    <cellStyle name="20% - Акцент3 3 4 2 8 2" xfId="25498"/>
    <cellStyle name="20% - Акцент3 3 4 2 8 2 2" xfId="43462"/>
    <cellStyle name="20% - Акцент3 3 4 2 8 3" xfId="35154"/>
    <cellStyle name="20% - Акцент3 3 4 2 9" xfId="17848"/>
    <cellStyle name="20% - Акцент3 3 4 2 9 2" xfId="36158"/>
    <cellStyle name="20% - Акцент3 3 4 3" xfId="8570"/>
    <cellStyle name="20% - Акцент3 3 4 3 2" xfId="9615"/>
    <cellStyle name="20% - Акцент3 3 4 3 2 2" xfId="14387"/>
    <cellStyle name="20% - Акцент3 3 4 3 2 2 2" xfId="23571"/>
    <cellStyle name="20% - Акцент3 3 4 3 2 2 2 2" xfId="41571"/>
    <cellStyle name="20% - Акцент3 3 4 3 2 2 3" xfId="33226"/>
    <cellStyle name="20% - Акцент3 3 4 3 2 3" xfId="20025"/>
    <cellStyle name="20% - Акцент3 3 4 3 2 3 2" xfId="38190"/>
    <cellStyle name="20% - Акцент3 3 4 3 2 4" xfId="29890"/>
    <cellStyle name="20% - Акцент3 3 4 3 3" xfId="10956"/>
    <cellStyle name="20% - Акцент3 3 4 3 3 2" xfId="14388"/>
    <cellStyle name="20% - Акцент3 3 4 3 3 2 2" xfId="23572"/>
    <cellStyle name="20% - Акцент3 3 4 3 3 2 2 2" xfId="41572"/>
    <cellStyle name="20% - Акцент3 3 4 3 3 2 3" xfId="33227"/>
    <cellStyle name="20% - Акцент3 3 4 3 3 3" xfId="20810"/>
    <cellStyle name="20% - Акцент3 3 4 3 3 3 2" xfId="38962"/>
    <cellStyle name="20% - Акцент3 3 4 3 3 4" xfId="30646"/>
    <cellStyle name="20% - Акцент3 3 4 3 4" xfId="13529"/>
    <cellStyle name="20% - Акцент3 3 4 3 4 2" xfId="22765"/>
    <cellStyle name="20% - Акцент3 3 4 3 4 2 2" xfId="40766"/>
    <cellStyle name="20% - Акцент3 3 4 3 4 3" xfId="32417"/>
    <cellStyle name="20% - Акцент3 3 4 3 5" xfId="19316"/>
    <cellStyle name="20% - Акцент3 3 4 3 5 2" xfId="37490"/>
    <cellStyle name="20% - Акцент3 3 4 3 6" xfId="29201"/>
    <cellStyle name="20% - Акцент3 3 4 4" xfId="9269"/>
    <cellStyle name="20% - Акцент3 3 4 4 2" xfId="14389"/>
    <cellStyle name="20% - Акцент3 3 4 4 2 2" xfId="23573"/>
    <cellStyle name="20% - Акцент3 3 4 4 2 2 2" xfId="41573"/>
    <cellStyle name="20% - Акцент3 3 4 4 2 3" xfId="33228"/>
    <cellStyle name="20% - Акцент3 3 4 4 3" xfId="19753"/>
    <cellStyle name="20% - Акцент3 3 4 4 3 2" xfId="37919"/>
    <cellStyle name="20% - Акцент3 3 4 4 4" xfId="29622"/>
    <cellStyle name="20% - Акцент3 3 4 5" xfId="10693"/>
    <cellStyle name="20% - Акцент3 3 4 5 2" xfId="14390"/>
    <cellStyle name="20% - Акцент3 3 4 5 2 2" xfId="23574"/>
    <cellStyle name="20% - Акцент3 3 4 5 2 2 2" xfId="41574"/>
    <cellStyle name="20% - Акцент3 3 4 5 2 3" xfId="33229"/>
    <cellStyle name="20% - Акцент3 3 4 5 3" xfId="20549"/>
    <cellStyle name="20% - Акцент3 3 4 5 3 2" xfId="38701"/>
    <cellStyle name="20% - Акцент3 3 4 5 4" xfId="30385"/>
    <cellStyle name="20% - Акцент3 3 4 6" xfId="11360"/>
    <cellStyle name="20% - Акцент3 3 4 6 2" xfId="21206"/>
    <cellStyle name="20% - Акцент3 3 4 6 2 2" xfId="39358"/>
    <cellStyle name="20% - Акцент3 3 4 6 3" xfId="31042"/>
    <cellStyle name="20% - Акцент3 3 4 7" xfId="11936"/>
    <cellStyle name="20% - Акцент3 3 4 7 2" xfId="21685"/>
    <cellStyle name="20% - Акцент3 3 4 7 2 2" xfId="39834"/>
    <cellStyle name="20% - Акцент3 3 4 7 3" xfId="31513"/>
    <cellStyle name="20% - Акцент3 3 4 8" xfId="6876"/>
    <cellStyle name="20% - Акцент3 3 4 8 2" xfId="18655"/>
    <cellStyle name="20% - Акцент3 3 4 8 2 2" xfId="36914"/>
    <cellStyle name="20% - Акцент3 3 4 8 3" xfId="28679"/>
    <cellStyle name="20% - Акцент3 3 4 9" xfId="12448"/>
    <cellStyle name="20% - Акцент3 3 4 9 2" xfId="21899"/>
    <cellStyle name="20% - Акцент3 3 4 9 2 2" xfId="40022"/>
    <cellStyle name="20% - Акцент3 3 4 9 3" xfId="31687"/>
    <cellStyle name="20% - Акцент3 3 5" xfId="671"/>
    <cellStyle name="20% - Акцент3 3 5 2" xfId="9616"/>
    <cellStyle name="20% - Акцент3 3 6" xfId="672"/>
    <cellStyle name="20% - Акцент3 3 6 10" xfId="16112"/>
    <cellStyle name="20% - Акцент3 3 6 10 2" xfId="25066"/>
    <cellStyle name="20% - Акцент3 3 6 10 2 2" xfId="43063"/>
    <cellStyle name="20% - Акцент3 3 6 10 3" xfId="34710"/>
    <cellStyle name="20% - Акцент3 3 6 11" xfId="17016"/>
    <cellStyle name="20% - Акцент3 3 6 11 2" xfId="35376"/>
    <cellStyle name="20% - Акцент3 3 6 12" xfId="26410"/>
    <cellStyle name="20% - Акцент3 3 6 12 2" xfId="44332"/>
    <cellStyle name="20% - Акцент3 3 6 13" xfId="27327"/>
    <cellStyle name="20% - Акцент3 3 6 14" xfId="45389"/>
    <cellStyle name="20% - Акцент3 3 6 2" xfId="5895"/>
    <cellStyle name="20% - Акцент3 3 6 2 10" xfId="26922"/>
    <cellStyle name="20% - Акцент3 3 6 2 10 2" xfId="44837"/>
    <cellStyle name="20% - Акцент3 3 6 2 11" xfId="27942"/>
    <cellStyle name="20% - Акцент3 3 6 2 12" xfId="45884"/>
    <cellStyle name="20% - Акцент3 3 6 2 2" xfId="8923"/>
    <cellStyle name="20% - Акцент3 3 6 2 2 2" xfId="13984"/>
    <cellStyle name="20% - Акцент3 3 6 2 2 2 2" xfId="23193"/>
    <cellStyle name="20% - Акцент3 3 6 2 2 2 2 2" xfId="41193"/>
    <cellStyle name="20% - Акцент3 3 6 2 2 2 3" xfId="32850"/>
    <cellStyle name="20% - Акцент3 3 6 2 2 3" xfId="19490"/>
    <cellStyle name="20% - Акцент3 3 6 2 2 3 2" xfId="37660"/>
    <cellStyle name="20% - Акцент3 3 6 2 2 4" xfId="29365"/>
    <cellStyle name="20% - Акцент3 3 6 2 3" xfId="9617"/>
    <cellStyle name="20% - Акцент3 3 6 2 3 2" xfId="14391"/>
    <cellStyle name="20% - Акцент3 3 6 2 3 2 2" xfId="23575"/>
    <cellStyle name="20% - Акцент3 3 6 2 3 2 2 2" xfId="41575"/>
    <cellStyle name="20% - Акцент3 3 6 2 3 2 3" xfId="33230"/>
    <cellStyle name="20% - Акцент3 3 6 2 3 3" xfId="20026"/>
    <cellStyle name="20% - Акцент3 3 6 2 3 3 2" xfId="38191"/>
    <cellStyle name="20% - Акцент3 3 6 2 3 4" xfId="29891"/>
    <cellStyle name="20% - Акцент3 3 6 2 4" xfId="10957"/>
    <cellStyle name="20% - Акцент3 3 6 2 4 2" xfId="14392"/>
    <cellStyle name="20% - Акцент3 3 6 2 4 2 2" xfId="23576"/>
    <cellStyle name="20% - Акцент3 3 6 2 4 2 2 2" xfId="41576"/>
    <cellStyle name="20% - Акцент3 3 6 2 4 2 3" xfId="33231"/>
    <cellStyle name="20% - Акцент3 3 6 2 4 3" xfId="20811"/>
    <cellStyle name="20% - Акцент3 3 6 2 4 3 2" xfId="38963"/>
    <cellStyle name="20% - Акцент3 3 6 2 4 4" xfId="30647"/>
    <cellStyle name="20% - Акцент3 3 6 2 5" xfId="11508"/>
    <cellStyle name="20% - Акцент3 3 6 2 5 2" xfId="21354"/>
    <cellStyle name="20% - Акцент3 3 6 2 5 2 2" xfId="39506"/>
    <cellStyle name="20% - Акцент3 3 6 2 5 3" xfId="31190"/>
    <cellStyle name="20% - Акцент3 3 6 2 6" xfId="7452"/>
    <cellStyle name="20% - Акцент3 3 6 2 6 2" xfId="18864"/>
    <cellStyle name="20% - Акцент3 3 6 2 6 2 2" xfId="37084"/>
    <cellStyle name="20% - Акцент3 3 6 2 6 3" xfId="28831"/>
    <cellStyle name="20% - Акцент3 3 6 2 7" xfId="13030"/>
    <cellStyle name="20% - Акцент3 3 6 2 7 2" xfId="22435"/>
    <cellStyle name="20% - Акцент3 3 6 2 7 2 2" xfId="40455"/>
    <cellStyle name="20% - Акцент3 3 6 2 7 3" xfId="32117"/>
    <cellStyle name="20% - Акцент3 3 6 2 8" xfId="16734"/>
    <cellStyle name="20% - Акцент3 3 6 2 8 2" xfId="25499"/>
    <cellStyle name="20% - Акцент3 3 6 2 8 2 2" xfId="43463"/>
    <cellStyle name="20% - Акцент3 3 6 2 8 3" xfId="35155"/>
    <cellStyle name="20% - Акцент3 3 6 2 9" xfId="17849"/>
    <cellStyle name="20% - Акцент3 3 6 2 9 2" xfId="36159"/>
    <cellStyle name="20% - Акцент3 3 6 3" xfId="8764"/>
    <cellStyle name="20% - Акцент3 3 6 3 2" xfId="9618"/>
    <cellStyle name="20% - Акцент3 3 6 3 2 2" xfId="14393"/>
    <cellStyle name="20% - Акцент3 3 6 3 2 2 2" xfId="23577"/>
    <cellStyle name="20% - Акцент3 3 6 3 2 2 2 2" xfId="41577"/>
    <cellStyle name="20% - Акцент3 3 6 3 2 2 3" xfId="33232"/>
    <cellStyle name="20% - Акцент3 3 6 3 2 3" xfId="20027"/>
    <cellStyle name="20% - Акцент3 3 6 3 2 3 2" xfId="38192"/>
    <cellStyle name="20% - Акцент3 3 6 3 2 4" xfId="29892"/>
    <cellStyle name="20% - Акцент3 3 6 3 3" xfId="10958"/>
    <cellStyle name="20% - Акцент3 3 6 3 3 2" xfId="14394"/>
    <cellStyle name="20% - Акцент3 3 6 3 3 2 2" xfId="23578"/>
    <cellStyle name="20% - Акцент3 3 6 3 3 2 2 2" xfId="41578"/>
    <cellStyle name="20% - Акцент3 3 6 3 3 2 3" xfId="33233"/>
    <cellStyle name="20% - Акцент3 3 6 3 3 3" xfId="20812"/>
    <cellStyle name="20% - Акцент3 3 6 3 3 3 2" xfId="38964"/>
    <cellStyle name="20% - Акцент3 3 6 3 3 4" xfId="30648"/>
    <cellStyle name="20% - Акцент3 3 6 3 4" xfId="13530"/>
    <cellStyle name="20% - Акцент3 3 6 3 4 2" xfId="22766"/>
    <cellStyle name="20% - Акцент3 3 6 3 4 2 2" xfId="40767"/>
    <cellStyle name="20% - Акцент3 3 6 3 4 3" xfId="32418"/>
    <cellStyle name="20% - Акцент3 3 6 3 5" xfId="19403"/>
    <cellStyle name="20% - Акцент3 3 6 3 5 2" xfId="37573"/>
    <cellStyle name="20% - Акцент3 3 6 3 6" xfId="29283"/>
    <cellStyle name="20% - Акцент3 3 6 4" xfId="9270"/>
    <cellStyle name="20% - Акцент3 3 6 4 2" xfId="14395"/>
    <cellStyle name="20% - Акцент3 3 6 4 2 2" xfId="23579"/>
    <cellStyle name="20% - Акцент3 3 6 4 2 2 2" xfId="41579"/>
    <cellStyle name="20% - Акцент3 3 6 4 2 3" xfId="33234"/>
    <cellStyle name="20% - Акцент3 3 6 4 3" xfId="19754"/>
    <cellStyle name="20% - Акцент3 3 6 4 3 2" xfId="37920"/>
    <cellStyle name="20% - Акцент3 3 6 4 4" xfId="29623"/>
    <cellStyle name="20% - Акцент3 3 6 5" xfId="10694"/>
    <cellStyle name="20% - Акцент3 3 6 5 2" xfId="14396"/>
    <cellStyle name="20% - Акцент3 3 6 5 2 2" xfId="23580"/>
    <cellStyle name="20% - Акцент3 3 6 5 2 2 2" xfId="41580"/>
    <cellStyle name="20% - Акцент3 3 6 5 2 3" xfId="33235"/>
    <cellStyle name="20% - Акцент3 3 6 5 3" xfId="20550"/>
    <cellStyle name="20% - Акцент3 3 6 5 3 2" xfId="38702"/>
    <cellStyle name="20% - Акцент3 3 6 5 4" xfId="30386"/>
    <cellStyle name="20% - Акцент3 3 6 6" xfId="11434"/>
    <cellStyle name="20% - Акцент3 3 6 6 2" xfId="21280"/>
    <cellStyle name="20% - Акцент3 3 6 6 2 2" xfId="39432"/>
    <cellStyle name="20% - Акцент3 3 6 6 3" xfId="31116"/>
    <cellStyle name="20% - Акцент3 3 6 7" xfId="11937"/>
    <cellStyle name="20% - Акцент3 3 6 7 2" xfId="21686"/>
    <cellStyle name="20% - Акцент3 3 6 7 2 2" xfId="39835"/>
    <cellStyle name="20% - Акцент3 3 6 7 3" xfId="31514"/>
    <cellStyle name="20% - Акцент3 3 6 8" xfId="7185"/>
    <cellStyle name="20% - Акцент3 3 6 8 2" xfId="18781"/>
    <cellStyle name="20% - Акцент3 3 6 8 2 2" xfId="37001"/>
    <cellStyle name="20% - Акцент3 3 6 8 3" xfId="28753"/>
    <cellStyle name="20% - Акцент3 3 6 9" xfId="12449"/>
    <cellStyle name="20% - Акцент3 3 6 9 2" xfId="21900"/>
    <cellStyle name="20% - Акцент3 3 6 9 2 2" xfId="40023"/>
    <cellStyle name="20% - Акцент3 3 6 9 3" xfId="31688"/>
    <cellStyle name="20% - Акцент3 3 7" xfId="7447"/>
    <cellStyle name="20% - Акцент3 3 7 2" xfId="8919"/>
    <cellStyle name="20% - Акцент3 3 7 2 2" xfId="9619"/>
    <cellStyle name="20% - Акцент3 3 7 2 2 2" xfId="14397"/>
    <cellStyle name="20% - Акцент3 3 7 2 2 2 2" xfId="23581"/>
    <cellStyle name="20% - Акцент3 3 7 2 2 2 2 2" xfId="41581"/>
    <cellStyle name="20% - Акцент3 3 7 2 2 2 3" xfId="33236"/>
    <cellStyle name="20% - Акцент3 3 7 2 2 3" xfId="20028"/>
    <cellStyle name="20% - Акцент3 3 7 2 2 3 2" xfId="38193"/>
    <cellStyle name="20% - Акцент3 3 7 2 2 4" xfId="29893"/>
    <cellStyle name="20% - Акцент3 3 7 2 3" xfId="13985"/>
    <cellStyle name="20% - Акцент3 3 7 2 3 2" xfId="23194"/>
    <cellStyle name="20% - Акцент3 3 7 2 3 2 2" xfId="41194"/>
    <cellStyle name="20% - Акцент3 3 7 2 3 3" xfId="32851"/>
    <cellStyle name="20% - Акцент3 3 7 2 4" xfId="19486"/>
    <cellStyle name="20% - Акцент3 3 7 2 4 2" xfId="37656"/>
    <cellStyle name="20% - Акцент3 3 7 2 5" xfId="29361"/>
    <cellStyle name="20% - Акцент3 3 7 3" xfId="9271"/>
    <cellStyle name="20% - Акцент3 3 7 4" xfId="11504"/>
    <cellStyle name="20% - Акцент3 3 7 4 2" xfId="21350"/>
    <cellStyle name="20% - Акцент3 3 7 4 2 2" xfId="39502"/>
    <cellStyle name="20% - Акцент3 3 7 4 3" xfId="31186"/>
    <cellStyle name="20% - Акцент3 3 7 5" xfId="13031"/>
    <cellStyle name="20% - Акцент3 3 7 5 2" xfId="22436"/>
    <cellStyle name="20% - Акцент3 3 7 5 2 2" xfId="40456"/>
    <cellStyle name="20% - Акцент3 3 7 5 3" xfId="32118"/>
    <cellStyle name="20% - Акцент3 3 7 6" xfId="18860"/>
    <cellStyle name="20% - Акцент3 3 7 6 2" xfId="37080"/>
    <cellStyle name="20% - Акцент3 3 7 7" xfId="28827"/>
    <cellStyle name="20% - Акцент3 3 8" xfId="8307"/>
    <cellStyle name="20% - Акцент3 3 8 2" xfId="9620"/>
    <cellStyle name="20% - Акцент3 3 8 2 2" xfId="14398"/>
    <cellStyle name="20% - Акцент3 3 8 2 2 2" xfId="23582"/>
    <cellStyle name="20% - Акцент3 3 8 2 2 2 2" xfId="41582"/>
    <cellStyle name="20% - Акцент3 3 8 2 2 3" xfId="33237"/>
    <cellStyle name="20% - Акцент3 3 8 2 3" xfId="20029"/>
    <cellStyle name="20% - Акцент3 3 8 2 3 2" xfId="38194"/>
    <cellStyle name="20% - Акцент3 3 8 2 4" xfId="29894"/>
    <cellStyle name="20% - Акцент3 3 8 3" xfId="10959"/>
    <cellStyle name="20% - Акцент3 3 8 3 2" xfId="14399"/>
    <cellStyle name="20% - Акцент3 3 8 3 2 2" xfId="23583"/>
    <cellStyle name="20% - Акцент3 3 8 3 2 2 2" xfId="41583"/>
    <cellStyle name="20% - Акцент3 3 8 3 2 3" xfId="33238"/>
    <cellStyle name="20% - Акцент3 3 8 3 3" xfId="20813"/>
    <cellStyle name="20% - Акцент3 3 8 3 3 2" xfId="38965"/>
    <cellStyle name="20% - Акцент3 3 8 3 4" xfId="30649"/>
    <cellStyle name="20% - Акцент3 3 8 4" xfId="13526"/>
    <cellStyle name="20% - Акцент3 3 8 4 2" xfId="22762"/>
    <cellStyle name="20% - Акцент3 3 8 4 2 2" xfId="40763"/>
    <cellStyle name="20% - Акцент3 3 8 4 3" xfId="32414"/>
    <cellStyle name="20% - Акцент3 3 8 5" xfId="19182"/>
    <cellStyle name="20% - Акцент3 3 8 5 2" xfId="37361"/>
    <cellStyle name="20% - Акцент3 3 8 6" xfId="29074"/>
    <cellStyle name="20% - Акцент3 3 9" xfId="9153"/>
    <cellStyle name="20% - Акцент3 3 9 2" xfId="10612"/>
    <cellStyle name="20% - Акцент3 3 9 2 2" xfId="14401"/>
    <cellStyle name="20% - Акцент3 3 9 2 2 2" xfId="23585"/>
    <cellStyle name="20% - Акцент3 3 9 2 2 2 2" xfId="41585"/>
    <cellStyle name="20% - Акцент3 3 9 2 2 3" xfId="33240"/>
    <cellStyle name="20% - Акцент3 3 9 2 3" xfId="20482"/>
    <cellStyle name="20% - Акцент3 3 9 2 3 2" xfId="38634"/>
    <cellStyle name="20% - Акцент3 3 9 2 4" xfId="30320"/>
    <cellStyle name="20% - Акцент3 3 9 3" xfId="10960"/>
    <cellStyle name="20% - Акцент3 3 9 3 2" xfId="14402"/>
    <cellStyle name="20% - Акцент3 3 9 3 2 2" xfId="23586"/>
    <cellStyle name="20% - Акцент3 3 9 3 2 2 2" xfId="41586"/>
    <cellStyle name="20% - Акцент3 3 9 3 2 3" xfId="33241"/>
    <cellStyle name="20% - Акцент3 3 9 3 3" xfId="20814"/>
    <cellStyle name="20% - Акцент3 3 9 3 3 2" xfId="38966"/>
    <cellStyle name="20% - Акцент3 3 9 3 4" xfId="30650"/>
    <cellStyle name="20% - Акцент3 3 9 4" xfId="14400"/>
    <cellStyle name="20% - Акцент3 3 9 4 2" xfId="23584"/>
    <cellStyle name="20% - Акцент3 3 9 4 2 2" xfId="41584"/>
    <cellStyle name="20% - Акцент3 3 9 4 3" xfId="33239"/>
    <cellStyle name="20% - Акцент3 3 9 5" xfId="19697"/>
    <cellStyle name="20% - Акцент3 3 9 5 2" xfId="37866"/>
    <cellStyle name="20% - Акцент3 3 9 6" xfId="29571"/>
    <cellStyle name="20% - Акцент3 3_Data_Resourses &amp; Reserves_Audit12_mod2011_f0112" xfId="673"/>
    <cellStyle name="20% - Акцент3 4" xfId="674"/>
    <cellStyle name="20% - Акцент3 4 2" xfId="675"/>
    <cellStyle name="20% - Акцент3 4 2 2" xfId="9621"/>
    <cellStyle name="20% - Акцент3 4 3" xfId="9622"/>
    <cellStyle name="20% - Акцент3 4_Reconcilation" xfId="8796"/>
    <cellStyle name="20% - Акцент3 5" xfId="676"/>
    <cellStyle name="20% - Акцент3 5 2" xfId="677"/>
    <cellStyle name="20% - Акцент3 5 2 2" xfId="9623"/>
    <cellStyle name="20% - Акцент3 5 3" xfId="678"/>
    <cellStyle name="20% - Акцент3 5 3 10" xfId="16113"/>
    <cellStyle name="20% - Акцент3 5 3 10 2" xfId="25067"/>
    <cellStyle name="20% - Акцент3 5 3 10 2 2" xfId="43064"/>
    <cellStyle name="20% - Акцент3 5 3 10 3" xfId="34711"/>
    <cellStyle name="20% - Акцент3 5 3 11" xfId="17017"/>
    <cellStyle name="20% - Акцент3 5 3 11 2" xfId="35377"/>
    <cellStyle name="20% - Акцент3 5 3 12" xfId="26411"/>
    <cellStyle name="20% - Акцент3 5 3 12 2" xfId="44333"/>
    <cellStyle name="20% - Акцент3 5 3 13" xfId="27328"/>
    <cellStyle name="20% - Акцент3 5 3 14" xfId="45390"/>
    <cellStyle name="20% - Акцент3 5 3 2" xfId="5896"/>
    <cellStyle name="20% - Акцент3 5 3 2 10" xfId="26923"/>
    <cellStyle name="20% - Акцент3 5 3 2 10 2" xfId="44838"/>
    <cellStyle name="20% - Акцент3 5 3 2 11" xfId="27943"/>
    <cellStyle name="20% - Акцент3 5 3 2 12" xfId="45885"/>
    <cellStyle name="20% - Акцент3 5 3 2 2" xfId="8924"/>
    <cellStyle name="20% - Акцент3 5 3 2 2 2" xfId="13986"/>
    <cellStyle name="20% - Акцент3 5 3 2 2 2 2" xfId="23195"/>
    <cellStyle name="20% - Акцент3 5 3 2 2 2 2 2" xfId="41195"/>
    <cellStyle name="20% - Акцент3 5 3 2 2 2 3" xfId="32852"/>
    <cellStyle name="20% - Акцент3 5 3 2 2 3" xfId="19491"/>
    <cellStyle name="20% - Акцент3 5 3 2 2 3 2" xfId="37661"/>
    <cellStyle name="20% - Акцент3 5 3 2 2 4" xfId="29366"/>
    <cellStyle name="20% - Акцент3 5 3 2 3" xfId="9624"/>
    <cellStyle name="20% - Акцент3 5 3 2 3 2" xfId="14403"/>
    <cellStyle name="20% - Акцент3 5 3 2 3 2 2" xfId="23587"/>
    <cellStyle name="20% - Акцент3 5 3 2 3 2 2 2" xfId="41587"/>
    <cellStyle name="20% - Акцент3 5 3 2 3 2 3" xfId="33242"/>
    <cellStyle name="20% - Акцент3 5 3 2 3 3" xfId="20030"/>
    <cellStyle name="20% - Акцент3 5 3 2 3 3 2" xfId="38195"/>
    <cellStyle name="20% - Акцент3 5 3 2 3 4" xfId="29895"/>
    <cellStyle name="20% - Акцент3 5 3 2 4" xfId="10961"/>
    <cellStyle name="20% - Акцент3 5 3 2 4 2" xfId="14404"/>
    <cellStyle name="20% - Акцент3 5 3 2 4 2 2" xfId="23588"/>
    <cellStyle name="20% - Акцент3 5 3 2 4 2 2 2" xfId="41588"/>
    <cellStyle name="20% - Акцент3 5 3 2 4 2 3" xfId="33243"/>
    <cellStyle name="20% - Акцент3 5 3 2 4 3" xfId="20815"/>
    <cellStyle name="20% - Акцент3 5 3 2 4 3 2" xfId="38967"/>
    <cellStyle name="20% - Акцент3 5 3 2 4 4" xfId="30651"/>
    <cellStyle name="20% - Акцент3 5 3 2 5" xfId="11509"/>
    <cellStyle name="20% - Акцент3 5 3 2 5 2" xfId="21355"/>
    <cellStyle name="20% - Акцент3 5 3 2 5 2 2" xfId="39507"/>
    <cellStyle name="20% - Акцент3 5 3 2 5 3" xfId="31191"/>
    <cellStyle name="20% - Акцент3 5 3 2 6" xfId="7453"/>
    <cellStyle name="20% - Акцент3 5 3 2 6 2" xfId="18865"/>
    <cellStyle name="20% - Акцент3 5 3 2 6 2 2" xfId="37085"/>
    <cellStyle name="20% - Акцент3 5 3 2 6 3" xfId="28832"/>
    <cellStyle name="20% - Акцент3 5 3 2 7" xfId="13032"/>
    <cellStyle name="20% - Акцент3 5 3 2 7 2" xfId="22437"/>
    <cellStyle name="20% - Акцент3 5 3 2 7 2 2" xfId="40457"/>
    <cellStyle name="20% - Акцент3 5 3 2 7 3" xfId="32119"/>
    <cellStyle name="20% - Акцент3 5 3 2 8" xfId="16735"/>
    <cellStyle name="20% - Акцент3 5 3 2 8 2" xfId="25500"/>
    <cellStyle name="20% - Акцент3 5 3 2 8 2 2" xfId="43464"/>
    <cellStyle name="20% - Акцент3 5 3 2 8 3" xfId="35156"/>
    <cellStyle name="20% - Акцент3 5 3 2 9" xfId="17850"/>
    <cellStyle name="20% - Акцент3 5 3 2 9 2" xfId="36160"/>
    <cellStyle name="20% - Акцент3 5 3 3" xfId="8679"/>
    <cellStyle name="20% - Акцент3 5 3 3 2" xfId="9625"/>
    <cellStyle name="20% - Акцент3 5 3 3 2 2" xfId="14405"/>
    <cellStyle name="20% - Акцент3 5 3 3 2 2 2" xfId="23589"/>
    <cellStyle name="20% - Акцент3 5 3 3 2 2 2 2" xfId="41589"/>
    <cellStyle name="20% - Акцент3 5 3 3 2 2 3" xfId="33244"/>
    <cellStyle name="20% - Акцент3 5 3 3 2 3" xfId="20031"/>
    <cellStyle name="20% - Акцент3 5 3 3 2 3 2" xfId="38196"/>
    <cellStyle name="20% - Акцент3 5 3 3 2 4" xfId="29896"/>
    <cellStyle name="20% - Акцент3 5 3 3 3" xfId="13531"/>
    <cellStyle name="20% - Акцент3 5 3 3 3 2" xfId="22767"/>
    <cellStyle name="20% - Акцент3 5 3 3 3 2 2" xfId="40768"/>
    <cellStyle name="20% - Акцент3 5 3 3 3 3" xfId="32419"/>
    <cellStyle name="20% - Акцент3 5 3 3 4" xfId="19351"/>
    <cellStyle name="20% - Акцент3 5 3 3 4 2" xfId="37521"/>
    <cellStyle name="20% - Акцент3 5 3 3 5" xfId="29231"/>
    <cellStyle name="20% - Акцент3 5 3 4" xfId="9272"/>
    <cellStyle name="20% - Акцент3 5 3 4 2" xfId="14406"/>
    <cellStyle name="20% - Акцент3 5 3 4 2 2" xfId="23590"/>
    <cellStyle name="20% - Акцент3 5 3 4 2 2 2" xfId="41590"/>
    <cellStyle name="20% - Акцент3 5 3 4 2 3" xfId="33245"/>
    <cellStyle name="20% - Акцент3 5 3 4 3" xfId="19755"/>
    <cellStyle name="20% - Акцент3 5 3 4 3 2" xfId="37921"/>
    <cellStyle name="20% - Акцент3 5 3 4 4" xfId="29624"/>
    <cellStyle name="20% - Акцент3 5 3 5" xfId="10695"/>
    <cellStyle name="20% - Акцент3 5 3 5 2" xfId="14407"/>
    <cellStyle name="20% - Акцент3 5 3 5 2 2" xfId="23591"/>
    <cellStyle name="20% - Акцент3 5 3 5 2 2 2" xfId="41591"/>
    <cellStyle name="20% - Акцент3 5 3 5 2 3" xfId="33246"/>
    <cellStyle name="20% - Акцент3 5 3 5 3" xfId="20551"/>
    <cellStyle name="20% - Акцент3 5 3 5 3 2" xfId="38703"/>
    <cellStyle name="20% - Акцент3 5 3 5 4" xfId="30387"/>
    <cellStyle name="20% - Акцент3 5 3 6" xfId="11387"/>
    <cellStyle name="20% - Акцент3 5 3 6 2" xfId="21233"/>
    <cellStyle name="20% - Акцент3 5 3 6 2 2" xfId="39385"/>
    <cellStyle name="20% - Акцент3 5 3 6 3" xfId="31069"/>
    <cellStyle name="20% - Акцент3 5 3 7" xfId="11938"/>
    <cellStyle name="20% - Акцент3 5 3 7 2" xfId="21687"/>
    <cellStyle name="20% - Акцент3 5 3 7 2 2" xfId="39836"/>
    <cellStyle name="20% - Акцент3 5 3 7 3" xfId="31515"/>
    <cellStyle name="20% - Акцент3 5 3 8" xfId="7072"/>
    <cellStyle name="20% - Акцент3 5 3 8 2" xfId="18714"/>
    <cellStyle name="20% - Акцент3 5 3 8 2 2" xfId="36947"/>
    <cellStyle name="20% - Акцент3 5 3 8 3" xfId="28706"/>
    <cellStyle name="20% - Акцент3 5 3 9" xfId="12450"/>
    <cellStyle name="20% - Акцент3 5 3 9 2" xfId="21901"/>
    <cellStyle name="20% - Акцент3 5 3 9 2 2" xfId="40024"/>
    <cellStyle name="20% - Акцент3 5 3 9 3" xfId="31689"/>
    <cellStyle name="20% - Акцент3 5 4" xfId="9152"/>
    <cellStyle name="20% - Акцент3 5 5" xfId="6877"/>
    <cellStyle name="20% - Акцент3 5_Reconcilation" xfId="8668"/>
    <cellStyle name="20% - Акцент3 6" xfId="679"/>
    <cellStyle name="20% - Акцент3 6 2" xfId="7455"/>
    <cellStyle name="20% - Акцент3 6 2 10" xfId="28833"/>
    <cellStyle name="20% - Акцент3 6 2 2" xfId="8925"/>
    <cellStyle name="20% - Акцент3 6 2 2 2" xfId="9626"/>
    <cellStyle name="20% - Акцент3 6 2 2 2 2" xfId="14408"/>
    <cellStyle name="20% - Акцент3 6 2 2 2 2 2" xfId="23592"/>
    <cellStyle name="20% - Акцент3 6 2 2 2 2 2 2" xfId="41592"/>
    <cellStyle name="20% - Акцент3 6 2 2 2 2 3" xfId="33247"/>
    <cellStyle name="20% - Акцент3 6 2 2 2 3" xfId="20032"/>
    <cellStyle name="20% - Акцент3 6 2 2 2 3 2" xfId="38197"/>
    <cellStyle name="20% - Акцент3 6 2 2 2 4" xfId="29897"/>
    <cellStyle name="20% - Акцент3 6 2 2 3" xfId="10962"/>
    <cellStyle name="20% - Акцент3 6 2 2 3 2" xfId="14409"/>
    <cellStyle name="20% - Акцент3 6 2 2 3 2 2" xfId="23593"/>
    <cellStyle name="20% - Акцент3 6 2 2 3 2 2 2" xfId="41593"/>
    <cellStyle name="20% - Акцент3 6 2 2 3 2 3" xfId="33248"/>
    <cellStyle name="20% - Акцент3 6 2 2 3 3" xfId="20816"/>
    <cellStyle name="20% - Акцент3 6 2 2 3 3 2" xfId="38968"/>
    <cellStyle name="20% - Акцент3 6 2 2 3 4" xfId="30652"/>
    <cellStyle name="20% - Акцент3 6 2 2 4" xfId="13271"/>
    <cellStyle name="20% - Акцент3 6 2 2 5" xfId="19492"/>
    <cellStyle name="20% - Акцент3 6 2 2 5 2" xfId="37662"/>
    <cellStyle name="20% - Акцент3 6 2 2 6" xfId="29367"/>
    <cellStyle name="20% - Акцент3 6 2 3" xfId="8506"/>
    <cellStyle name="20% - Акцент3 6 2 3 2" xfId="10613"/>
    <cellStyle name="20% - Акцент3 6 2 3 2 2" xfId="14410"/>
    <cellStyle name="20% - Акцент3 6 2 3 2 2 2" xfId="23594"/>
    <cellStyle name="20% - Акцент3 6 2 3 2 2 2 2" xfId="41594"/>
    <cellStyle name="20% - Акцент3 6 2 3 2 2 3" xfId="33249"/>
    <cellStyle name="20% - Акцент3 6 2 3 2 3" xfId="20483"/>
    <cellStyle name="20% - Акцент3 6 2 3 2 3 2" xfId="38635"/>
    <cellStyle name="20% - Акцент3 6 2 3 2 4" xfId="30321"/>
    <cellStyle name="20% - Акцент3 6 2 3 3" xfId="10963"/>
    <cellStyle name="20% - Акцент3 6 2 3 3 2" xfId="14411"/>
    <cellStyle name="20% - Акцент3 6 2 3 3 2 2" xfId="23595"/>
    <cellStyle name="20% - Акцент3 6 2 3 3 2 2 2" xfId="41595"/>
    <cellStyle name="20% - Акцент3 6 2 3 3 2 3" xfId="33250"/>
    <cellStyle name="20% - Акцент3 6 2 3 3 3" xfId="20817"/>
    <cellStyle name="20% - Акцент3 6 2 3 3 3 2" xfId="38969"/>
    <cellStyle name="20% - Акцент3 6 2 3 3 4" xfId="30653"/>
    <cellStyle name="20% - Акцент3 6 2 3 4" xfId="13987"/>
    <cellStyle name="20% - Акцент3 6 2 3 4 2" xfId="23196"/>
    <cellStyle name="20% - Акцент3 6 2 3 4 2 2" xfId="41196"/>
    <cellStyle name="20% - Акцент3 6 2 3 4 3" xfId="32853"/>
    <cellStyle name="20% - Акцент3 6 2 3 5" xfId="19262"/>
    <cellStyle name="20% - Акцент3 6 2 3 5 2" xfId="37436"/>
    <cellStyle name="20% - Акцент3 6 2 3 6" xfId="29147"/>
    <cellStyle name="20% - Акцент3 6 2 4" xfId="9274"/>
    <cellStyle name="20% - Акцент3 6 2 4 2" xfId="14412"/>
    <cellStyle name="20% - Акцент3 6 2 4 2 2" xfId="23596"/>
    <cellStyle name="20% - Акцент3 6 2 4 2 2 2" xfId="41596"/>
    <cellStyle name="20% - Акцент3 6 2 4 2 3" xfId="33251"/>
    <cellStyle name="20% - Акцент3 6 2 4 3" xfId="19757"/>
    <cellStyle name="20% - Акцент3 6 2 4 3 2" xfId="37923"/>
    <cellStyle name="20% - Акцент3 6 2 4 4" xfId="29626"/>
    <cellStyle name="20% - Акцент3 6 2 5" xfId="10696"/>
    <cellStyle name="20% - Акцент3 6 2 5 2" xfId="14413"/>
    <cellStyle name="20% - Акцент3 6 2 5 2 2" xfId="23597"/>
    <cellStyle name="20% - Акцент3 6 2 5 2 2 2" xfId="41597"/>
    <cellStyle name="20% - Акцент3 6 2 5 2 3" xfId="33252"/>
    <cellStyle name="20% - Акцент3 6 2 5 3" xfId="20552"/>
    <cellStyle name="20% - Акцент3 6 2 5 3 2" xfId="38704"/>
    <cellStyle name="20% - Акцент3 6 2 5 4" xfId="30388"/>
    <cellStyle name="20% - Акцент3 6 2 6" xfId="11510"/>
    <cellStyle name="20% - Акцент3 6 2 6 2" xfId="21356"/>
    <cellStyle name="20% - Акцент3 6 2 6 2 2" xfId="39508"/>
    <cellStyle name="20% - Акцент3 6 2 6 3" xfId="31192"/>
    <cellStyle name="20% - Акцент3 6 2 7" xfId="11940"/>
    <cellStyle name="20% - Акцент3 6 2 8" xfId="13033"/>
    <cellStyle name="20% - Акцент3 6 2 8 2" xfId="22438"/>
    <cellStyle name="20% - Акцент3 6 2 8 2 2" xfId="40458"/>
    <cellStyle name="20% - Акцент3 6 2 8 3" xfId="32120"/>
    <cellStyle name="20% - Акцент3 6 2 9" xfId="18866"/>
    <cellStyle name="20% - Акцент3 6 2 9 2" xfId="37086"/>
    <cellStyle name="20% - Акцент3 6 3" xfId="7454"/>
    <cellStyle name="20% - Акцент3 6 3 2" xfId="9627"/>
    <cellStyle name="20% - Акцент3 6 3 2 2" xfId="14414"/>
    <cellStyle name="20% - Акцент3 6 3 2 2 2" xfId="23598"/>
    <cellStyle name="20% - Акцент3 6 3 2 2 2 2" xfId="41598"/>
    <cellStyle name="20% - Акцент3 6 3 2 2 3" xfId="33253"/>
    <cellStyle name="20% - Акцент3 6 3 2 3" xfId="20033"/>
    <cellStyle name="20% - Акцент3 6 3 2 3 2" xfId="38198"/>
    <cellStyle name="20% - Акцент3 6 3 2 4" xfId="29898"/>
    <cellStyle name="20% - Акцент3 6 3 3" xfId="10964"/>
    <cellStyle name="20% - Акцент3 6 3 3 2" xfId="14415"/>
    <cellStyle name="20% - Акцент3 6 3 3 2 2" xfId="23599"/>
    <cellStyle name="20% - Акцент3 6 3 3 2 2 2" xfId="41599"/>
    <cellStyle name="20% - Акцент3 6 3 3 2 3" xfId="33254"/>
    <cellStyle name="20% - Акцент3 6 3 3 3" xfId="20818"/>
    <cellStyle name="20% - Акцент3 6 3 3 3 2" xfId="38970"/>
    <cellStyle name="20% - Акцент3 6 3 3 4" xfId="30654"/>
    <cellStyle name="20% - Акцент3 6 4" xfId="8835"/>
    <cellStyle name="20% - Акцент3 6 4 2" xfId="9628"/>
    <cellStyle name="20% - Акцент3 6 4 3" xfId="13532"/>
    <cellStyle name="20% - Акцент3 6 4 3 2" xfId="22768"/>
    <cellStyle name="20% - Акцент3 6 4 3 2 2" xfId="40769"/>
    <cellStyle name="20% - Акцент3 6 4 3 3" xfId="32420"/>
    <cellStyle name="20% - Акцент3 6 4 4" xfId="19433"/>
    <cellStyle name="20% - Акцент3 6 4 4 2" xfId="37603"/>
    <cellStyle name="20% - Акцент3 6 4 5" xfId="29311"/>
    <cellStyle name="20% - Акцент3 6 5" xfId="9273"/>
    <cellStyle name="20% - Акцент3 6 5 2" xfId="14416"/>
    <cellStyle name="20% - Акцент3 6 5 2 2" xfId="23600"/>
    <cellStyle name="20% - Акцент3 6 5 2 2 2" xfId="41600"/>
    <cellStyle name="20% - Акцент3 6 5 2 3" xfId="33255"/>
    <cellStyle name="20% - Акцент3 6 5 3" xfId="19756"/>
    <cellStyle name="20% - Акцент3 6 5 3 2" xfId="37922"/>
    <cellStyle name="20% - Акцент3 6 5 4" xfId="29625"/>
    <cellStyle name="20% - Акцент3 6 6" xfId="11457"/>
    <cellStyle name="20% - Акцент3 6 6 2" xfId="21303"/>
    <cellStyle name="20% - Акцент3 6 6 2 2" xfId="39455"/>
    <cellStyle name="20% - Акцент3 6 6 3" xfId="31139"/>
    <cellStyle name="20% - Акцент3 6 7" xfId="11939"/>
    <cellStyle name="20% - Акцент3 6 7 2" xfId="21688"/>
    <cellStyle name="20% - Акцент3 6 7 2 2" xfId="39837"/>
    <cellStyle name="20% - Акцент3 6 7 3" xfId="31516"/>
    <cellStyle name="20% - Акцент3 6 8" xfId="7229"/>
    <cellStyle name="20% - Акцент3 6 8 2" xfId="18808"/>
    <cellStyle name="20% - Акцент3 6 8 2 2" xfId="37028"/>
    <cellStyle name="20% - Акцент3 6 8 3" xfId="28778"/>
    <cellStyle name="20% - Акцент3 6 9" xfId="12451"/>
    <cellStyle name="20% - Акцент3 6 9 2" xfId="21902"/>
    <cellStyle name="20% - Акцент3 6 9 2 2" xfId="40025"/>
    <cellStyle name="20% - Акцент3 6 9 3" xfId="31690"/>
    <cellStyle name="20% - Акцент3 6_Reconcilation" xfId="8711"/>
    <cellStyle name="20% - Акцент3 7" xfId="680"/>
    <cellStyle name="20% - Акцент3 7 2" xfId="7456"/>
    <cellStyle name="20% - Акцент3 7 2 2" xfId="8926"/>
    <cellStyle name="20% - Акцент3 7 2 2 2" xfId="13988"/>
    <cellStyle name="20% - Акцент3 7 2 2 2 2" xfId="23197"/>
    <cellStyle name="20% - Акцент3 7 2 2 2 2 2" xfId="41197"/>
    <cellStyle name="20% - Акцент3 7 2 2 2 3" xfId="32854"/>
    <cellStyle name="20% - Акцент3 7 2 2 3" xfId="19493"/>
    <cellStyle name="20% - Акцент3 7 2 2 3 2" xfId="37663"/>
    <cellStyle name="20% - Акцент3 7 2 2 4" xfId="29368"/>
    <cellStyle name="20% - Акцент3 7 2 3" xfId="9629"/>
    <cellStyle name="20% - Акцент3 7 2 4" xfId="11511"/>
    <cellStyle name="20% - Акцент3 7 2 4 2" xfId="21357"/>
    <cellStyle name="20% - Акцент3 7 2 4 2 2" xfId="39509"/>
    <cellStyle name="20% - Акцент3 7 2 4 3" xfId="31193"/>
    <cellStyle name="20% - Акцент3 7 2 5" xfId="13034"/>
    <cellStyle name="20% - Акцент3 7 2 5 2" xfId="22439"/>
    <cellStyle name="20% - Акцент3 7 2 5 2 2" xfId="40459"/>
    <cellStyle name="20% - Акцент3 7 2 5 3" xfId="32121"/>
    <cellStyle name="20% - Акцент3 7 2 6" xfId="18867"/>
    <cellStyle name="20% - Акцент3 7 2 6 2" xfId="37087"/>
    <cellStyle name="20% - Акцент3 7 2 7" xfId="28834"/>
    <cellStyle name="20% - Акцент3 7 3" xfId="8624"/>
    <cellStyle name="20% - Акцент3 7 3 2" xfId="9630"/>
    <cellStyle name="20% - Акцент3 7 3 2 2" xfId="14418"/>
    <cellStyle name="20% - Акцент3 7 3 2 2 2" xfId="23602"/>
    <cellStyle name="20% - Акцент3 7 3 2 2 2 2" xfId="41602"/>
    <cellStyle name="20% - Акцент3 7 3 2 2 3" xfId="33257"/>
    <cellStyle name="20% - Акцент3 7 3 2 3" xfId="20034"/>
    <cellStyle name="20% - Акцент3 7 3 2 3 2" xfId="38199"/>
    <cellStyle name="20% - Акцент3 7 3 2 4" xfId="29899"/>
    <cellStyle name="20% - Акцент3 7 3 3" xfId="10965"/>
    <cellStyle name="20% - Акцент3 7 3 3 2" xfId="14419"/>
    <cellStyle name="20% - Акцент3 7 3 3 2 2" xfId="23603"/>
    <cellStyle name="20% - Акцент3 7 3 3 2 2 2" xfId="41603"/>
    <cellStyle name="20% - Акцент3 7 3 3 2 3" xfId="33258"/>
    <cellStyle name="20% - Акцент3 7 3 3 3" xfId="20819"/>
    <cellStyle name="20% - Акцент3 7 3 3 3 2" xfId="38971"/>
    <cellStyle name="20% - Акцент3 7 3 3 4" xfId="30655"/>
    <cellStyle name="20% - Акцент3 7 3 4" xfId="14417"/>
    <cellStyle name="20% - Акцент3 7 3 4 2" xfId="23601"/>
    <cellStyle name="20% - Акцент3 7 3 4 2 2" xfId="41601"/>
    <cellStyle name="20% - Акцент3 7 3 4 3" xfId="33256"/>
    <cellStyle name="20% - Акцент3 7 3 5" xfId="19327"/>
    <cellStyle name="20% - Акцент3 7 3 5 2" xfId="37499"/>
    <cellStyle name="20% - Акцент3 7 3 6" xfId="29210"/>
    <cellStyle name="20% - Акцент3 7 4" xfId="10697"/>
    <cellStyle name="20% - Акцент3 7 4 2" xfId="14420"/>
    <cellStyle name="20% - Акцент3 7 4 2 2" xfId="23604"/>
    <cellStyle name="20% - Акцент3 7 4 2 2 2" xfId="41604"/>
    <cellStyle name="20% - Акцент3 7 4 2 3" xfId="33259"/>
    <cellStyle name="20% - Акцент3 7 4 3" xfId="20553"/>
    <cellStyle name="20% - Акцент3 7 4 3 2" xfId="38705"/>
    <cellStyle name="20% - Акцент3 7 4 4" xfId="30389"/>
    <cellStyle name="20% - Акцент3 7 5" xfId="7265"/>
    <cellStyle name="20% - Акцент3 8" xfId="681"/>
    <cellStyle name="20% - Акцент3 8 2" xfId="7285"/>
    <cellStyle name="20% - Акцент3 9" xfId="682"/>
    <cellStyle name="20% - Акцент3 9 2" xfId="8880"/>
    <cellStyle name="20% - Акцент3 9 2 2" xfId="14421"/>
    <cellStyle name="20% - Акцент3 9 2 2 2" xfId="23605"/>
    <cellStyle name="20% - Акцент3 9 2 2 2 2" xfId="41605"/>
    <cellStyle name="20% - Акцент3 9 2 2 3" xfId="33260"/>
    <cellStyle name="20% - Акцент3 9 2 3" xfId="19453"/>
    <cellStyle name="20% - Акцент3 9 2 3 2" xfId="37623"/>
    <cellStyle name="20% - Акцент3 9 2 4" xfId="29328"/>
    <cellStyle name="20% - Акцент3 9 3" xfId="10614"/>
    <cellStyle name="20% - Акцент3 9 3 2" xfId="14422"/>
    <cellStyle name="20% - Акцент3 9 3 2 2" xfId="23606"/>
    <cellStyle name="20% - Акцент3 9 3 2 2 2" xfId="41606"/>
    <cellStyle name="20% - Акцент3 9 3 2 3" xfId="33261"/>
    <cellStyle name="20% - Акцент3 9 3 3" xfId="20484"/>
    <cellStyle name="20% - Акцент3 9 3 3 2" xfId="38636"/>
    <cellStyle name="20% - Акцент3 9 3 4" xfId="30322"/>
    <cellStyle name="20% - Акцент3 9 4" xfId="10966"/>
    <cellStyle name="20% - Акцент3 9 4 2" xfId="14423"/>
    <cellStyle name="20% - Акцент3 9 4 2 2" xfId="23607"/>
    <cellStyle name="20% - Акцент3 9 4 2 2 2" xfId="41607"/>
    <cellStyle name="20% - Акцент3 9 4 2 3" xfId="33262"/>
    <cellStyle name="20% - Акцент3 9 4 3" xfId="20820"/>
    <cellStyle name="20% - Акцент3 9 4 3 2" xfId="38972"/>
    <cellStyle name="20% - Акцент3 9 4 4" xfId="30656"/>
    <cellStyle name="20% - Акцент3 9 5" xfId="11472"/>
    <cellStyle name="20% - Акцент3 9 5 2" xfId="21318"/>
    <cellStyle name="20% - Акцент3 9 5 2 2" xfId="39470"/>
    <cellStyle name="20% - Акцент3 9 5 3" xfId="31154"/>
    <cellStyle name="20% - Акцент3 9 6" xfId="7357"/>
    <cellStyle name="20% - Акцент3 9 6 2" xfId="18824"/>
    <cellStyle name="20% - Акцент3 9 6 2 2" xfId="37044"/>
    <cellStyle name="20% - Акцент3 9 6 3" xfId="28793"/>
    <cellStyle name="20% - Акцент4 10" xfId="683"/>
    <cellStyle name="20% - Акцент4 10 2" xfId="9158"/>
    <cellStyle name="20% - Акцент4 10 2 2" xfId="14424"/>
    <cellStyle name="20% - Акцент4 10 2 2 2" xfId="23608"/>
    <cellStyle name="20% - Акцент4 10 2 2 2 2" xfId="41608"/>
    <cellStyle name="20% - Акцент4 10 2 2 3" xfId="33263"/>
    <cellStyle name="20% - Акцент4 10 2 3" xfId="19702"/>
    <cellStyle name="20% - Акцент4 10 2 3 2" xfId="37871"/>
    <cellStyle name="20% - Акцент4 10 2 4" xfId="29576"/>
    <cellStyle name="20% - Акцент4 10 3" xfId="10615"/>
    <cellStyle name="20% - Акцент4 10 3 2" xfId="14425"/>
    <cellStyle name="20% - Акцент4 10 3 2 2" xfId="23609"/>
    <cellStyle name="20% - Акцент4 10 3 2 2 2" xfId="41609"/>
    <cellStyle name="20% - Акцент4 10 3 2 3" xfId="33264"/>
    <cellStyle name="20% - Акцент4 10 3 3" xfId="20485"/>
    <cellStyle name="20% - Акцент4 10 3 3 2" xfId="38637"/>
    <cellStyle name="20% - Акцент4 10 3 4" xfId="30323"/>
    <cellStyle name="20% - Акцент4 10 4" xfId="10967"/>
    <cellStyle name="20% - Акцент4 10 4 2" xfId="14426"/>
    <cellStyle name="20% - Акцент4 10 4 2 2" xfId="23610"/>
    <cellStyle name="20% - Акцент4 10 4 2 2 2" xfId="41610"/>
    <cellStyle name="20% - Акцент4 10 4 2 3" xfId="33265"/>
    <cellStyle name="20% - Акцент4 10 4 3" xfId="20821"/>
    <cellStyle name="20% - Акцент4 10 4 3 2" xfId="38973"/>
    <cellStyle name="20% - Акцент4 10 4 4" xfId="30657"/>
    <cellStyle name="20% - Акцент4 10 5" xfId="11715"/>
    <cellStyle name="20% - Акцент4 10 5 2" xfId="21561"/>
    <cellStyle name="20% - Акцент4 10 5 2 2" xfId="39713"/>
    <cellStyle name="20% - Акцент4 10 5 3" xfId="31397"/>
    <cellStyle name="20% - Акцент4 10 6" xfId="7725"/>
    <cellStyle name="20% - Акцент4 10 6 2" xfId="19075"/>
    <cellStyle name="20% - Акцент4 10 6 2 2" xfId="37295"/>
    <cellStyle name="20% - Акцент4 10 6 3" xfId="29040"/>
    <cellStyle name="20% - Акцент4 11" xfId="684"/>
    <cellStyle name="20% - Акцент4 11 2" xfId="9236"/>
    <cellStyle name="20% - Акцент4 12" xfId="685"/>
    <cellStyle name="20% - Акцент4 13" xfId="686"/>
    <cellStyle name="20% - Акцент4 14" xfId="687"/>
    <cellStyle name="20% - Акцент4 15" xfId="688"/>
    <cellStyle name="20% - Акцент4 16" xfId="689"/>
    <cellStyle name="20% - Акцент4 17" xfId="690"/>
    <cellStyle name="20% - Акцент4 18" xfId="691"/>
    <cellStyle name="20% - Акцент4 19" xfId="692"/>
    <cellStyle name="20% - Акцент4 2" xfId="693"/>
    <cellStyle name="20% — акцент4 2" xfId="12109"/>
    <cellStyle name="20% - Акцент4 2 10" xfId="12234"/>
    <cellStyle name="20% — акцент4 2 10" xfId="26000"/>
    <cellStyle name="20% - Акцент4 2 10 2" xfId="13272"/>
    <cellStyle name="20% — акцент4 2 10 2" xfId="43943"/>
    <cellStyle name="20% - Акцент4 2 11" xfId="6532"/>
    <cellStyle name="20% — акцент4 2 11" xfId="26004"/>
    <cellStyle name="20% — акцент4 2 11 2" xfId="43947"/>
    <cellStyle name="20% - Акцент4 2 12" xfId="12284"/>
    <cellStyle name="20% — акцент4 2 12" xfId="25907"/>
    <cellStyle name="20% — акцент4 2 12 2" xfId="43854"/>
    <cellStyle name="20% - Акцент4 2 13" xfId="12186"/>
    <cellStyle name="20% — акцент4 2 13" xfId="17341"/>
    <cellStyle name="20% — акцент4 2 13 2" xfId="35696"/>
    <cellStyle name="20% - Акцент4 2 14" xfId="12164"/>
    <cellStyle name="20% — акцент4 2 14" xfId="17490"/>
    <cellStyle name="20% — акцент4 2 14 2" xfId="35844"/>
    <cellStyle name="20% - Акцент4 2 15" xfId="12337"/>
    <cellStyle name="20% — акцент4 2 15" xfId="17149"/>
    <cellStyle name="20% — акцент4 2 15 2" xfId="35505"/>
    <cellStyle name="20% - Акцент4 2 16" xfId="12269"/>
    <cellStyle name="20% — акцент4 2 16" xfId="25822"/>
    <cellStyle name="20% — акцент4 2 16 2" xfId="43775"/>
    <cellStyle name="20% - Акцент4 2 17" xfId="7110"/>
    <cellStyle name="20% — акцент4 2 17" xfId="16988"/>
    <cellStyle name="20% — акцент4 2 17 2" xfId="35350"/>
    <cellStyle name="20% - Акцент4 2 18" xfId="12267"/>
    <cellStyle name="20% — акцент4 2 18" xfId="17798"/>
    <cellStyle name="20% — акцент4 2 18 2" xfId="36120"/>
    <cellStyle name="20% - Акцент4 2 19" xfId="6968"/>
    <cellStyle name="20% — акцент4 2 19" xfId="21824"/>
    <cellStyle name="20% — акцент4 2 19 2" xfId="39957"/>
    <cellStyle name="20% - Акцент4 2 2" xfId="694"/>
    <cellStyle name="20% — акцент4 2 2" xfId="16955"/>
    <cellStyle name="20% - Акцент4 2 2 2" xfId="695"/>
    <cellStyle name="20% - Акцент4 2 2 2 10" xfId="16114"/>
    <cellStyle name="20% - Акцент4 2 2 2 10 2" xfId="25068"/>
    <cellStyle name="20% - Акцент4 2 2 2 10 2 2" xfId="43065"/>
    <cellStyle name="20% - Акцент4 2 2 2 10 3" xfId="34712"/>
    <cellStyle name="20% - Акцент4 2 2 2 11" xfId="17018"/>
    <cellStyle name="20% - Акцент4 2 2 2 11 2" xfId="35378"/>
    <cellStyle name="20% - Акцент4 2 2 2 12" xfId="26412"/>
    <cellStyle name="20% - Акцент4 2 2 2 12 2" xfId="44334"/>
    <cellStyle name="20% - Акцент4 2 2 2 13" xfId="27329"/>
    <cellStyle name="20% - Акцент4 2 2 2 14" xfId="45391"/>
    <cellStyle name="20% - Акцент4 2 2 2 2" xfId="5897"/>
    <cellStyle name="20% - Акцент4 2 2 2 2 10" xfId="26924"/>
    <cellStyle name="20% - Акцент4 2 2 2 2 10 2" xfId="44839"/>
    <cellStyle name="20% - Акцент4 2 2 2 2 11" xfId="27944"/>
    <cellStyle name="20% - Акцент4 2 2 2 2 12" xfId="45886"/>
    <cellStyle name="20% - Акцент4 2 2 2 2 2" xfId="8927"/>
    <cellStyle name="20% - Акцент4 2 2 2 2 2 2" xfId="13989"/>
    <cellStyle name="20% - Акцент4 2 2 2 2 2 2 2" xfId="23198"/>
    <cellStyle name="20% - Акцент4 2 2 2 2 2 2 2 2" xfId="41198"/>
    <cellStyle name="20% - Акцент4 2 2 2 2 2 2 3" xfId="32855"/>
    <cellStyle name="20% - Акцент4 2 2 2 2 2 3" xfId="19494"/>
    <cellStyle name="20% - Акцент4 2 2 2 2 2 3 2" xfId="37664"/>
    <cellStyle name="20% - Акцент4 2 2 2 2 2 4" xfId="29369"/>
    <cellStyle name="20% - Акцент4 2 2 2 2 3" xfId="9631"/>
    <cellStyle name="20% - Акцент4 2 2 2 2 3 2" xfId="14427"/>
    <cellStyle name="20% - Акцент4 2 2 2 2 3 2 2" xfId="23611"/>
    <cellStyle name="20% - Акцент4 2 2 2 2 3 2 2 2" xfId="41611"/>
    <cellStyle name="20% - Акцент4 2 2 2 2 3 2 3" xfId="33266"/>
    <cellStyle name="20% - Акцент4 2 2 2 2 3 3" xfId="20035"/>
    <cellStyle name="20% - Акцент4 2 2 2 2 3 3 2" xfId="38200"/>
    <cellStyle name="20% - Акцент4 2 2 2 2 3 4" xfId="29900"/>
    <cellStyle name="20% - Акцент4 2 2 2 2 4" xfId="10968"/>
    <cellStyle name="20% - Акцент4 2 2 2 2 4 2" xfId="14428"/>
    <cellStyle name="20% - Акцент4 2 2 2 2 4 2 2" xfId="23612"/>
    <cellStyle name="20% - Акцент4 2 2 2 2 4 2 2 2" xfId="41612"/>
    <cellStyle name="20% - Акцент4 2 2 2 2 4 2 3" xfId="33267"/>
    <cellStyle name="20% - Акцент4 2 2 2 2 4 3" xfId="20822"/>
    <cellStyle name="20% - Акцент4 2 2 2 2 4 3 2" xfId="38974"/>
    <cellStyle name="20% - Акцент4 2 2 2 2 4 4" xfId="30658"/>
    <cellStyle name="20% - Акцент4 2 2 2 2 5" xfId="11512"/>
    <cellStyle name="20% - Акцент4 2 2 2 2 5 2" xfId="21358"/>
    <cellStyle name="20% - Акцент4 2 2 2 2 5 2 2" xfId="39510"/>
    <cellStyle name="20% - Акцент4 2 2 2 2 5 3" xfId="31194"/>
    <cellStyle name="20% - Акцент4 2 2 2 2 6" xfId="7457"/>
    <cellStyle name="20% - Акцент4 2 2 2 2 6 2" xfId="18868"/>
    <cellStyle name="20% - Акцент4 2 2 2 2 6 2 2" xfId="37088"/>
    <cellStyle name="20% - Акцент4 2 2 2 2 6 3" xfId="28835"/>
    <cellStyle name="20% - Акцент4 2 2 2 2 7" xfId="13035"/>
    <cellStyle name="20% - Акцент4 2 2 2 2 7 2" xfId="22440"/>
    <cellStyle name="20% - Акцент4 2 2 2 2 7 2 2" xfId="40460"/>
    <cellStyle name="20% - Акцент4 2 2 2 2 7 3" xfId="32122"/>
    <cellStyle name="20% - Акцент4 2 2 2 2 8" xfId="16736"/>
    <cellStyle name="20% - Акцент4 2 2 2 2 8 2" xfId="25501"/>
    <cellStyle name="20% - Акцент4 2 2 2 2 8 2 2" xfId="43465"/>
    <cellStyle name="20% - Акцент4 2 2 2 2 8 3" xfId="35157"/>
    <cellStyle name="20% - Акцент4 2 2 2 2 9" xfId="17851"/>
    <cellStyle name="20% - Акцент4 2 2 2 2 9 2" xfId="36161"/>
    <cellStyle name="20% - Акцент4 2 2 2 3" xfId="8682"/>
    <cellStyle name="20% - Акцент4 2 2 2 3 2" xfId="9632"/>
    <cellStyle name="20% - Акцент4 2 2 2 3 2 2" xfId="14429"/>
    <cellStyle name="20% - Акцент4 2 2 2 3 2 2 2" xfId="23613"/>
    <cellStyle name="20% - Акцент4 2 2 2 3 2 2 2 2" xfId="41613"/>
    <cellStyle name="20% - Акцент4 2 2 2 3 2 2 3" xfId="33268"/>
    <cellStyle name="20% - Акцент4 2 2 2 3 2 3" xfId="20036"/>
    <cellStyle name="20% - Акцент4 2 2 2 3 2 3 2" xfId="38201"/>
    <cellStyle name="20% - Акцент4 2 2 2 3 2 4" xfId="29901"/>
    <cellStyle name="20% - Акцент4 2 2 2 3 3" xfId="13533"/>
    <cellStyle name="20% - Акцент4 2 2 2 3 3 2" xfId="22769"/>
    <cellStyle name="20% - Акцент4 2 2 2 3 3 2 2" xfId="40770"/>
    <cellStyle name="20% - Акцент4 2 2 2 3 3 3" xfId="32421"/>
    <cellStyle name="20% - Акцент4 2 2 2 3 4" xfId="19354"/>
    <cellStyle name="20% - Акцент4 2 2 2 3 4 2" xfId="37524"/>
    <cellStyle name="20% - Акцент4 2 2 2 3 5" xfId="29234"/>
    <cellStyle name="20% - Акцент4 2 2 2 4" xfId="9275"/>
    <cellStyle name="20% - Акцент4 2 2 2 4 2" xfId="14430"/>
    <cellStyle name="20% - Акцент4 2 2 2 4 2 2" xfId="23614"/>
    <cellStyle name="20% - Акцент4 2 2 2 4 2 2 2" xfId="41614"/>
    <cellStyle name="20% - Акцент4 2 2 2 4 2 3" xfId="33269"/>
    <cellStyle name="20% - Акцент4 2 2 2 4 3" xfId="19758"/>
    <cellStyle name="20% - Акцент4 2 2 2 4 3 2" xfId="37924"/>
    <cellStyle name="20% - Акцент4 2 2 2 4 4" xfId="29627"/>
    <cellStyle name="20% - Акцент4 2 2 2 5" xfId="10698"/>
    <cellStyle name="20% - Акцент4 2 2 2 5 2" xfId="14431"/>
    <cellStyle name="20% - Акцент4 2 2 2 5 2 2" xfId="23615"/>
    <cellStyle name="20% - Акцент4 2 2 2 5 2 2 2" xfId="41615"/>
    <cellStyle name="20% - Акцент4 2 2 2 5 2 3" xfId="33270"/>
    <cellStyle name="20% - Акцент4 2 2 2 5 3" xfId="20554"/>
    <cellStyle name="20% - Акцент4 2 2 2 5 3 2" xfId="38706"/>
    <cellStyle name="20% - Акцент4 2 2 2 5 4" xfId="30390"/>
    <cellStyle name="20% - Акцент4 2 2 2 6" xfId="11390"/>
    <cellStyle name="20% - Акцент4 2 2 2 6 2" xfId="21236"/>
    <cellStyle name="20% - Акцент4 2 2 2 6 2 2" xfId="39388"/>
    <cellStyle name="20% - Акцент4 2 2 2 6 3" xfId="31072"/>
    <cellStyle name="20% - Акцент4 2 2 2 7" xfId="11941"/>
    <cellStyle name="20% - Акцент4 2 2 2 7 2" xfId="21689"/>
    <cellStyle name="20% - Акцент4 2 2 2 7 2 2" xfId="39838"/>
    <cellStyle name="20% - Акцент4 2 2 2 7 3" xfId="31517"/>
    <cellStyle name="20% - Акцент4 2 2 2 8" xfId="7075"/>
    <cellStyle name="20% - Акцент4 2 2 2 8 2" xfId="18717"/>
    <cellStyle name="20% - Акцент4 2 2 2 8 2 2" xfId="36950"/>
    <cellStyle name="20% - Акцент4 2 2 2 8 3" xfId="28709"/>
    <cellStyle name="20% - Акцент4 2 2 2 9" xfId="12453"/>
    <cellStyle name="20% - Акцент4 2 2 2 9 2" xfId="21903"/>
    <cellStyle name="20% - Акцент4 2 2 2 9 2 2" xfId="40026"/>
    <cellStyle name="20% - Акцент4 2 2 2 9 3" xfId="31691"/>
    <cellStyle name="20% - Акцент4 2 2 3" xfId="9633"/>
    <cellStyle name="20% - Акцент4 2 2 4" xfId="6734"/>
    <cellStyle name="20% - Акцент4 2 2_Reconcilation" xfId="9211"/>
    <cellStyle name="20% - Акцент4 2 20" xfId="12099"/>
    <cellStyle name="20% — акцент4 2 20" xfId="25847"/>
    <cellStyle name="20% — акцент4 2 20 2" xfId="43799"/>
    <cellStyle name="20% - Акцент4 2 21" xfId="6528"/>
    <cellStyle name="20% — акцент4 2 21" xfId="26002"/>
    <cellStyle name="20% — акцент4 2 21 2" xfId="43945"/>
    <cellStyle name="20% - Акцент4 2 22" xfId="12374"/>
    <cellStyle name="20% — акцент4 2 22" xfId="27107"/>
    <cellStyle name="20% - Акцент4 2 23" xfId="7114"/>
    <cellStyle name="20% — акцент4 2 23" xfId="27301"/>
    <cellStyle name="20% - Акцент4 2 24" xfId="12370"/>
    <cellStyle name="20% — акцент4 2 24" xfId="31613"/>
    <cellStyle name="20% - Акцент4 2 25" xfId="12358"/>
    <cellStyle name="20% — акцент4 2 25" xfId="46077"/>
    <cellStyle name="20% - Акцент4 2 26" xfId="12452"/>
    <cellStyle name="20% - Акцент4 2 27" xfId="15479"/>
    <cellStyle name="20% - Акцент4 2 28" xfId="15644"/>
    <cellStyle name="20% - Акцент4 2 29" xfId="12983"/>
    <cellStyle name="20% - Акцент4 2 3" xfId="696"/>
    <cellStyle name="20% — акцент4 2 3" xfId="21788"/>
    <cellStyle name="20% - Акцент4 2 3 2" xfId="9634"/>
    <cellStyle name="20% — акцент4 2 3 2" xfId="39936"/>
    <cellStyle name="20% - Акцент4 2 4" xfId="697"/>
    <cellStyle name="20% — акцент4 2 4" xfId="25800"/>
    <cellStyle name="20% - Акцент4 2 4 10" xfId="16115"/>
    <cellStyle name="20% - Акцент4 2 4 10 2" xfId="25069"/>
    <cellStyle name="20% - Акцент4 2 4 10 2 2" xfId="43066"/>
    <cellStyle name="20% - Акцент4 2 4 10 3" xfId="34713"/>
    <cellStyle name="20% - Акцент4 2 4 11" xfId="17019"/>
    <cellStyle name="20% - Акцент4 2 4 11 2" xfId="35379"/>
    <cellStyle name="20% - Акцент4 2 4 12" xfId="17142"/>
    <cellStyle name="20% - Акцент4 2 4 12 2" xfId="35498"/>
    <cellStyle name="20% - Акцент4 2 4 13" xfId="25940"/>
    <cellStyle name="20% - Акцент4 2 4 13 2" xfId="43885"/>
    <cellStyle name="20% - Акцент4 2 4 14" xfId="25896"/>
    <cellStyle name="20% - Акцент4 2 4 14 2" xfId="43843"/>
    <cellStyle name="20% - Акцент4 2 4 15" xfId="25979"/>
    <cellStyle name="20% - Акцент4 2 4 15 2" xfId="43923"/>
    <cellStyle name="20% - Акцент4 2 4 16" xfId="25978"/>
    <cellStyle name="20% - Акцент4 2 4 16 2" xfId="43922"/>
    <cellStyle name="20% - Акцент4 2 4 17" xfId="17130"/>
    <cellStyle name="20% - Акцент4 2 4 17 2" xfId="35489"/>
    <cellStyle name="20% - Акцент4 2 4 18" xfId="17762"/>
    <cellStyle name="20% - Акцент4 2 4 18 2" xfId="36109"/>
    <cellStyle name="20% - Акцент4 2 4 19" xfId="17538"/>
    <cellStyle name="20% - Акцент4 2 4 19 2" xfId="35890"/>
    <cellStyle name="20% - Акцент4 2 4 2" xfId="5898"/>
    <cellStyle name="20% — акцент4 2 4 2" xfId="43754"/>
    <cellStyle name="20% - Акцент4 2 4 2 10" xfId="26925"/>
    <cellStyle name="20% - Акцент4 2 4 2 10 2" xfId="44840"/>
    <cellStyle name="20% - Акцент4 2 4 2 11" xfId="27945"/>
    <cellStyle name="20% - Акцент4 2 4 2 12" xfId="45887"/>
    <cellStyle name="20% - Акцент4 2 4 2 2" xfId="8928"/>
    <cellStyle name="20% - Акцент4 2 4 2 2 2" xfId="13990"/>
    <cellStyle name="20% - Акцент4 2 4 2 2 2 2" xfId="23199"/>
    <cellStyle name="20% - Акцент4 2 4 2 2 2 2 2" xfId="41199"/>
    <cellStyle name="20% - Акцент4 2 4 2 2 2 3" xfId="32856"/>
    <cellStyle name="20% - Акцент4 2 4 2 2 3" xfId="19495"/>
    <cellStyle name="20% - Акцент4 2 4 2 2 3 2" xfId="37665"/>
    <cellStyle name="20% - Акцент4 2 4 2 2 4" xfId="29370"/>
    <cellStyle name="20% - Акцент4 2 4 2 3" xfId="9635"/>
    <cellStyle name="20% - Акцент4 2 4 2 3 2" xfId="14432"/>
    <cellStyle name="20% - Акцент4 2 4 2 3 2 2" xfId="23616"/>
    <cellStyle name="20% - Акцент4 2 4 2 3 2 2 2" xfId="41616"/>
    <cellStyle name="20% - Акцент4 2 4 2 3 2 3" xfId="33271"/>
    <cellStyle name="20% - Акцент4 2 4 2 3 3" xfId="20037"/>
    <cellStyle name="20% - Акцент4 2 4 2 3 3 2" xfId="38202"/>
    <cellStyle name="20% - Акцент4 2 4 2 3 4" xfId="29902"/>
    <cellStyle name="20% - Акцент4 2 4 2 4" xfId="10969"/>
    <cellStyle name="20% - Акцент4 2 4 2 4 2" xfId="14433"/>
    <cellStyle name="20% - Акцент4 2 4 2 4 2 2" xfId="23617"/>
    <cellStyle name="20% - Акцент4 2 4 2 4 2 2 2" xfId="41617"/>
    <cellStyle name="20% - Акцент4 2 4 2 4 2 3" xfId="33272"/>
    <cellStyle name="20% - Акцент4 2 4 2 4 3" xfId="20823"/>
    <cellStyle name="20% - Акцент4 2 4 2 4 3 2" xfId="38975"/>
    <cellStyle name="20% - Акцент4 2 4 2 4 4" xfId="30659"/>
    <cellStyle name="20% - Акцент4 2 4 2 5" xfId="11513"/>
    <cellStyle name="20% - Акцент4 2 4 2 5 2" xfId="21359"/>
    <cellStyle name="20% - Акцент4 2 4 2 5 2 2" xfId="39511"/>
    <cellStyle name="20% - Акцент4 2 4 2 5 3" xfId="31195"/>
    <cellStyle name="20% - Акцент4 2 4 2 6" xfId="7458"/>
    <cellStyle name="20% - Акцент4 2 4 2 6 2" xfId="18869"/>
    <cellStyle name="20% - Акцент4 2 4 2 6 2 2" xfId="37089"/>
    <cellStyle name="20% - Акцент4 2 4 2 6 3" xfId="28836"/>
    <cellStyle name="20% - Акцент4 2 4 2 7" xfId="13036"/>
    <cellStyle name="20% - Акцент4 2 4 2 7 2" xfId="22441"/>
    <cellStyle name="20% - Акцент4 2 4 2 7 2 2" xfId="40461"/>
    <cellStyle name="20% - Акцент4 2 4 2 7 3" xfId="32123"/>
    <cellStyle name="20% - Акцент4 2 4 2 8" xfId="16737"/>
    <cellStyle name="20% - Акцент4 2 4 2 8 2" xfId="25502"/>
    <cellStyle name="20% - Акцент4 2 4 2 8 2 2" xfId="43466"/>
    <cellStyle name="20% - Акцент4 2 4 2 8 3" xfId="35158"/>
    <cellStyle name="20% - Акцент4 2 4 2 9" xfId="17852"/>
    <cellStyle name="20% - Акцент4 2 4 2 9 2" xfId="36162"/>
    <cellStyle name="20% - Акцент4 2 4 20" xfId="25988"/>
    <cellStyle name="20% - Акцент4 2 4 20 2" xfId="43932"/>
    <cellStyle name="20% - Акцент4 2 4 21" xfId="19164"/>
    <cellStyle name="20% - Акцент4 2 4 21 2" xfId="37344"/>
    <cellStyle name="20% - Акцент4 2 4 22" xfId="25930"/>
    <cellStyle name="20% - Акцент4 2 4 22 2" xfId="43875"/>
    <cellStyle name="20% - Акцент4 2 4 23" xfId="19720"/>
    <cellStyle name="20% - Акцент4 2 4 23 2" xfId="37886"/>
    <cellStyle name="20% - Акцент4 2 4 24" xfId="22658"/>
    <cellStyle name="20% - Акцент4 2 4 24 2" xfId="40670"/>
    <cellStyle name="20% - Акцент4 2 4 25" xfId="17502"/>
    <cellStyle name="20% - Акцент4 2 4 25 2" xfId="35855"/>
    <cellStyle name="20% - Акцент4 2 4 26" xfId="17437"/>
    <cellStyle name="20% - Акцент4 2 4 26 2" xfId="35792"/>
    <cellStyle name="20% - Акцент4 2 4 27" xfId="25844"/>
    <cellStyle name="20% - Акцент4 2 4 27 2" xfId="43796"/>
    <cellStyle name="20% - Акцент4 2 4 28" xfId="25882"/>
    <cellStyle name="20% - Акцент4 2 4 28 2" xfId="43833"/>
    <cellStyle name="20% - Акцент4 2 4 29" xfId="26413"/>
    <cellStyle name="20% - Акцент4 2 4 29 2" xfId="44335"/>
    <cellStyle name="20% - Акцент4 2 4 3" xfId="8483"/>
    <cellStyle name="20% - Акцент4 2 4 3 2" xfId="9636"/>
    <cellStyle name="20% - Акцент4 2 4 3 2 2" xfId="14434"/>
    <cellStyle name="20% - Акцент4 2 4 3 2 2 2" xfId="23618"/>
    <cellStyle name="20% - Акцент4 2 4 3 2 2 2 2" xfId="41618"/>
    <cellStyle name="20% - Акцент4 2 4 3 2 2 3" xfId="33273"/>
    <cellStyle name="20% - Акцент4 2 4 3 2 3" xfId="20038"/>
    <cellStyle name="20% - Акцент4 2 4 3 2 3 2" xfId="38203"/>
    <cellStyle name="20% - Акцент4 2 4 3 2 4" xfId="29903"/>
    <cellStyle name="20% - Акцент4 2 4 3 3" xfId="13534"/>
    <cellStyle name="20% - Акцент4 2 4 3 3 2" xfId="22770"/>
    <cellStyle name="20% - Акцент4 2 4 3 3 2 2" xfId="40771"/>
    <cellStyle name="20% - Акцент4 2 4 3 3 3" xfId="32422"/>
    <cellStyle name="20% - Акцент4 2 4 3 4" xfId="19242"/>
    <cellStyle name="20% - Акцент4 2 4 3 4 2" xfId="37416"/>
    <cellStyle name="20% - Акцент4 2 4 3 5" xfId="29127"/>
    <cellStyle name="20% - Акцент4 2 4 30" xfId="26035"/>
    <cellStyle name="20% - Акцент4 2 4 30 2" xfId="43973"/>
    <cellStyle name="20% - Акцент4 2 4 31" xfId="27330"/>
    <cellStyle name="20% - Акцент4 2 4 32" xfId="45392"/>
    <cellStyle name="20% - Акцент4 2 4 4" xfId="9276"/>
    <cellStyle name="20% - Акцент4 2 4 4 2" xfId="14435"/>
    <cellStyle name="20% - Акцент4 2 4 4 2 2" xfId="23619"/>
    <cellStyle name="20% - Акцент4 2 4 4 2 2 2" xfId="41619"/>
    <cellStyle name="20% - Акцент4 2 4 4 2 3" xfId="33274"/>
    <cellStyle name="20% - Акцент4 2 4 4 3" xfId="19759"/>
    <cellStyle name="20% - Акцент4 2 4 4 3 2" xfId="37925"/>
    <cellStyle name="20% - Акцент4 2 4 4 4" xfId="29628"/>
    <cellStyle name="20% - Акцент4 2 4 5" xfId="10699"/>
    <cellStyle name="20% - Акцент4 2 4 5 2" xfId="14436"/>
    <cellStyle name="20% - Акцент4 2 4 5 2 2" xfId="23620"/>
    <cellStyle name="20% - Акцент4 2 4 5 2 2 2" xfId="41620"/>
    <cellStyle name="20% - Акцент4 2 4 5 2 3" xfId="33275"/>
    <cellStyle name="20% - Акцент4 2 4 5 3" xfId="20555"/>
    <cellStyle name="20% - Акцент4 2 4 5 3 2" xfId="38707"/>
    <cellStyle name="20% - Акцент4 2 4 5 4" xfId="30391"/>
    <cellStyle name="20% - Акцент4 2 4 6" xfId="11289"/>
    <cellStyle name="20% - Акцент4 2 4 6 2" xfId="21135"/>
    <cellStyle name="20% - Акцент4 2 4 6 2 2" xfId="39287"/>
    <cellStyle name="20% - Акцент4 2 4 6 3" xfId="30971"/>
    <cellStyle name="20% - Акцент4 2 4 7" xfId="11942"/>
    <cellStyle name="20% - Акцент4 2 4 7 2" xfId="21690"/>
    <cellStyle name="20% - Акцент4 2 4 7 2 2" xfId="39839"/>
    <cellStyle name="20% - Акцент4 2 4 7 3" xfId="31518"/>
    <cellStyle name="20% - Акцент4 2 4 8" xfId="6767"/>
    <cellStyle name="20% - Акцент4 2 4 8 2" xfId="18572"/>
    <cellStyle name="20% - Акцент4 2 4 8 2 2" xfId="36838"/>
    <cellStyle name="20% - Акцент4 2 4 8 3" xfId="28608"/>
    <cellStyle name="20% - Акцент4 2 4 9" xfId="12454"/>
    <cellStyle name="20% - Акцент4 2 4 9 2" xfId="21904"/>
    <cellStyle name="20% - Акцент4 2 4 9 2 2" xfId="40027"/>
    <cellStyle name="20% - Акцент4 2 4 9 3" xfId="31692"/>
    <cellStyle name="20% - Акцент4 2 5" xfId="7404"/>
    <cellStyle name="20% — акцент4 2 5" xfId="20455"/>
    <cellStyle name="20% - Акцент4 2 5 2" xfId="9637"/>
    <cellStyle name="20% — акцент4 2 5 2" xfId="38608"/>
    <cellStyle name="20% - Акцент4 2 5 2 2" xfId="13991"/>
    <cellStyle name="20% - Акцент4 2 6" xfId="7706"/>
    <cellStyle name="20% — акцент4 2 6" xfId="17124"/>
    <cellStyle name="20% - Акцент4 2 6 2" xfId="13992"/>
    <cellStyle name="20% — акцент4 2 6 2" xfId="35483"/>
    <cellStyle name="20% - Акцент4 2 7" xfId="8055"/>
    <cellStyle name="20% — акцент4 2 7" xfId="25936"/>
    <cellStyle name="20% - Акцент4 2 7 2" xfId="13993"/>
    <cellStyle name="20% — акцент4 2 7 2" xfId="43881"/>
    <cellStyle name="20% - Акцент4 2 8" xfId="11741"/>
    <cellStyle name="20% — акцент4 2 8" xfId="25898"/>
    <cellStyle name="20% - Акцент4 2 8 10" xfId="25694"/>
    <cellStyle name="20% - Акцент4 2 8 10 2" xfId="43655"/>
    <cellStyle name="20% - Акцент4 2 8 11" xfId="17160"/>
    <cellStyle name="20% - Акцент4 2 8 11 2" xfId="35516"/>
    <cellStyle name="20% - Акцент4 2 8 12" xfId="26017"/>
    <cellStyle name="20% - Акцент4 2 8 12 2" xfId="43959"/>
    <cellStyle name="20% - Акцент4 2 8 13" xfId="25909"/>
    <cellStyle name="20% - Акцент4 2 8 13 2" xfId="43856"/>
    <cellStyle name="20% - Акцент4 2 8 14" xfId="25989"/>
    <cellStyle name="20% - Акцент4 2 8 14 2" xfId="43933"/>
    <cellStyle name="20% - Акцент4 2 8 15" xfId="17139"/>
    <cellStyle name="20% - Акцент4 2 8 15 2" xfId="35496"/>
    <cellStyle name="20% - Акцент4 2 8 16" xfId="25853"/>
    <cellStyle name="20% - Акцент4 2 8 16 2" xfId="43805"/>
    <cellStyle name="20% - Акцент4 2 8 17" xfId="31423"/>
    <cellStyle name="20% - Акцент4 2 8 2" xfId="13273"/>
    <cellStyle name="20% — акцент4 2 8 2" xfId="43845"/>
    <cellStyle name="20% - Акцент4 2 8 3" xfId="21587"/>
    <cellStyle name="20% - Акцент4 2 8 3 2" xfId="39739"/>
    <cellStyle name="20% - Акцент4 2 8 4" xfId="17455"/>
    <cellStyle name="20% - Акцент4 2 8 4 2" xfId="35810"/>
    <cellStyle name="20% - Акцент4 2 8 5" xfId="25260"/>
    <cellStyle name="20% - Акцент4 2 8 5 2" xfId="43225"/>
    <cellStyle name="20% - Акцент4 2 8 6" xfId="25760"/>
    <cellStyle name="20% - Акцент4 2 8 6 2" xfId="43716"/>
    <cellStyle name="20% - Акцент4 2 8 7" xfId="17471"/>
    <cellStyle name="20% - Акцент4 2 8 7 2" xfId="35825"/>
    <cellStyle name="20% - Акцент4 2 8 8" xfId="19173"/>
    <cellStyle name="20% - Акцент4 2 8 8 2" xfId="37352"/>
    <cellStyle name="20% - Акцент4 2 8 9" xfId="17322"/>
    <cellStyle name="20% - Акцент4 2 8 9 2" xfId="35678"/>
    <cellStyle name="20% - Акцент4 2 9" xfId="6977"/>
    <cellStyle name="20% — акцент4 2 9" xfId="17080"/>
    <cellStyle name="20% - Акцент4 2 9 2" xfId="13274"/>
    <cellStyle name="20% — акцент4 2 9 2" xfId="35440"/>
    <cellStyle name="20% - Акцент4 2_(DELOITTE) январь 2011" xfId="5286"/>
    <cellStyle name="20% - Акцент4 20" xfId="698"/>
    <cellStyle name="20% - Акцент4 21" xfId="699"/>
    <cellStyle name="20% - Акцент4 22" xfId="700"/>
    <cellStyle name="20% - Акцент4 23" xfId="701"/>
    <cellStyle name="20% - Акцент4 3" xfId="702"/>
    <cellStyle name="20% - Акцент4 3 10" xfId="9277"/>
    <cellStyle name="20% - Акцент4 3 10 2" xfId="14437"/>
    <cellStyle name="20% - Акцент4 3 10 2 2" xfId="23621"/>
    <cellStyle name="20% - Акцент4 3 10 2 2 2" xfId="41621"/>
    <cellStyle name="20% - Акцент4 3 10 2 3" xfId="33276"/>
    <cellStyle name="20% - Акцент4 3 10 3" xfId="19760"/>
    <cellStyle name="20% - Акцент4 3 10 3 2" xfId="37926"/>
    <cellStyle name="20% - Акцент4 3 10 4" xfId="29629"/>
    <cellStyle name="20% - Акцент4 3 11" xfId="10700"/>
    <cellStyle name="20% - Акцент4 3 11 2" xfId="14438"/>
    <cellStyle name="20% - Акцент4 3 11 2 2" xfId="23622"/>
    <cellStyle name="20% - Акцент4 3 11 2 2 2" xfId="41622"/>
    <cellStyle name="20% - Акцент4 3 11 2 3" xfId="33277"/>
    <cellStyle name="20% - Акцент4 3 11 3" xfId="20556"/>
    <cellStyle name="20% - Акцент4 3 11 3 2" xfId="38708"/>
    <cellStyle name="20% - Акцент4 3 11 4" xfId="30392"/>
    <cellStyle name="20% - Акцент4 3 12" xfId="11240"/>
    <cellStyle name="20% - Акцент4 3 12 2" xfId="21086"/>
    <cellStyle name="20% - Акцент4 3 12 2 2" xfId="39238"/>
    <cellStyle name="20% - Акцент4 3 12 3" xfId="30922"/>
    <cellStyle name="20% - Акцент4 3 13" xfId="11742"/>
    <cellStyle name="20% - Акцент4 3 13 2" xfId="21588"/>
    <cellStyle name="20% - Акцент4 3 13 2 2" xfId="39740"/>
    <cellStyle name="20% - Акцент4 3 13 3" xfId="31424"/>
    <cellStyle name="20% - Акцент4 3 14" xfId="6549"/>
    <cellStyle name="20% - Акцент4 3 14 2" xfId="18476"/>
    <cellStyle name="20% - Акцент4 3 14 2 2" xfId="36776"/>
    <cellStyle name="20% - Акцент4 3 14 3" xfId="28556"/>
    <cellStyle name="20% - Акцент4 3 15" xfId="12455"/>
    <cellStyle name="20% - Акцент4 3 15 2" xfId="21905"/>
    <cellStyle name="20% - Акцент4 3 15 2 2" xfId="40028"/>
    <cellStyle name="20% - Акцент4 3 15 3" xfId="31693"/>
    <cellStyle name="20% - Акцент4 3 2" xfId="703"/>
    <cellStyle name="20% - Акцент4 3 2 10" xfId="12456"/>
    <cellStyle name="20% - Акцент4 3 2 10 2" xfId="21906"/>
    <cellStyle name="20% - Акцент4 3 2 10 2 2" xfId="40029"/>
    <cellStyle name="20% - Акцент4 3 2 10 3" xfId="31694"/>
    <cellStyle name="20% - Акцент4 3 2 11" xfId="16116"/>
    <cellStyle name="20% - Акцент4 3 2 11 2" xfId="25070"/>
    <cellStyle name="20% - Акцент4 3 2 11 2 2" xfId="43067"/>
    <cellStyle name="20% - Акцент4 3 2 11 3" xfId="34714"/>
    <cellStyle name="20% - Акцент4 3 2 12" xfId="17020"/>
    <cellStyle name="20% - Акцент4 3 2 12 2" xfId="35380"/>
    <cellStyle name="20% - Акцент4 3 2 13" xfId="26414"/>
    <cellStyle name="20% - Акцент4 3 2 13 2" xfId="44336"/>
    <cellStyle name="20% - Акцент4 3 2 14" xfId="27331"/>
    <cellStyle name="20% - Акцент4 3 2 15" xfId="45393"/>
    <cellStyle name="20% - Акцент4 3 2 2" xfId="704"/>
    <cellStyle name="20% - Акцент4 3 2 2 2" xfId="9638"/>
    <cellStyle name="20% - Акцент4 3 2 3" xfId="5899"/>
    <cellStyle name="20% - Акцент4 3 2 3 10" xfId="26926"/>
    <cellStyle name="20% - Акцент4 3 2 3 10 2" xfId="44841"/>
    <cellStyle name="20% - Акцент4 3 2 3 11" xfId="27946"/>
    <cellStyle name="20% - Акцент4 3 2 3 12" xfId="45888"/>
    <cellStyle name="20% - Акцент4 3 2 3 2" xfId="8930"/>
    <cellStyle name="20% - Акцент4 3 2 3 2 2" xfId="13994"/>
    <cellStyle name="20% - Акцент4 3 2 3 2 2 2" xfId="23200"/>
    <cellStyle name="20% - Акцент4 3 2 3 2 2 2 2" xfId="41200"/>
    <cellStyle name="20% - Акцент4 3 2 3 2 2 3" xfId="32857"/>
    <cellStyle name="20% - Акцент4 3 2 3 2 3" xfId="19497"/>
    <cellStyle name="20% - Акцент4 3 2 3 2 3 2" xfId="37667"/>
    <cellStyle name="20% - Акцент4 3 2 3 2 4" xfId="29372"/>
    <cellStyle name="20% - Акцент4 3 2 3 3" xfId="9639"/>
    <cellStyle name="20% - Акцент4 3 2 3 3 2" xfId="14439"/>
    <cellStyle name="20% - Акцент4 3 2 3 3 2 2" xfId="23623"/>
    <cellStyle name="20% - Акцент4 3 2 3 3 2 2 2" xfId="41623"/>
    <cellStyle name="20% - Акцент4 3 2 3 3 2 3" xfId="33278"/>
    <cellStyle name="20% - Акцент4 3 2 3 3 3" xfId="20039"/>
    <cellStyle name="20% - Акцент4 3 2 3 3 3 2" xfId="38204"/>
    <cellStyle name="20% - Акцент4 3 2 3 3 4" xfId="29904"/>
    <cellStyle name="20% - Акцент4 3 2 3 4" xfId="10970"/>
    <cellStyle name="20% - Акцент4 3 2 3 4 2" xfId="14440"/>
    <cellStyle name="20% - Акцент4 3 2 3 4 2 2" xfId="23624"/>
    <cellStyle name="20% - Акцент4 3 2 3 4 2 2 2" xfId="41624"/>
    <cellStyle name="20% - Акцент4 3 2 3 4 2 3" xfId="33279"/>
    <cellStyle name="20% - Акцент4 3 2 3 4 3" xfId="20824"/>
    <cellStyle name="20% - Акцент4 3 2 3 4 3 2" xfId="38976"/>
    <cellStyle name="20% - Акцент4 3 2 3 4 4" xfId="30660"/>
    <cellStyle name="20% - Акцент4 3 2 3 5" xfId="11515"/>
    <cellStyle name="20% - Акцент4 3 2 3 5 2" xfId="21361"/>
    <cellStyle name="20% - Акцент4 3 2 3 5 2 2" xfId="39513"/>
    <cellStyle name="20% - Акцент4 3 2 3 5 3" xfId="31197"/>
    <cellStyle name="20% - Акцент4 3 2 3 6" xfId="7460"/>
    <cellStyle name="20% - Акцент4 3 2 3 6 2" xfId="18871"/>
    <cellStyle name="20% - Акцент4 3 2 3 6 2 2" xfId="37091"/>
    <cellStyle name="20% - Акцент4 3 2 3 6 3" xfId="28838"/>
    <cellStyle name="20% - Акцент4 3 2 3 7" xfId="13037"/>
    <cellStyle name="20% - Акцент4 3 2 3 7 2" xfId="22442"/>
    <cellStyle name="20% - Акцент4 3 2 3 7 2 2" xfId="40462"/>
    <cellStyle name="20% - Акцент4 3 2 3 7 3" xfId="32124"/>
    <cellStyle name="20% - Акцент4 3 2 3 8" xfId="16738"/>
    <cellStyle name="20% - Акцент4 3 2 3 8 2" xfId="25503"/>
    <cellStyle name="20% - Акцент4 3 2 3 8 2 2" xfId="43467"/>
    <cellStyle name="20% - Акцент4 3 2 3 8 3" xfId="35159"/>
    <cellStyle name="20% - Акцент4 3 2 3 9" xfId="17853"/>
    <cellStyle name="20% - Акцент4 3 2 3 9 2" xfId="36163"/>
    <cellStyle name="20% - Акцент4 3 2 4" xfId="8492"/>
    <cellStyle name="20% - Акцент4 3 2 4 2" xfId="9640"/>
    <cellStyle name="20% - Акцент4 3 2 4 2 2" xfId="14441"/>
    <cellStyle name="20% - Акцент4 3 2 4 2 2 2" xfId="23625"/>
    <cellStyle name="20% - Акцент4 3 2 4 2 2 2 2" xfId="41625"/>
    <cellStyle name="20% - Акцент4 3 2 4 2 2 3" xfId="33280"/>
    <cellStyle name="20% - Акцент4 3 2 4 2 3" xfId="20040"/>
    <cellStyle name="20% - Акцент4 3 2 4 2 3 2" xfId="38205"/>
    <cellStyle name="20% - Акцент4 3 2 4 2 4" xfId="29905"/>
    <cellStyle name="20% - Акцент4 3 2 4 3" xfId="10971"/>
    <cellStyle name="20% - Акцент4 3 2 4 3 2" xfId="14442"/>
    <cellStyle name="20% - Акцент4 3 2 4 3 2 2" xfId="23626"/>
    <cellStyle name="20% - Акцент4 3 2 4 3 2 2 2" xfId="41626"/>
    <cellStyle name="20% - Акцент4 3 2 4 3 2 3" xfId="33281"/>
    <cellStyle name="20% - Акцент4 3 2 4 3 3" xfId="20825"/>
    <cellStyle name="20% - Акцент4 3 2 4 3 3 2" xfId="38977"/>
    <cellStyle name="20% - Акцент4 3 2 4 3 4" xfId="30661"/>
    <cellStyle name="20% - Акцент4 3 2 4 4" xfId="13536"/>
    <cellStyle name="20% - Акцент4 3 2 4 4 2" xfId="22772"/>
    <cellStyle name="20% - Акцент4 3 2 4 4 2 2" xfId="40773"/>
    <cellStyle name="20% - Акцент4 3 2 4 4 3" xfId="32424"/>
    <cellStyle name="20% - Акцент4 3 2 4 5" xfId="19251"/>
    <cellStyle name="20% - Акцент4 3 2 4 5 2" xfId="37425"/>
    <cellStyle name="20% - Акцент4 3 2 4 6" xfId="29136"/>
    <cellStyle name="20% - Акцент4 3 2 5" xfId="9278"/>
    <cellStyle name="20% - Акцент4 3 2 5 2" xfId="14443"/>
    <cellStyle name="20% - Акцент4 3 2 5 2 2" xfId="23627"/>
    <cellStyle name="20% - Акцент4 3 2 5 2 2 2" xfId="41627"/>
    <cellStyle name="20% - Акцент4 3 2 5 2 3" xfId="33282"/>
    <cellStyle name="20% - Акцент4 3 2 5 3" xfId="19761"/>
    <cellStyle name="20% - Акцент4 3 2 5 3 2" xfId="37927"/>
    <cellStyle name="20% - Акцент4 3 2 5 4" xfId="29630"/>
    <cellStyle name="20% - Акцент4 3 2 6" xfId="10701"/>
    <cellStyle name="20% - Акцент4 3 2 6 2" xfId="14444"/>
    <cellStyle name="20% - Акцент4 3 2 6 2 2" xfId="23628"/>
    <cellStyle name="20% - Акцент4 3 2 6 2 2 2" xfId="41628"/>
    <cellStyle name="20% - Акцент4 3 2 6 2 3" xfId="33283"/>
    <cellStyle name="20% - Акцент4 3 2 6 3" xfId="20557"/>
    <cellStyle name="20% - Акцент4 3 2 6 3 2" xfId="38709"/>
    <cellStyle name="20% - Акцент4 3 2 6 4" xfId="30393"/>
    <cellStyle name="20% - Акцент4 3 2 7" xfId="11298"/>
    <cellStyle name="20% - Акцент4 3 2 7 2" xfId="21144"/>
    <cellStyle name="20% - Акцент4 3 2 7 2 2" xfId="39296"/>
    <cellStyle name="20% - Акцент4 3 2 7 3" xfId="30980"/>
    <cellStyle name="20% - Акцент4 3 2 8" xfId="11864"/>
    <cellStyle name="20% - Акцент4 3 2 8 2" xfId="21616"/>
    <cellStyle name="20% - Акцент4 3 2 8 2 2" xfId="39765"/>
    <cellStyle name="20% - Акцент4 3 2 8 3" xfId="31444"/>
    <cellStyle name="20% - Акцент4 3 2 9" xfId="6777"/>
    <cellStyle name="20% - Акцент4 3 2 9 2" xfId="18582"/>
    <cellStyle name="20% - Акцент4 3 2 9 2 2" xfId="36848"/>
    <cellStyle name="20% - Акцент4 3 2 9 3" xfId="28617"/>
    <cellStyle name="20% - Акцент4 3 2_RecoursesReserves_Hak_OP" xfId="7461"/>
    <cellStyle name="20% - Акцент4 3 3" xfId="705"/>
    <cellStyle name="20% - Акцент4 3 3 10" xfId="16117"/>
    <cellStyle name="20% - Акцент4 3 3 10 2" xfId="25071"/>
    <cellStyle name="20% - Акцент4 3 3 10 2 2" xfId="43068"/>
    <cellStyle name="20% - Акцент4 3 3 10 3" xfId="34715"/>
    <cellStyle name="20% - Акцент4 3 3 11" xfId="17021"/>
    <cellStyle name="20% - Акцент4 3 3 11 2" xfId="35381"/>
    <cellStyle name="20% - Акцент4 3 3 12" xfId="26415"/>
    <cellStyle name="20% - Акцент4 3 3 12 2" xfId="44337"/>
    <cellStyle name="20% - Акцент4 3 3 13" xfId="27332"/>
    <cellStyle name="20% - Акцент4 3 3 14" xfId="45394"/>
    <cellStyle name="20% - Акцент4 3 3 2" xfId="5900"/>
    <cellStyle name="20% - Акцент4 3 3 2 10" xfId="26927"/>
    <cellStyle name="20% - Акцент4 3 3 2 10 2" xfId="44842"/>
    <cellStyle name="20% - Акцент4 3 3 2 11" xfId="27947"/>
    <cellStyle name="20% - Акцент4 3 3 2 12" xfId="45889"/>
    <cellStyle name="20% - Акцент4 3 3 2 2" xfId="8931"/>
    <cellStyle name="20% - Акцент4 3 3 2 2 2" xfId="13995"/>
    <cellStyle name="20% - Акцент4 3 3 2 2 2 2" xfId="23201"/>
    <cellStyle name="20% - Акцент4 3 3 2 2 2 2 2" xfId="41201"/>
    <cellStyle name="20% - Акцент4 3 3 2 2 2 3" xfId="32858"/>
    <cellStyle name="20% - Акцент4 3 3 2 2 3" xfId="19498"/>
    <cellStyle name="20% - Акцент4 3 3 2 2 3 2" xfId="37668"/>
    <cellStyle name="20% - Акцент4 3 3 2 2 4" xfId="29373"/>
    <cellStyle name="20% - Акцент4 3 3 2 3" xfId="9641"/>
    <cellStyle name="20% - Акцент4 3 3 2 3 2" xfId="14445"/>
    <cellStyle name="20% - Акцент4 3 3 2 3 2 2" xfId="23629"/>
    <cellStyle name="20% - Акцент4 3 3 2 3 2 2 2" xfId="41629"/>
    <cellStyle name="20% - Акцент4 3 3 2 3 2 3" xfId="33284"/>
    <cellStyle name="20% - Акцент4 3 3 2 3 3" xfId="20041"/>
    <cellStyle name="20% - Акцент4 3 3 2 3 3 2" xfId="38206"/>
    <cellStyle name="20% - Акцент4 3 3 2 3 4" xfId="29906"/>
    <cellStyle name="20% - Акцент4 3 3 2 4" xfId="10972"/>
    <cellStyle name="20% - Акцент4 3 3 2 4 2" xfId="14446"/>
    <cellStyle name="20% - Акцент4 3 3 2 4 2 2" xfId="23630"/>
    <cellStyle name="20% - Акцент4 3 3 2 4 2 2 2" xfId="41630"/>
    <cellStyle name="20% - Акцент4 3 3 2 4 2 3" xfId="33285"/>
    <cellStyle name="20% - Акцент4 3 3 2 4 3" xfId="20826"/>
    <cellStyle name="20% - Акцент4 3 3 2 4 3 2" xfId="38978"/>
    <cellStyle name="20% - Акцент4 3 3 2 4 4" xfId="30662"/>
    <cellStyle name="20% - Акцент4 3 3 2 5" xfId="11516"/>
    <cellStyle name="20% - Акцент4 3 3 2 5 2" xfId="21362"/>
    <cellStyle name="20% - Акцент4 3 3 2 5 2 2" xfId="39514"/>
    <cellStyle name="20% - Акцент4 3 3 2 5 3" xfId="31198"/>
    <cellStyle name="20% - Акцент4 3 3 2 6" xfId="7462"/>
    <cellStyle name="20% - Акцент4 3 3 2 6 2" xfId="18872"/>
    <cellStyle name="20% - Акцент4 3 3 2 6 2 2" xfId="37092"/>
    <cellStyle name="20% - Акцент4 3 3 2 6 3" xfId="28839"/>
    <cellStyle name="20% - Акцент4 3 3 2 7" xfId="13038"/>
    <cellStyle name="20% - Акцент4 3 3 2 7 2" xfId="22443"/>
    <cellStyle name="20% - Акцент4 3 3 2 7 2 2" xfId="40463"/>
    <cellStyle name="20% - Акцент4 3 3 2 7 3" xfId="32125"/>
    <cellStyle name="20% - Акцент4 3 3 2 8" xfId="16739"/>
    <cellStyle name="20% - Акцент4 3 3 2 8 2" xfId="25504"/>
    <cellStyle name="20% - Акцент4 3 3 2 8 2 2" xfId="43468"/>
    <cellStyle name="20% - Акцент4 3 3 2 8 3" xfId="35160"/>
    <cellStyle name="20% - Акцент4 3 3 2 9" xfId="17854"/>
    <cellStyle name="20% - Акцент4 3 3 2 9 2" xfId="36164"/>
    <cellStyle name="20% - Акцент4 3 3 3" xfId="8571"/>
    <cellStyle name="20% - Акцент4 3 3 3 2" xfId="9642"/>
    <cellStyle name="20% - Акцент4 3 3 3 2 2" xfId="14447"/>
    <cellStyle name="20% - Акцент4 3 3 3 2 2 2" xfId="23631"/>
    <cellStyle name="20% - Акцент4 3 3 3 2 2 2 2" xfId="41631"/>
    <cellStyle name="20% - Акцент4 3 3 3 2 2 3" xfId="33286"/>
    <cellStyle name="20% - Акцент4 3 3 3 2 3" xfId="20042"/>
    <cellStyle name="20% - Акцент4 3 3 3 2 3 2" xfId="38207"/>
    <cellStyle name="20% - Акцент4 3 3 3 2 4" xfId="29907"/>
    <cellStyle name="20% - Акцент4 3 3 3 3" xfId="13537"/>
    <cellStyle name="20% - Акцент4 3 3 3 3 2" xfId="22773"/>
    <cellStyle name="20% - Акцент4 3 3 3 3 2 2" xfId="40774"/>
    <cellStyle name="20% - Акцент4 3 3 3 3 3" xfId="32425"/>
    <cellStyle name="20% - Акцент4 3 3 3 4" xfId="19317"/>
    <cellStyle name="20% - Акцент4 3 3 3 4 2" xfId="37491"/>
    <cellStyle name="20% - Акцент4 3 3 3 5" xfId="29202"/>
    <cellStyle name="20% - Акцент4 3 3 4" xfId="9279"/>
    <cellStyle name="20% - Акцент4 3 3 4 2" xfId="14448"/>
    <cellStyle name="20% - Акцент4 3 3 4 2 2" xfId="23632"/>
    <cellStyle name="20% - Акцент4 3 3 4 2 2 2" xfId="41632"/>
    <cellStyle name="20% - Акцент4 3 3 4 2 3" xfId="33287"/>
    <cellStyle name="20% - Акцент4 3 3 4 3" xfId="19762"/>
    <cellStyle name="20% - Акцент4 3 3 4 3 2" xfId="37928"/>
    <cellStyle name="20% - Акцент4 3 3 4 4" xfId="29631"/>
    <cellStyle name="20% - Акцент4 3 3 5" xfId="10702"/>
    <cellStyle name="20% - Акцент4 3 3 5 2" xfId="14449"/>
    <cellStyle name="20% - Акцент4 3 3 5 2 2" xfId="23633"/>
    <cellStyle name="20% - Акцент4 3 3 5 2 2 2" xfId="41633"/>
    <cellStyle name="20% - Акцент4 3 3 5 2 3" xfId="33288"/>
    <cellStyle name="20% - Акцент4 3 3 5 3" xfId="20558"/>
    <cellStyle name="20% - Акцент4 3 3 5 3 2" xfId="38710"/>
    <cellStyle name="20% - Акцент4 3 3 5 4" xfId="30394"/>
    <cellStyle name="20% - Акцент4 3 3 6" xfId="11361"/>
    <cellStyle name="20% - Акцент4 3 3 6 2" xfId="21207"/>
    <cellStyle name="20% - Акцент4 3 3 6 2 2" xfId="39359"/>
    <cellStyle name="20% - Акцент4 3 3 6 3" xfId="31043"/>
    <cellStyle name="20% - Акцент4 3 3 7" xfId="11943"/>
    <cellStyle name="20% - Акцент4 3 3 7 2" xfId="21691"/>
    <cellStyle name="20% - Акцент4 3 3 7 2 2" xfId="39840"/>
    <cellStyle name="20% - Акцент4 3 3 7 3" xfId="31519"/>
    <cellStyle name="20% - Акцент4 3 3 8" xfId="6878"/>
    <cellStyle name="20% - Акцент4 3 3 8 2" xfId="18656"/>
    <cellStyle name="20% - Акцент4 3 3 8 2 2" xfId="36915"/>
    <cellStyle name="20% - Акцент4 3 3 8 3" xfId="28680"/>
    <cellStyle name="20% - Акцент4 3 3 9" xfId="12457"/>
    <cellStyle name="20% - Акцент4 3 3 9 2" xfId="21907"/>
    <cellStyle name="20% - Акцент4 3 3 9 2 2" xfId="40030"/>
    <cellStyle name="20% - Акцент4 3 3 9 3" xfId="31695"/>
    <cellStyle name="20% - Акцент4 3 4" xfId="706"/>
    <cellStyle name="20% - Акцент4 3 4 10" xfId="16118"/>
    <cellStyle name="20% - Акцент4 3 4 10 2" xfId="25072"/>
    <cellStyle name="20% - Акцент4 3 4 10 2 2" xfId="43069"/>
    <cellStyle name="20% - Акцент4 3 4 10 3" xfId="34716"/>
    <cellStyle name="20% - Акцент4 3 4 11" xfId="17022"/>
    <cellStyle name="20% - Акцент4 3 4 11 2" xfId="35382"/>
    <cellStyle name="20% - Акцент4 3 4 12" xfId="26416"/>
    <cellStyle name="20% - Акцент4 3 4 12 2" xfId="44338"/>
    <cellStyle name="20% - Акцент4 3 4 13" xfId="27333"/>
    <cellStyle name="20% - Акцент4 3 4 14" xfId="45395"/>
    <cellStyle name="20% - Акцент4 3 4 2" xfId="5901"/>
    <cellStyle name="20% - Акцент4 3 4 2 10" xfId="26928"/>
    <cellStyle name="20% - Акцент4 3 4 2 10 2" xfId="44843"/>
    <cellStyle name="20% - Акцент4 3 4 2 11" xfId="27948"/>
    <cellStyle name="20% - Акцент4 3 4 2 12" xfId="45890"/>
    <cellStyle name="20% - Акцент4 3 4 2 2" xfId="8932"/>
    <cellStyle name="20% - Акцент4 3 4 2 2 2" xfId="13996"/>
    <cellStyle name="20% - Акцент4 3 4 2 2 2 2" xfId="23202"/>
    <cellStyle name="20% - Акцент4 3 4 2 2 2 2 2" xfId="41202"/>
    <cellStyle name="20% - Акцент4 3 4 2 2 2 3" xfId="32859"/>
    <cellStyle name="20% - Акцент4 3 4 2 2 3" xfId="19499"/>
    <cellStyle name="20% - Акцент4 3 4 2 2 3 2" xfId="37669"/>
    <cellStyle name="20% - Акцент4 3 4 2 2 4" xfId="29374"/>
    <cellStyle name="20% - Акцент4 3 4 2 3" xfId="9643"/>
    <cellStyle name="20% - Акцент4 3 4 2 3 2" xfId="14450"/>
    <cellStyle name="20% - Акцент4 3 4 2 3 2 2" xfId="23634"/>
    <cellStyle name="20% - Акцент4 3 4 2 3 2 2 2" xfId="41634"/>
    <cellStyle name="20% - Акцент4 3 4 2 3 2 3" xfId="33289"/>
    <cellStyle name="20% - Акцент4 3 4 2 3 3" xfId="20043"/>
    <cellStyle name="20% - Акцент4 3 4 2 3 3 2" xfId="38208"/>
    <cellStyle name="20% - Акцент4 3 4 2 3 4" xfId="29908"/>
    <cellStyle name="20% - Акцент4 3 4 2 4" xfId="10973"/>
    <cellStyle name="20% - Акцент4 3 4 2 4 2" xfId="14451"/>
    <cellStyle name="20% - Акцент4 3 4 2 4 2 2" xfId="23635"/>
    <cellStyle name="20% - Акцент4 3 4 2 4 2 2 2" xfId="41635"/>
    <cellStyle name="20% - Акцент4 3 4 2 4 2 3" xfId="33290"/>
    <cellStyle name="20% - Акцент4 3 4 2 4 3" xfId="20827"/>
    <cellStyle name="20% - Акцент4 3 4 2 4 3 2" xfId="38979"/>
    <cellStyle name="20% - Акцент4 3 4 2 4 4" xfId="30663"/>
    <cellStyle name="20% - Акцент4 3 4 2 5" xfId="11517"/>
    <cellStyle name="20% - Акцент4 3 4 2 5 2" xfId="21363"/>
    <cellStyle name="20% - Акцент4 3 4 2 5 2 2" xfId="39515"/>
    <cellStyle name="20% - Акцент4 3 4 2 5 3" xfId="31199"/>
    <cellStyle name="20% - Акцент4 3 4 2 6" xfId="7463"/>
    <cellStyle name="20% - Акцент4 3 4 2 6 2" xfId="18873"/>
    <cellStyle name="20% - Акцент4 3 4 2 6 2 2" xfId="37093"/>
    <cellStyle name="20% - Акцент4 3 4 2 6 3" xfId="28840"/>
    <cellStyle name="20% - Акцент4 3 4 2 7" xfId="13039"/>
    <cellStyle name="20% - Акцент4 3 4 2 7 2" xfId="22444"/>
    <cellStyle name="20% - Акцент4 3 4 2 7 2 2" xfId="40464"/>
    <cellStyle name="20% - Акцент4 3 4 2 7 3" xfId="32126"/>
    <cellStyle name="20% - Акцент4 3 4 2 8" xfId="16740"/>
    <cellStyle name="20% - Акцент4 3 4 2 8 2" xfId="25505"/>
    <cellStyle name="20% - Акцент4 3 4 2 8 2 2" xfId="43469"/>
    <cellStyle name="20% - Акцент4 3 4 2 8 3" xfId="35161"/>
    <cellStyle name="20% - Акцент4 3 4 2 9" xfId="17855"/>
    <cellStyle name="20% - Акцент4 3 4 2 9 2" xfId="36165"/>
    <cellStyle name="20% - Акцент4 3 4 3" xfId="8572"/>
    <cellStyle name="20% - Акцент4 3 4 3 2" xfId="9644"/>
    <cellStyle name="20% - Акцент4 3 4 3 2 2" xfId="14452"/>
    <cellStyle name="20% - Акцент4 3 4 3 2 2 2" xfId="23636"/>
    <cellStyle name="20% - Акцент4 3 4 3 2 2 2 2" xfId="41636"/>
    <cellStyle name="20% - Акцент4 3 4 3 2 2 3" xfId="33291"/>
    <cellStyle name="20% - Акцент4 3 4 3 2 3" xfId="20044"/>
    <cellStyle name="20% - Акцент4 3 4 3 2 3 2" xfId="38209"/>
    <cellStyle name="20% - Акцент4 3 4 3 2 4" xfId="29909"/>
    <cellStyle name="20% - Акцент4 3 4 3 3" xfId="10974"/>
    <cellStyle name="20% - Акцент4 3 4 3 3 2" xfId="14453"/>
    <cellStyle name="20% - Акцент4 3 4 3 3 2 2" xfId="23637"/>
    <cellStyle name="20% - Акцент4 3 4 3 3 2 2 2" xfId="41637"/>
    <cellStyle name="20% - Акцент4 3 4 3 3 2 3" xfId="33292"/>
    <cellStyle name="20% - Акцент4 3 4 3 3 3" xfId="20828"/>
    <cellStyle name="20% - Акцент4 3 4 3 3 3 2" xfId="38980"/>
    <cellStyle name="20% - Акцент4 3 4 3 3 4" xfId="30664"/>
    <cellStyle name="20% - Акцент4 3 4 3 4" xfId="13538"/>
    <cellStyle name="20% - Акцент4 3 4 3 4 2" xfId="22774"/>
    <cellStyle name="20% - Акцент4 3 4 3 4 2 2" xfId="40775"/>
    <cellStyle name="20% - Акцент4 3 4 3 4 3" xfId="32426"/>
    <cellStyle name="20% - Акцент4 3 4 3 5" xfId="19318"/>
    <cellStyle name="20% - Акцент4 3 4 3 5 2" xfId="37492"/>
    <cellStyle name="20% - Акцент4 3 4 3 6" xfId="29203"/>
    <cellStyle name="20% - Акцент4 3 4 4" xfId="9280"/>
    <cellStyle name="20% - Акцент4 3 4 4 2" xfId="14454"/>
    <cellStyle name="20% - Акцент4 3 4 4 2 2" xfId="23638"/>
    <cellStyle name="20% - Акцент4 3 4 4 2 2 2" xfId="41638"/>
    <cellStyle name="20% - Акцент4 3 4 4 2 3" xfId="33293"/>
    <cellStyle name="20% - Акцент4 3 4 4 3" xfId="19763"/>
    <cellStyle name="20% - Акцент4 3 4 4 3 2" xfId="37929"/>
    <cellStyle name="20% - Акцент4 3 4 4 4" xfId="29632"/>
    <cellStyle name="20% - Акцент4 3 4 5" xfId="10703"/>
    <cellStyle name="20% - Акцент4 3 4 5 2" xfId="14455"/>
    <cellStyle name="20% - Акцент4 3 4 5 2 2" xfId="23639"/>
    <cellStyle name="20% - Акцент4 3 4 5 2 2 2" xfId="41639"/>
    <cellStyle name="20% - Акцент4 3 4 5 2 3" xfId="33294"/>
    <cellStyle name="20% - Акцент4 3 4 5 3" xfId="20559"/>
    <cellStyle name="20% - Акцент4 3 4 5 3 2" xfId="38711"/>
    <cellStyle name="20% - Акцент4 3 4 5 4" xfId="30395"/>
    <cellStyle name="20% - Акцент4 3 4 6" xfId="11362"/>
    <cellStyle name="20% - Акцент4 3 4 6 2" xfId="21208"/>
    <cellStyle name="20% - Акцент4 3 4 6 2 2" xfId="39360"/>
    <cellStyle name="20% - Акцент4 3 4 6 3" xfId="31044"/>
    <cellStyle name="20% - Акцент4 3 4 7" xfId="11944"/>
    <cellStyle name="20% - Акцент4 3 4 7 2" xfId="21692"/>
    <cellStyle name="20% - Акцент4 3 4 7 2 2" xfId="39841"/>
    <cellStyle name="20% - Акцент4 3 4 7 3" xfId="31520"/>
    <cellStyle name="20% - Акцент4 3 4 8" xfId="6879"/>
    <cellStyle name="20% - Акцент4 3 4 8 2" xfId="18657"/>
    <cellStyle name="20% - Акцент4 3 4 8 2 2" xfId="36916"/>
    <cellStyle name="20% - Акцент4 3 4 8 3" xfId="28681"/>
    <cellStyle name="20% - Акцент4 3 4 9" xfId="12458"/>
    <cellStyle name="20% - Акцент4 3 4 9 2" xfId="21908"/>
    <cellStyle name="20% - Акцент4 3 4 9 2 2" xfId="40031"/>
    <cellStyle name="20% - Акцент4 3 4 9 3" xfId="31696"/>
    <cellStyle name="20% - Акцент4 3 5" xfId="707"/>
    <cellStyle name="20% - Акцент4 3 5 2" xfId="9645"/>
    <cellStyle name="20% - Акцент4 3 6" xfId="708"/>
    <cellStyle name="20% - Акцент4 3 6 10" xfId="16119"/>
    <cellStyle name="20% - Акцент4 3 6 10 2" xfId="25073"/>
    <cellStyle name="20% - Акцент4 3 6 10 2 2" xfId="43070"/>
    <cellStyle name="20% - Акцент4 3 6 10 3" xfId="34717"/>
    <cellStyle name="20% - Акцент4 3 6 11" xfId="17023"/>
    <cellStyle name="20% - Акцент4 3 6 11 2" xfId="35383"/>
    <cellStyle name="20% - Акцент4 3 6 12" xfId="26417"/>
    <cellStyle name="20% - Акцент4 3 6 12 2" xfId="44339"/>
    <cellStyle name="20% - Акцент4 3 6 13" xfId="27334"/>
    <cellStyle name="20% - Акцент4 3 6 14" xfId="45396"/>
    <cellStyle name="20% - Акцент4 3 6 2" xfId="5902"/>
    <cellStyle name="20% - Акцент4 3 6 2 10" xfId="26929"/>
    <cellStyle name="20% - Акцент4 3 6 2 10 2" xfId="44844"/>
    <cellStyle name="20% - Акцент4 3 6 2 11" xfId="27949"/>
    <cellStyle name="20% - Акцент4 3 6 2 12" xfId="45891"/>
    <cellStyle name="20% - Акцент4 3 6 2 2" xfId="8933"/>
    <cellStyle name="20% - Акцент4 3 6 2 2 2" xfId="13997"/>
    <cellStyle name="20% - Акцент4 3 6 2 2 2 2" xfId="23203"/>
    <cellStyle name="20% - Акцент4 3 6 2 2 2 2 2" xfId="41203"/>
    <cellStyle name="20% - Акцент4 3 6 2 2 2 3" xfId="32860"/>
    <cellStyle name="20% - Акцент4 3 6 2 2 3" xfId="19500"/>
    <cellStyle name="20% - Акцент4 3 6 2 2 3 2" xfId="37670"/>
    <cellStyle name="20% - Акцент4 3 6 2 2 4" xfId="29375"/>
    <cellStyle name="20% - Акцент4 3 6 2 3" xfId="9646"/>
    <cellStyle name="20% - Акцент4 3 6 2 3 2" xfId="14456"/>
    <cellStyle name="20% - Акцент4 3 6 2 3 2 2" xfId="23640"/>
    <cellStyle name="20% - Акцент4 3 6 2 3 2 2 2" xfId="41640"/>
    <cellStyle name="20% - Акцент4 3 6 2 3 2 3" xfId="33295"/>
    <cellStyle name="20% - Акцент4 3 6 2 3 3" xfId="20045"/>
    <cellStyle name="20% - Акцент4 3 6 2 3 3 2" xfId="38210"/>
    <cellStyle name="20% - Акцент4 3 6 2 3 4" xfId="29910"/>
    <cellStyle name="20% - Акцент4 3 6 2 4" xfId="10975"/>
    <cellStyle name="20% - Акцент4 3 6 2 4 2" xfId="14457"/>
    <cellStyle name="20% - Акцент4 3 6 2 4 2 2" xfId="23641"/>
    <cellStyle name="20% - Акцент4 3 6 2 4 2 2 2" xfId="41641"/>
    <cellStyle name="20% - Акцент4 3 6 2 4 2 3" xfId="33296"/>
    <cellStyle name="20% - Акцент4 3 6 2 4 3" xfId="20829"/>
    <cellStyle name="20% - Акцент4 3 6 2 4 3 2" xfId="38981"/>
    <cellStyle name="20% - Акцент4 3 6 2 4 4" xfId="30665"/>
    <cellStyle name="20% - Акцент4 3 6 2 5" xfId="11518"/>
    <cellStyle name="20% - Акцент4 3 6 2 5 2" xfId="21364"/>
    <cellStyle name="20% - Акцент4 3 6 2 5 2 2" xfId="39516"/>
    <cellStyle name="20% - Акцент4 3 6 2 5 3" xfId="31200"/>
    <cellStyle name="20% - Акцент4 3 6 2 6" xfId="7464"/>
    <cellStyle name="20% - Акцент4 3 6 2 6 2" xfId="18874"/>
    <cellStyle name="20% - Акцент4 3 6 2 6 2 2" xfId="37094"/>
    <cellStyle name="20% - Акцент4 3 6 2 6 3" xfId="28841"/>
    <cellStyle name="20% - Акцент4 3 6 2 7" xfId="13040"/>
    <cellStyle name="20% - Акцент4 3 6 2 7 2" xfId="22445"/>
    <cellStyle name="20% - Акцент4 3 6 2 7 2 2" xfId="40465"/>
    <cellStyle name="20% - Акцент4 3 6 2 7 3" xfId="32127"/>
    <cellStyle name="20% - Акцент4 3 6 2 8" xfId="16741"/>
    <cellStyle name="20% - Акцент4 3 6 2 8 2" xfId="25506"/>
    <cellStyle name="20% - Акцент4 3 6 2 8 2 2" xfId="43470"/>
    <cellStyle name="20% - Акцент4 3 6 2 8 3" xfId="35162"/>
    <cellStyle name="20% - Акцент4 3 6 2 9" xfId="17856"/>
    <cellStyle name="20% - Акцент4 3 6 2 9 2" xfId="36166"/>
    <cellStyle name="20% - Акцент4 3 6 3" xfId="8763"/>
    <cellStyle name="20% - Акцент4 3 6 3 2" xfId="9647"/>
    <cellStyle name="20% - Акцент4 3 6 3 2 2" xfId="14458"/>
    <cellStyle name="20% - Акцент4 3 6 3 2 2 2" xfId="23642"/>
    <cellStyle name="20% - Акцент4 3 6 3 2 2 2 2" xfId="41642"/>
    <cellStyle name="20% - Акцент4 3 6 3 2 2 3" xfId="33297"/>
    <cellStyle name="20% - Акцент4 3 6 3 2 3" xfId="20046"/>
    <cellStyle name="20% - Акцент4 3 6 3 2 3 2" xfId="38211"/>
    <cellStyle name="20% - Акцент4 3 6 3 2 4" xfId="29911"/>
    <cellStyle name="20% - Акцент4 3 6 3 3" xfId="10976"/>
    <cellStyle name="20% - Акцент4 3 6 3 3 2" xfId="14459"/>
    <cellStyle name="20% - Акцент4 3 6 3 3 2 2" xfId="23643"/>
    <cellStyle name="20% - Акцент4 3 6 3 3 2 2 2" xfId="41643"/>
    <cellStyle name="20% - Акцент4 3 6 3 3 2 3" xfId="33298"/>
    <cellStyle name="20% - Акцент4 3 6 3 3 3" xfId="20830"/>
    <cellStyle name="20% - Акцент4 3 6 3 3 3 2" xfId="38982"/>
    <cellStyle name="20% - Акцент4 3 6 3 3 4" xfId="30666"/>
    <cellStyle name="20% - Акцент4 3 6 3 4" xfId="13539"/>
    <cellStyle name="20% - Акцент4 3 6 3 4 2" xfId="22775"/>
    <cellStyle name="20% - Акцент4 3 6 3 4 2 2" xfId="40776"/>
    <cellStyle name="20% - Акцент4 3 6 3 4 3" xfId="32427"/>
    <cellStyle name="20% - Акцент4 3 6 3 5" xfId="19402"/>
    <cellStyle name="20% - Акцент4 3 6 3 5 2" xfId="37572"/>
    <cellStyle name="20% - Акцент4 3 6 3 6" xfId="29282"/>
    <cellStyle name="20% - Акцент4 3 6 4" xfId="9281"/>
    <cellStyle name="20% - Акцент4 3 6 4 2" xfId="14460"/>
    <cellStyle name="20% - Акцент4 3 6 4 2 2" xfId="23644"/>
    <cellStyle name="20% - Акцент4 3 6 4 2 2 2" xfId="41644"/>
    <cellStyle name="20% - Акцент4 3 6 4 2 3" xfId="33299"/>
    <cellStyle name="20% - Акцент4 3 6 4 3" xfId="19764"/>
    <cellStyle name="20% - Акцент4 3 6 4 3 2" xfId="37930"/>
    <cellStyle name="20% - Акцент4 3 6 4 4" xfId="29633"/>
    <cellStyle name="20% - Акцент4 3 6 5" xfId="10704"/>
    <cellStyle name="20% - Акцент4 3 6 5 2" xfId="14461"/>
    <cellStyle name="20% - Акцент4 3 6 5 2 2" xfId="23645"/>
    <cellStyle name="20% - Акцент4 3 6 5 2 2 2" xfId="41645"/>
    <cellStyle name="20% - Акцент4 3 6 5 2 3" xfId="33300"/>
    <cellStyle name="20% - Акцент4 3 6 5 3" xfId="20560"/>
    <cellStyle name="20% - Акцент4 3 6 5 3 2" xfId="38712"/>
    <cellStyle name="20% - Акцент4 3 6 5 4" xfId="30396"/>
    <cellStyle name="20% - Акцент4 3 6 6" xfId="11433"/>
    <cellStyle name="20% - Акцент4 3 6 6 2" xfId="21279"/>
    <cellStyle name="20% - Акцент4 3 6 6 2 2" xfId="39431"/>
    <cellStyle name="20% - Акцент4 3 6 6 3" xfId="31115"/>
    <cellStyle name="20% - Акцент4 3 6 7" xfId="11945"/>
    <cellStyle name="20% - Акцент4 3 6 7 2" xfId="21693"/>
    <cellStyle name="20% - Акцент4 3 6 7 2 2" xfId="39842"/>
    <cellStyle name="20% - Акцент4 3 6 7 3" xfId="31521"/>
    <cellStyle name="20% - Акцент4 3 6 8" xfId="7184"/>
    <cellStyle name="20% - Акцент4 3 6 8 2" xfId="18780"/>
    <cellStyle name="20% - Акцент4 3 6 8 2 2" xfId="37000"/>
    <cellStyle name="20% - Акцент4 3 6 8 3" xfId="28752"/>
    <cellStyle name="20% - Акцент4 3 6 9" xfId="12459"/>
    <cellStyle name="20% - Акцент4 3 6 9 2" xfId="21909"/>
    <cellStyle name="20% - Акцент4 3 6 9 2 2" xfId="40032"/>
    <cellStyle name="20% - Акцент4 3 6 9 3" xfId="31697"/>
    <cellStyle name="20% - Акцент4 3 7" xfId="7459"/>
    <cellStyle name="20% - Акцент4 3 7 2" xfId="8929"/>
    <cellStyle name="20% - Акцент4 3 7 2 2" xfId="9648"/>
    <cellStyle name="20% - Акцент4 3 7 2 2 2" xfId="14462"/>
    <cellStyle name="20% - Акцент4 3 7 2 2 2 2" xfId="23646"/>
    <cellStyle name="20% - Акцент4 3 7 2 2 2 2 2" xfId="41646"/>
    <cellStyle name="20% - Акцент4 3 7 2 2 2 3" xfId="33301"/>
    <cellStyle name="20% - Акцент4 3 7 2 2 3" xfId="20047"/>
    <cellStyle name="20% - Акцент4 3 7 2 2 3 2" xfId="38212"/>
    <cellStyle name="20% - Акцент4 3 7 2 2 4" xfId="29912"/>
    <cellStyle name="20% - Акцент4 3 7 2 3" xfId="13998"/>
    <cellStyle name="20% - Акцент4 3 7 2 3 2" xfId="23204"/>
    <cellStyle name="20% - Акцент4 3 7 2 3 2 2" xfId="41204"/>
    <cellStyle name="20% - Акцент4 3 7 2 3 3" xfId="32861"/>
    <cellStyle name="20% - Акцент4 3 7 2 4" xfId="19496"/>
    <cellStyle name="20% - Акцент4 3 7 2 4 2" xfId="37666"/>
    <cellStyle name="20% - Акцент4 3 7 2 5" xfId="29371"/>
    <cellStyle name="20% - Акцент4 3 7 3" xfId="9282"/>
    <cellStyle name="20% - Акцент4 3 7 4" xfId="11514"/>
    <cellStyle name="20% - Акцент4 3 7 4 2" xfId="21360"/>
    <cellStyle name="20% - Акцент4 3 7 4 2 2" xfId="39512"/>
    <cellStyle name="20% - Акцент4 3 7 4 3" xfId="31196"/>
    <cellStyle name="20% - Акцент4 3 7 5" xfId="13041"/>
    <cellStyle name="20% - Акцент4 3 7 5 2" xfId="22446"/>
    <cellStyle name="20% - Акцент4 3 7 5 2 2" xfId="40466"/>
    <cellStyle name="20% - Акцент4 3 7 5 3" xfId="32128"/>
    <cellStyle name="20% - Акцент4 3 7 6" xfId="18870"/>
    <cellStyle name="20% - Акцент4 3 7 6 2" xfId="37090"/>
    <cellStyle name="20% - Акцент4 3 7 7" xfId="28837"/>
    <cellStyle name="20% - Акцент4 3 8" xfId="8308"/>
    <cellStyle name="20% - Акцент4 3 8 2" xfId="9649"/>
    <cellStyle name="20% - Акцент4 3 8 2 2" xfId="14463"/>
    <cellStyle name="20% - Акцент4 3 8 2 2 2" xfId="23647"/>
    <cellStyle name="20% - Акцент4 3 8 2 2 2 2" xfId="41647"/>
    <cellStyle name="20% - Акцент4 3 8 2 2 3" xfId="33302"/>
    <cellStyle name="20% - Акцент4 3 8 2 3" xfId="20048"/>
    <cellStyle name="20% - Акцент4 3 8 2 3 2" xfId="38213"/>
    <cellStyle name="20% - Акцент4 3 8 2 4" xfId="29913"/>
    <cellStyle name="20% - Акцент4 3 8 3" xfId="10977"/>
    <cellStyle name="20% - Акцент4 3 8 3 2" xfId="14464"/>
    <cellStyle name="20% - Акцент4 3 8 3 2 2" xfId="23648"/>
    <cellStyle name="20% - Акцент4 3 8 3 2 2 2" xfId="41648"/>
    <cellStyle name="20% - Акцент4 3 8 3 2 3" xfId="33303"/>
    <cellStyle name="20% - Акцент4 3 8 3 3" xfId="20831"/>
    <cellStyle name="20% - Акцент4 3 8 3 3 2" xfId="38983"/>
    <cellStyle name="20% - Акцент4 3 8 3 4" xfId="30667"/>
    <cellStyle name="20% - Акцент4 3 8 4" xfId="13535"/>
    <cellStyle name="20% - Акцент4 3 8 4 2" xfId="22771"/>
    <cellStyle name="20% - Акцент4 3 8 4 2 2" xfId="40772"/>
    <cellStyle name="20% - Акцент4 3 8 4 3" xfId="32423"/>
    <cellStyle name="20% - Акцент4 3 8 5" xfId="19183"/>
    <cellStyle name="20% - Акцент4 3 8 5 2" xfId="37362"/>
    <cellStyle name="20% - Акцент4 3 8 6" xfId="29075"/>
    <cellStyle name="20% - Акцент4 3 9" xfId="8710"/>
    <cellStyle name="20% - Акцент4 3 9 2" xfId="10616"/>
    <cellStyle name="20% - Акцент4 3 9 2 2" xfId="14466"/>
    <cellStyle name="20% - Акцент4 3 9 2 2 2" xfId="23650"/>
    <cellStyle name="20% - Акцент4 3 9 2 2 2 2" xfId="41650"/>
    <cellStyle name="20% - Акцент4 3 9 2 2 3" xfId="33305"/>
    <cellStyle name="20% - Акцент4 3 9 2 3" xfId="20486"/>
    <cellStyle name="20% - Акцент4 3 9 2 3 2" xfId="38638"/>
    <cellStyle name="20% - Акцент4 3 9 2 4" xfId="30324"/>
    <cellStyle name="20% - Акцент4 3 9 3" xfId="10978"/>
    <cellStyle name="20% - Акцент4 3 9 3 2" xfId="14467"/>
    <cellStyle name="20% - Акцент4 3 9 3 2 2" xfId="23651"/>
    <cellStyle name="20% - Акцент4 3 9 3 2 2 2" xfId="41651"/>
    <cellStyle name="20% - Акцент4 3 9 3 2 3" xfId="33306"/>
    <cellStyle name="20% - Акцент4 3 9 3 3" xfId="20832"/>
    <cellStyle name="20% - Акцент4 3 9 3 3 2" xfId="38984"/>
    <cellStyle name="20% - Акцент4 3 9 3 4" xfId="30668"/>
    <cellStyle name="20% - Акцент4 3 9 4" xfId="14465"/>
    <cellStyle name="20% - Акцент4 3 9 4 2" xfId="23649"/>
    <cellStyle name="20% - Акцент4 3 9 4 2 2" xfId="41649"/>
    <cellStyle name="20% - Акцент4 3 9 4 3" xfId="33304"/>
    <cellStyle name="20% - Акцент4 3 9 5" xfId="19372"/>
    <cellStyle name="20% - Акцент4 3 9 5 2" xfId="37542"/>
    <cellStyle name="20% - Акцент4 3 9 6" xfId="29252"/>
    <cellStyle name="20% - Акцент4 3_Data_Resourses &amp; Reserves_Audit12_mod2011_f0112" xfId="709"/>
    <cellStyle name="20% - Акцент4 4" xfId="710"/>
    <cellStyle name="20% - Акцент4 4 2" xfId="711"/>
    <cellStyle name="20% - Акцент4 4 2 2" xfId="9650"/>
    <cellStyle name="20% - Акцент4 4 3" xfId="9651"/>
    <cellStyle name="20% - Акцент4 4_Reconcilation" xfId="8623"/>
    <cellStyle name="20% - Акцент4 5" xfId="712"/>
    <cellStyle name="20% - Акцент4 5 2" xfId="713"/>
    <cellStyle name="20% - Акцент4 5 2 2" xfId="9652"/>
    <cellStyle name="20% - Акцент4 5 3" xfId="714"/>
    <cellStyle name="20% - Акцент4 5 3 10" xfId="16120"/>
    <cellStyle name="20% - Акцент4 5 3 10 2" xfId="25074"/>
    <cellStyle name="20% - Акцент4 5 3 10 2 2" xfId="43071"/>
    <cellStyle name="20% - Акцент4 5 3 10 3" xfId="34718"/>
    <cellStyle name="20% - Акцент4 5 3 11" xfId="17024"/>
    <cellStyle name="20% - Акцент4 5 3 11 2" xfId="35384"/>
    <cellStyle name="20% - Акцент4 5 3 12" xfId="26418"/>
    <cellStyle name="20% - Акцент4 5 3 12 2" xfId="44340"/>
    <cellStyle name="20% - Акцент4 5 3 13" xfId="27335"/>
    <cellStyle name="20% - Акцент4 5 3 14" xfId="45397"/>
    <cellStyle name="20% - Акцент4 5 3 2" xfId="5903"/>
    <cellStyle name="20% - Акцент4 5 3 2 10" xfId="26930"/>
    <cellStyle name="20% - Акцент4 5 3 2 10 2" xfId="44845"/>
    <cellStyle name="20% - Акцент4 5 3 2 11" xfId="27950"/>
    <cellStyle name="20% - Акцент4 5 3 2 12" xfId="45892"/>
    <cellStyle name="20% - Акцент4 5 3 2 2" xfId="8934"/>
    <cellStyle name="20% - Акцент4 5 3 2 2 2" xfId="13999"/>
    <cellStyle name="20% - Акцент4 5 3 2 2 2 2" xfId="23205"/>
    <cellStyle name="20% - Акцент4 5 3 2 2 2 2 2" xfId="41205"/>
    <cellStyle name="20% - Акцент4 5 3 2 2 2 3" xfId="32862"/>
    <cellStyle name="20% - Акцент4 5 3 2 2 3" xfId="19501"/>
    <cellStyle name="20% - Акцент4 5 3 2 2 3 2" xfId="37671"/>
    <cellStyle name="20% - Акцент4 5 3 2 2 4" xfId="29376"/>
    <cellStyle name="20% - Акцент4 5 3 2 3" xfId="9653"/>
    <cellStyle name="20% - Акцент4 5 3 2 3 2" xfId="14468"/>
    <cellStyle name="20% - Акцент4 5 3 2 3 2 2" xfId="23652"/>
    <cellStyle name="20% - Акцент4 5 3 2 3 2 2 2" xfId="41652"/>
    <cellStyle name="20% - Акцент4 5 3 2 3 2 3" xfId="33307"/>
    <cellStyle name="20% - Акцент4 5 3 2 3 3" xfId="20049"/>
    <cellStyle name="20% - Акцент4 5 3 2 3 3 2" xfId="38214"/>
    <cellStyle name="20% - Акцент4 5 3 2 3 4" xfId="29914"/>
    <cellStyle name="20% - Акцент4 5 3 2 4" xfId="10979"/>
    <cellStyle name="20% - Акцент4 5 3 2 4 2" xfId="14469"/>
    <cellStyle name="20% - Акцент4 5 3 2 4 2 2" xfId="23653"/>
    <cellStyle name="20% - Акцент4 5 3 2 4 2 2 2" xfId="41653"/>
    <cellStyle name="20% - Акцент4 5 3 2 4 2 3" xfId="33308"/>
    <cellStyle name="20% - Акцент4 5 3 2 4 3" xfId="20833"/>
    <cellStyle name="20% - Акцент4 5 3 2 4 3 2" xfId="38985"/>
    <cellStyle name="20% - Акцент4 5 3 2 4 4" xfId="30669"/>
    <cellStyle name="20% - Акцент4 5 3 2 5" xfId="11519"/>
    <cellStyle name="20% - Акцент4 5 3 2 5 2" xfId="21365"/>
    <cellStyle name="20% - Акцент4 5 3 2 5 2 2" xfId="39517"/>
    <cellStyle name="20% - Акцент4 5 3 2 5 3" xfId="31201"/>
    <cellStyle name="20% - Акцент4 5 3 2 6" xfId="7465"/>
    <cellStyle name="20% - Акцент4 5 3 2 6 2" xfId="18875"/>
    <cellStyle name="20% - Акцент4 5 3 2 6 2 2" xfId="37095"/>
    <cellStyle name="20% - Акцент4 5 3 2 6 3" xfId="28842"/>
    <cellStyle name="20% - Акцент4 5 3 2 7" xfId="13042"/>
    <cellStyle name="20% - Акцент4 5 3 2 7 2" xfId="22447"/>
    <cellStyle name="20% - Акцент4 5 3 2 7 2 2" xfId="40467"/>
    <cellStyle name="20% - Акцент4 5 3 2 7 3" xfId="32129"/>
    <cellStyle name="20% - Акцент4 5 3 2 8" xfId="16742"/>
    <cellStyle name="20% - Акцент4 5 3 2 8 2" xfId="25507"/>
    <cellStyle name="20% - Акцент4 5 3 2 8 2 2" xfId="43471"/>
    <cellStyle name="20% - Акцент4 5 3 2 8 3" xfId="35163"/>
    <cellStyle name="20% - Акцент4 5 3 2 9" xfId="17857"/>
    <cellStyle name="20% - Акцент4 5 3 2 9 2" xfId="36167"/>
    <cellStyle name="20% - Акцент4 5 3 3" xfId="8681"/>
    <cellStyle name="20% - Акцент4 5 3 3 2" xfId="9654"/>
    <cellStyle name="20% - Акцент4 5 3 3 2 2" xfId="14470"/>
    <cellStyle name="20% - Акцент4 5 3 3 2 2 2" xfId="23654"/>
    <cellStyle name="20% - Акцент4 5 3 3 2 2 2 2" xfId="41654"/>
    <cellStyle name="20% - Акцент4 5 3 3 2 2 3" xfId="33309"/>
    <cellStyle name="20% - Акцент4 5 3 3 2 3" xfId="20050"/>
    <cellStyle name="20% - Акцент4 5 3 3 2 3 2" xfId="38215"/>
    <cellStyle name="20% - Акцент4 5 3 3 2 4" xfId="29915"/>
    <cellStyle name="20% - Акцент4 5 3 3 3" xfId="13540"/>
    <cellStyle name="20% - Акцент4 5 3 3 3 2" xfId="22776"/>
    <cellStyle name="20% - Акцент4 5 3 3 3 2 2" xfId="40777"/>
    <cellStyle name="20% - Акцент4 5 3 3 3 3" xfId="32428"/>
    <cellStyle name="20% - Акцент4 5 3 3 4" xfId="19353"/>
    <cellStyle name="20% - Акцент4 5 3 3 4 2" xfId="37523"/>
    <cellStyle name="20% - Акцент4 5 3 3 5" xfId="29233"/>
    <cellStyle name="20% - Акцент4 5 3 4" xfId="9283"/>
    <cellStyle name="20% - Акцент4 5 3 4 2" xfId="14471"/>
    <cellStyle name="20% - Акцент4 5 3 4 2 2" xfId="23655"/>
    <cellStyle name="20% - Акцент4 5 3 4 2 2 2" xfId="41655"/>
    <cellStyle name="20% - Акцент4 5 3 4 2 3" xfId="33310"/>
    <cellStyle name="20% - Акцент4 5 3 4 3" xfId="19765"/>
    <cellStyle name="20% - Акцент4 5 3 4 3 2" xfId="37931"/>
    <cellStyle name="20% - Акцент4 5 3 4 4" xfId="29634"/>
    <cellStyle name="20% - Акцент4 5 3 5" xfId="10705"/>
    <cellStyle name="20% - Акцент4 5 3 5 2" xfId="14472"/>
    <cellStyle name="20% - Акцент4 5 3 5 2 2" xfId="23656"/>
    <cellStyle name="20% - Акцент4 5 3 5 2 2 2" xfId="41656"/>
    <cellStyle name="20% - Акцент4 5 3 5 2 3" xfId="33311"/>
    <cellStyle name="20% - Акцент4 5 3 5 3" xfId="20561"/>
    <cellStyle name="20% - Акцент4 5 3 5 3 2" xfId="38713"/>
    <cellStyle name="20% - Акцент4 5 3 5 4" xfId="30397"/>
    <cellStyle name="20% - Акцент4 5 3 6" xfId="11389"/>
    <cellStyle name="20% - Акцент4 5 3 6 2" xfId="21235"/>
    <cellStyle name="20% - Акцент4 5 3 6 2 2" xfId="39387"/>
    <cellStyle name="20% - Акцент4 5 3 6 3" xfId="31071"/>
    <cellStyle name="20% - Акцент4 5 3 7" xfId="11946"/>
    <cellStyle name="20% - Акцент4 5 3 7 2" xfId="21694"/>
    <cellStyle name="20% - Акцент4 5 3 7 2 2" xfId="39843"/>
    <cellStyle name="20% - Акцент4 5 3 7 3" xfId="31522"/>
    <cellStyle name="20% - Акцент4 5 3 8" xfId="7074"/>
    <cellStyle name="20% - Акцент4 5 3 8 2" xfId="18716"/>
    <cellStyle name="20% - Акцент4 5 3 8 2 2" xfId="36949"/>
    <cellStyle name="20% - Акцент4 5 3 8 3" xfId="28708"/>
    <cellStyle name="20% - Акцент4 5 3 9" xfId="12460"/>
    <cellStyle name="20% - Акцент4 5 3 9 2" xfId="21910"/>
    <cellStyle name="20% - Акцент4 5 3 9 2 2" xfId="40033"/>
    <cellStyle name="20% - Акцент4 5 3 9 3" xfId="31698"/>
    <cellStyle name="20% - Акцент4 5 4" xfId="8622"/>
    <cellStyle name="20% - Акцент4 5 5" xfId="6880"/>
    <cellStyle name="20% - Акцент4 5_Reconcilation" xfId="8621"/>
    <cellStyle name="20% - Акцент4 6" xfId="715"/>
    <cellStyle name="20% - Акцент4 6 2" xfId="7467"/>
    <cellStyle name="20% - Акцент4 6 2 10" xfId="28843"/>
    <cellStyle name="20% - Акцент4 6 2 2" xfId="8935"/>
    <cellStyle name="20% - Акцент4 6 2 2 2" xfId="9655"/>
    <cellStyle name="20% - Акцент4 6 2 2 2 2" xfId="14473"/>
    <cellStyle name="20% - Акцент4 6 2 2 2 2 2" xfId="23657"/>
    <cellStyle name="20% - Акцент4 6 2 2 2 2 2 2" xfId="41657"/>
    <cellStyle name="20% - Акцент4 6 2 2 2 2 3" xfId="33312"/>
    <cellStyle name="20% - Акцент4 6 2 2 2 3" xfId="20051"/>
    <cellStyle name="20% - Акцент4 6 2 2 2 3 2" xfId="38216"/>
    <cellStyle name="20% - Акцент4 6 2 2 2 4" xfId="29916"/>
    <cellStyle name="20% - Акцент4 6 2 2 3" xfId="10980"/>
    <cellStyle name="20% - Акцент4 6 2 2 3 2" xfId="14474"/>
    <cellStyle name="20% - Акцент4 6 2 2 3 2 2" xfId="23658"/>
    <cellStyle name="20% - Акцент4 6 2 2 3 2 2 2" xfId="41658"/>
    <cellStyle name="20% - Акцент4 6 2 2 3 2 3" xfId="33313"/>
    <cellStyle name="20% - Акцент4 6 2 2 3 3" xfId="20834"/>
    <cellStyle name="20% - Акцент4 6 2 2 3 3 2" xfId="38986"/>
    <cellStyle name="20% - Акцент4 6 2 2 3 4" xfId="30670"/>
    <cellStyle name="20% - Акцент4 6 2 2 4" xfId="13275"/>
    <cellStyle name="20% - Акцент4 6 2 2 5" xfId="19502"/>
    <cellStyle name="20% - Акцент4 6 2 2 5 2" xfId="37672"/>
    <cellStyle name="20% - Акцент4 6 2 2 6" xfId="29377"/>
    <cellStyle name="20% - Акцент4 6 2 3" xfId="8719"/>
    <cellStyle name="20% - Акцент4 6 2 3 2" xfId="10617"/>
    <cellStyle name="20% - Акцент4 6 2 3 2 2" xfId="14475"/>
    <cellStyle name="20% - Акцент4 6 2 3 2 2 2" xfId="23659"/>
    <cellStyle name="20% - Акцент4 6 2 3 2 2 2 2" xfId="41659"/>
    <cellStyle name="20% - Акцент4 6 2 3 2 2 3" xfId="33314"/>
    <cellStyle name="20% - Акцент4 6 2 3 2 3" xfId="20487"/>
    <cellStyle name="20% - Акцент4 6 2 3 2 3 2" xfId="38639"/>
    <cellStyle name="20% - Акцент4 6 2 3 2 4" xfId="30325"/>
    <cellStyle name="20% - Акцент4 6 2 3 3" xfId="10981"/>
    <cellStyle name="20% - Акцент4 6 2 3 3 2" xfId="14476"/>
    <cellStyle name="20% - Акцент4 6 2 3 3 2 2" xfId="23660"/>
    <cellStyle name="20% - Акцент4 6 2 3 3 2 2 2" xfId="41660"/>
    <cellStyle name="20% - Акцент4 6 2 3 3 2 3" xfId="33315"/>
    <cellStyle name="20% - Акцент4 6 2 3 3 3" xfId="20835"/>
    <cellStyle name="20% - Акцент4 6 2 3 3 3 2" xfId="38987"/>
    <cellStyle name="20% - Акцент4 6 2 3 3 4" xfId="30671"/>
    <cellStyle name="20% - Акцент4 6 2 3 4" xfId="14000"/>
    <cellStyle name="20% - Акцент4 6 2 3 4 2" xfId="23206"/>
    <cellStyle name="20% - Акцент4 6 2 3 4 2 2" xfId="41206"/>
    <cellStyle name="20% - Акцент4 6 2 3 4 3" xfId="32863"/>
    <cellStyle name="20% - Акцент4 6 2 3 5" xfId="19373"/>
    <cellStyle name="20% - Акцент4 6 2 3 5 2" xfId="37543"/>
    <cellStyle name="20% - Акцент4 6 2 3 6" xfId="29253"/>
    <cellStyle name="20% - Акцент4 6 2 4" xfId="9285"/>
    <cellStyle name="20% - Акцент4 6 2 4 2" xfId="14477"/>
    <cellStyle name="20% - Акцент4 6 2 4 2 2" xfId="23661"/>
    <cellStyle name="20% - Акцент4 6 2 4 2 2 2" xfId="41661"/>
    <cellStyle name="20% - Акцент4 6 2 4 2 3" xfId="33316"/>
    <cellStyle name="20% - Акцент4 6 2 4 3" xfId="19767"/>
    <cellStyle name="20% - Акцент4 6 2 4 3 2" xfId="37933"/>
    <cellStyle name="20% - Акцент4 6 2 4 4" xfId="29636"/>
    <cellStyle name="20% - Акцент4 6 2 5" xfId="10706"/>
    <cellStyle name="20% - Акцент4 6 2 5 2" xfId="14478"/>
    <cellStyle name="20% - Акцент4 6 2 5 2 2" xfId="23662"/>
    <cellStyle name="20% - Акцент4 6 2 5 2 2 2" xfId="41662"/>
    <cellStyle name="20% - Акцент4 6 2 5 2 3" xfId="33317"/>
    <cellStyle name="20% - Акцент4 6 2 5 3" xfId="20562"/>
    <cellStyle name="20% - Акцент4 6 2 5 3 2" xfId="38714"/>
    <cellStyle name="20% - Акцент4 6 2 5 4" xfId="30398"/>
    <cellStyle name="20% - Акцент4 6 2 6" xfId="11520"/>
    <cellStyle name="20% - Акцент4 6 2 6 2" xfId="21366"/>
    <cellStyle name="20% - Акцент4 6 2 6 2 2" xfId="39518"/>
    <cellStyle name="20% - Акцент4 6 2 6 3" xfId="31202"/>
    <cellStyle name="20% - Акцент4 6 2 7" xfId="11948"/>
    <cellStyle name="20% - Акцент4 6 2 8" xfId="13043"/>
    <cellStyle name="20% - Акцент4 6 2 8 2" xfId="22448"/>
    <cellStyle name="20% - Акцент4 6 2 8 2 2" xfId="40468"/>
    <cellStyle name="20% - Акцент4 6 2 8 3" xfId="32130"/>
    <cellStyle name="20% - Акцент4 6 2 9" xfId="18876"/>
    <cellStyle name="20% - Акцент4 6 2 9 2" xfId="37096"/>
    <cellStyle name="20% - Акцент4 6 3" xfId="7466"/>
    <cellStyle name="20% - Акцент4 6 3 2" xfId="9656"/>
    <cellStyle name="20% - Акцент4 6 3 2 2" xfId="14479"/>
    <cellStyle name="20% - Акцент4 6 3 2 2 2" xfId="23663"/>
    <cellStyle name="20% - Акцент4 6 3 2 2 2 2" xfId="41663"/>
    <cellStyle name="20% - Акцент4 6 3 2 2 3" xfId="33318"/>
    <cellStyle name="20% - Акцент4 6 3 2 3" xfId="20052"/>
    <cellStyle name="20% - Акцент4 6 3 2 3 2" xfId="38217"/>
    <cellStyle name="20% - Акцент4 6 3 2 4" xfId="29917"/>
    <cellStyle name="20% - Акцент4 6 3 3" xfId="10982"/>
    <cellStyle name="20% - Акцент4 6 3 3 2" xfId="14480"/>
    <cellStyle name="20% - Акцент4 6 3 3 2 2" xfId="23664"/>
    <cellStyle name="20% - Акцент4 6 3 3 2 2 2" xfId="41664"/>
    <cellStyle name="20% - Акцент4 6 3 3 2 3" xfId="33319"/>
    <cellStyle name="20% - Акцент4 6 3 3 3" xfId="20836"/>
    <cellStyle name="20% - Акцент4 6 3 3 3 2" xfId="38988"/>
    <cellStyle name="20% - Акцент4 6 3 3 4" xfId="30672"/>
    <cellStyle name="20% - Акцент4 6 4" xfId="8836"/>
    <cellStyle name="20% - Акцент4 6 4 2" xfId="9657"/>
    <cellStyle name="20% - Акцент4 6 4 3" xfId="13541"/>
    <cellStyle name="20% - Акцент4 6 4 3 2" xfId="22777"/>
    <cellStyle name="20% - Акцент4 6 4 3 2 2" xfId="40778"/>
    <cellStyle name="20% - Акцент4 6 4 3 3" xfId="32429"/>
    <cellStyle name="20% - Акцент4 6 4 4" xfId="19434"/>
    <cellStyle name="20% - Акцент4 6 4 4 2" xfId="37604"/>
    <cellStyle name="20% - Акцент4 6 4 5" xfId="29312"/>
    <cellStyle name="20% - Акцент4 6 5" xfId="9284"/>
    <cellStyle name="20% - Акцент4 6 5 2" xfId="14481"/>
    <cellStyle name="20% - Акцент4 6 5 2 2" xfId="23665"/>
    <cellStyle name="20% - Акцент4 6 5 2 2 2" xfId="41665"/>
    <cellStyle name="20% - Акцент4 6 5 2 3" xfId="33320"/>
    <cellStyle name="20% - Акцент4 6 5 3" xfId="19766"/>
    <cellStyle name="20% - Акцент4 6 5 3 2" xfId="37932"/>
    <cellStyle name="20% - Акцент4 6 5 4" xfId="29635"/>
    <cellStyle name="20% - Акцент4 6 6" xfId="11458"/>
    <cellStyle name="20% - Акцент4 6 6 2" xfId="21304"/>
    <cellStyle name="20% - Акцент4 6 6 2 2" xfId="39456"/>
    <cellStyle name="20% - Акцент4 6 6 3" xfId="31140"/>
    <cellStyle name="20% - Акцент4 6 7" xfId="11947"/>
    <cellStyle name="20% - Акцент4 6 7 2" xfId="21695"/>
    <cellStyle name="20% - Акцент4 6 7 2 2" xfId="39844"/>
    <cellStyle name="20% - Акцент4 6 7 3" xfId="31523"/>
    <cellStyle name="20% - Акцент4 6 8" xfId="7230"/>
    <cellStyle name="20% - Акцент4 6 8 2" xfId="18809"/>
    <cellStyle name="20% - Акцент4 6 8 2 2" xfId="37029"/>
    <cellStyle name="20% - Акцент4 6 8 3" xfId="28779"/>
    <cellStyle name="20% - Акцент4 6 9" xfId="12461"/>
    <cellStyle name="20% - Акцент4 6 9 2" xfId="21911"/>
    <cellStyle name="20% - Акцент4 6 9 2 2" xfId="40034"/>
    <cellStyle name="20% - Акцент4 6 9 3" xfId="31699"/>
    <cellStyle name="20% - Акцент4 6_Reconcilation" xfId="9151"/>
    <cellStyle name="20% - Акцент4 7" xfId="716"/>
    <cellStyle name="20% - Акцент4 7 2" xfId="7468"/>
    <cellStyle name="20% - Акцент4 7 2 2" xfId="8936"/>
    <cellStyle name="20% - Акцент4 7 2 2 2" xfId="14001"/>
    <cellStyle name="20% - Акцент4 7 2 2 2 2" xfId="23207"/>
    <cellStyle name="20% - Акцент4 7 2 2 2 2 2" xfId="41207"/>
    <cellStyle name="20% - Акцент4 7 2 2 2 3" xfId="32864"/>
    <cellStyle name="20% - Акцент4 7 2 2 3" xfId="19503"/>
    <cellStyle name="20% - Акцент4 7 2 2 3 2" xfId="37673"/>
    <cellStyle name="20% - Акцент4 7 2 2 4" xfId="29378"/>
    <cellStyle name="20% - Акцент4 7 2 3" xfId="9658"/>
    <cellStyle name="20% - Акцент4 7 2 4" xfId="11521"/>
    <cellStyle name="20% - Акцент4 7 2 4 2" xfId="21367"/>
    <cellStyle name="20% - Акцент4 7 2 4 2 2" xfId="39519"/>
    <cellStyle name="20% - Акцент4 7 2 4 3" xfId="31203"/>
    <cellStyle name="20% - Акцент4 7 2 5" xfId="13044"/>
    <cellStyle name="20% - Акцент4 7 2 5 2" xfId="22449"/>
    <cellStyle name="20% - Акцент4 7 2 5 2 2" xfId="40469"/>
    <cellStyle name="20% - Акцент4 7 2 5 3" xfId="32131"/>
    <cellStyle name="20% - Акцент4 7 2 6" xfId="18877"/>
    <cellStyle name="20% - Акцент4 7 2 6 2" xfId="37097"/>
    <cellStyle name="20% - Акцент4 7 2 7" xfId="28844"/>
    <cellStyle name="20% - Акцент4 7 3" xfId="8562"/>
    <cellStyle name="20% - Акцент4 7 3 2" xfId="9659"/>
    <cellStyle name="20% - Акцент4 7 3 2 2" xfId="14483"/>
    <cellStyle name="20% - Акцент4 7 3 2 2 2" xfId="23667"/>
    <cellStyle name="20% - Акцент4 7 3 2 2 2 2" xfId="41667"/>
    <cellStyle name="20% - Акцент4 7 3 2 2 3" xfId="33322"/>
    <cellStyle name="20% - Акцент4 7 3 2 3" xfId="20053"/>
    <cellStyle name="20% - Акцент4 7 3 2 3 2" xfId="38218"/>
    <cellStyle name="20% - Акцент4 7 3 2 4" xfId="29918"/>
    <cellStyle name="20% - Акцент4 7 3 3" xfId="10983"/>
    <cellStyle name="20% - Акцент4 7 3 3 2" xfId="14484"/>
    <cellStyle name="20% - Акцент4 7 3 3 2 2" xfId="23668"/>
    <cellStyle name="20% - Акцент4 7 3 3 2 2 2" xfId="41668"/>
    <cellStyle name="20% - Акцент4 7 3 3 2 3" xfId="33323"/>
    <cellStyle name="20% - Акцент4 7 3 3 3" xfId="20837"/>
    <cellStyle name="20% - Акцент4 7 3 3 3 2" xfId="38989"/>
    <cellStyle name="20% - Акцент4 7 3 3 4" xfId="30673"/>
    <cellStyle name="20% - Акцент4 7 3 4" xfId="14482"/>
    <cellStyle name="20% - Акцент4 7 3 4 2" xfId="23666"/>
    <cellStyle name="20% - Акцент4 7 3 4 2 2" xfId="41666"/>
    <cellStyle name="20% - Акцент4 7 3 4 3" xfId="33321"/>
    <cellStyle name="20% - Акцент4 7 3 5" xfId="19309"/>
    <cellStyle name="20% - Акцент4 7 3 5 2" xfId="37483"/>
    <cellStyle name="20% - Акцент4 7 3 6" xfId="29194"/>
    <cellStyle name="20% - Акцент4 7 4" xfId="10707"/>
    <cellStyle name="20% - Акцент4 7 4 2" xfId="14485"/>
    <cellStyle name="20% - Акцент4 7 4 2 2" xfId="23669"/>
    <cellStyle name="20% - Акцент4 7 4 2 2 2" xfId="41669"/>
    <cellStyle name="20% - Акцент4 7 4 2 3" xfId="33324"/>
    <cellStyle name="20% - Акцент4 7 4 3" xfId="20563"/>
    <cellStyle name="20% - Акцент4 7 4 3 2" xfId="38715"/>
    <cellStyle name="20% - Акцент4 7 4 4" xfId="30399"/>
    <cellStyle name="20% - Акцент4 7 5" xfId="7269"/>
    <cellStyle name="20% - Акцент4 8" xfId="717"/>
    <cellStyle name="20% - Акцент4 8 2" xfId="7288"/>
    <cellStyle name="20% - Акцент4 9" xfId="718"/>
    <cellStyle name="20% - Акцент4 9 2" xfId="8882"/>
    <cellStyle name="20% - Акцент4 9 2 2" xfId="14486"/>
    <cellStyle name="20% - Акцент4 9 2 2 2" xfId="23670"/>
    <cellStyle name="20% - Акцент4 9 2 2 2 2" xfId="41670"/>
    <cellStyle name="20% - Акцент4 9 2 2 3" xfId="33325"/>
    <cellStyle name="20% - Акцент4 9 2 3" xfId="19455"/>
    <cellStyle name="20% - Акцент4 9 2 3 2" xfId="37625"/>
    <cellStyle name="20% - Акцент4 9 2 4" xfId="29330"/>
    <cellStyle name="20% - Акцент4 9 3" xfId="10618"/>
    <cellStyle name="20% - Акцент4 9 3 2" xfId="14487"/>
    <cellStyle name="20% - Акцент4 9 3 2 2" xfId="23671"/>
    <cellStyle name="20% - Акцент4 9 3 2 2 2" xfId="41671"/>
    <cellStyle name="20% - Акцент4 9 3 2 3" xfId="33326"/>
    <cellStyle name="20% - Акцент4 9 3 3" xfId="20488"/>
    <cellStyle name="20% - Акцент4 9 3 3 2" xfId="38640"/>
    <cellStyle name="20% - Акцент4 9 3 4" xfId="30326"/>
    <cellStyle name="20% - Акцент4 9 4" xfId="10984"/>
    <cellStyle name="20% - Акцент4 9 4 2" xfId="14488"/>
    <cellStyle name="20% - Акцент4 9 4 2 2" xfId="23672"/>
    <cellStyle name="20% - Акцент4 9 4 2 2 2" xfId="41672"/>
    <cellStyle name="20% - Акцент4 9 4 2 3" xfId="33327"/>
    <cellStyle name="20% - Акцент4 9 4 3" xfId="20838"/>
    <cellStyle name="20% - Акцент4 9 4 3 2" xfId="38990"/>
    <cellStyle name="20% - Акцент4 9 4 4" xfId="30674"/>
    <cellStyle name="20% - Акцент4 9 5" xfId="11474"/>
    <cellStyle name="20% - Акцент4 9 5 2" xfId="21320"/>
    <cellStyle name="20% - Акцент4 9 5 2 2" xfId="39472"/>
    <cellStyle name="20% - Акцент4 9 5 3" xfId="31156"/>
    <cellStyle name="20% - Акцент4 9 6" xfId="7359"/>
    <cellStyle name="20% - Акцент4 9 6 2" xfId="18826"/>
    <cellStyle name="20% - Акцент4 9 6 2 2" xfId="37046"/>
    <cellStyle name="20% - Акцент4 9 6 3" xfId="28795"/>
    <cellStyle name="20% - Акцент5 10" xfId="719"/>
    <cellStyle name="20% - Акцент5 11" xfId="720"/>
    <cellStyle name="20% - Акцент5 12" xfId="721"/>
    <cellStyle name="20% - Акцент5 13" xfId="722"/>
    <cellStyle name="20% - Акцент5 14" xfId="723"/>
    <cellStyle name="20% - Акцент5 15" xfId="724"/>
    <cellStyle name="20% - Акцент5 16" xfId="725"/>
    <cellStyle name="20% - Акцент5 17" xfId="726"/>
    <cellStyle name="20% - Акцент5 18" xfId="727"/>
    <cellStyle name="20% - Акцент5 19" xfId="728"/>
    <cellStyle name="20% - Акцент5 2" xfId="729"/>
    <cellStyle name="20% — акцент5 2" xfId="12110"/>
    <cellStyle name="20% — акцент5 2 10" xfId="17327"/>
    <cellStyle name="20% — акцент5 2 10 2" xfId="35682"/>
    <cellStyle name="20% — акцент5 2 11" xfId="27110"/>
    <cellStyle name="20% — акцент5 2 12" xfId="31614"/>
    <cellStyle name="20% - Акцент5 2 2" xfId="730"/>
    <cellStyle name="20% — акцент5 2 2" xfId="16958"/>
    <cellStyle name="20% - Акцент5 2 2 2" xfId="731"/>
    <cellStyle name="20% - Акцент5 2 2 2 10" xfId="16121"/>
    <cellStyle name="20% - Акцент5 2 2 2 10 2" xfId="25075"/>
    <cellStyle name="20% - Акцент5 2 2 2 10 2 2" xfId="43072"/>
    <cellStyle name="20% - Акцент5 2 2 2 10 3" xfId="34719"/>
    <cellStyle name="20% - Акцент5 2 2 2 11" xfId="17025"/>
    <cellStyle name="20% - Акцент5 2 2 2 11 2" xfId="35385"/>
    <cellStyle name="20% - Акцент5 2 2 2 12" xfId="26419"/>
    <cellStyle name="20% - Акцент5 2 2 2 12 2" xfId="44341"/>
    <cellStyle name="20% - Акцент5 2 2 2 13" xfId="27336"/>
    <cellStyle name="20% - Акцент5 2 2 2 14" xfId="45398"/>
    <cellStyle name="20% - Акцент5 2 2 2 2" xfId="5904"/>
    <cellStyle name="20% - Акцент5 2 2 2 2 10" xfId="26931"/>
    <cellStyle name="20% - Акцент5 2 2 2 2 10 2" xfId="44846"/>
    <cellStyle name="20% - Акцент5 2 2 2 2 11" xfId="27951"/>
    <cellStyle name="20% - Акцент5 2 2 2 2 12" xfId="45893"/>
    <cellStyle name="20% - Акцент5 2 2 2 2 2" xfId="8937"/>
    <cellStyle name="20% - Акцент5 2 2 2 2 2 2" xfId="14002"/>
    <cellStyle name="20% - Акцент5 2 2 2 2 2 2 2" xfId="23208"/>
    <cellStyle name="20% - Акцент5 2 2 2 2 2 2 2 2" xfId="41208"/>
    <cellStyle name="20% - Акцент5 2 2 2 2 2 2 3" xfId="32865"/>
    <cellStyle name="20% - Акцент5 2 2 2 2 2 3" xfId="19504"/>
    <cellStyle name="20% - Акцент5 2 2 2 2 2 3 2" xfId="37674"/>
    <cellStyle name="20% - Акцент5 2 2 2 2 2 4" xfId="29379"/>
    <cellStyle name="20% - Акцент5 2 2 2 2 3" xfId="9660"/>
    <cellStyle name="20% - Акцент5 2 2 2 2 3 2" xfId="14489"/>
    <cellStyle name="20% - Акцент5 2 2 2 2 3 2 2" xfId="23673"/>
    <cellStyle name="20% - Акцент5 2 2 2 2 3 2 2 2" xfId="41673"/>
    <cellStyle name="20% - Акцент5 2 2 2 2 3 2 3" xfId="33328"/>
    <cellStyle name="20% - Акцент5 2 2 2 2 3 3" xfId="20054"/>
    <cellStyle name="20% - Акцент5 2 2 2 2 3 3 2" xfId="38219"/>
    <cellStyle name="20% - Акцент5 2 2 2 2 3 4" xfId="29919"/>
    <cellStyle name="20% - Акцент5 2 2 2 2 4" xfId="10985"/>
    <cellStyle name="20% - Акцент5 2 2 2 2 4 2" xfId="14490"/>
    <cellStyle name="20% - Акцент5 2 2 2 2 4 2 2" xfId="23674"/>
    <cellStyle name="20% - Акцент5 2 2 2 2 4 2 2 2" xfId="41674"/>
    <cellStyle name="20% - Акцент5 2 2 2 2 4 2 3" xfId="33329"/>
    <cellStyle name="20% - Акцент5 2 2 2 2 4 3" xfId="20839"/>
    <cellStyle name="20% - Акцент5 2 2 2 2 4 3 2" xfId="38991"/>
    <cellStyle name="20% - Акцент5 2 2 2 2 4 4" xfId="30675"/>
    <cellStyle name="20% - Акцент5 2 2 2 2 5" xfId="11522"/>
    <cellStyle name="20% - Акцент5 2 2 2 2 5 2" xfId="21368"/>
    <cellStyle name="20% - Акцент5 2 2 2 2 5 2 2" xfId="39520"/>
    <cellStyle name="20% - Акцент5 2 2 2 2 5 3" xfId="31204"/>
    <cellStyle name="20% - Акцент5 2 2 2 2 6" xfId="7469"/>
    <cellStyle name="20% - Акцент5 2 2 2 2 6 2" xfId="18878"/>
    <cellStyle name="20% - Акцент5 2 2 2 2 6 2 2" xfId="37098"/>
    <cellStyle name="20% - Акцент5 2 2 2 2 6 3" xfId="28845"/>
    <cellStyle name="20% - Акцент5 2 2 2 2 7" xfId="13045"/>
    <cellStyle name="20% - Акцент5 2 2 2 2 7 2" xfId="22450"/>
    <cellStyle name="20% - Акцент5 2 2 2 2 7 2 2" xfId="40470"/>
    <cellStyle name="20% - Акцент5 2 2 2 2 7 3" xfId="32132"/>
    <cellStyle name="20% - Акцент5 2 2 2 2 8" xfId="16743"/>
    <cellStyle name="20% - Акцент5 2 2 2 2 8 2" xfId="25508"/>
    <cellStyle name="20% - Акцент5 2 2 2 2 8 2 2" xfId="43472"/>
    <cellStyle name="20% - Акцент5 2 2 2 2 8 3" xfId="35164"/>
    <cellStyle name="20% - Акцент5 2 2 2 2 9" xfId="17858"/>
    <cellStyle name="20% - Акцент5 2 2 2 2 9 2" xfId="36168"/>
    <cellStyle name="20% - Акцент5 2 2 2 3" xfId="8684"/>
    <cellStyle name="20% - Акцент5 2 2 2 3 2" xfId="9661"/>
    <cellStyle name="20% - Акцент5 2 2 2 3 2 2" xfId="14491"/>
    <cellStyle name="20% - Акцент5 2 2 2 3 2 2 2" xfId="23675"/>
    <cellStyle name="20% - Акцент5 2 2 2 3 2 2 2 2" xfId="41675"/>
    <cellStyle name="20% - Акцент5 2 2 2 3 2 2 3" xfId="33330"/>
    <cellStyle name="20% - Акцент5 2 2 2 3 2 3" xfId="20055"/>
    <cellStyle name="20% - Акцент5 2 2 2 3 2 3 2" xfId="38220"/>
    <cellStyle name="20% - Акцент5 2 2 2 3 2 4" xfId="29920"/>
    <cellStyle name="20% - Акцент5 2 2 2 3 3" xfId="13542"/>
    <cellStyle name="20% - Акцент5 2 2 2 3 3 2" xfId="22778"/>
    <cellStyle name="20% - Акцент5 2 2 2 3 3 2 2" xfId="40779"/>
    <cellStyle name="20% - Акцент5 2 2 2 3 3 3" xfId="32430"/>
    <cellStyle name="20% - Акцент5 2 2 2 3 4" xfId="19356"/>
    <cellStyle name="20% - Акцент5 2 2 2 3 4 2" xfId="37526"/>
    <cellStyle name="20% - Акцент5 2 2 2 3 5" xfId="29236"/>
    <cellStyle name="20% - Акцент5 2 2 2 4" xfId="9286"/>
    <cellStyle name="20% - Акцент5 2 2 2 4 2" xfId="14492"/>
    <cellStyle name="20% - Акцент5 2 2 2 4 2 2" xfId="23676"/>
    <cellStyle name="20% - Акцент5 2 2 2 4 2 2 2" xfId="41676"/>
    <cellStyle name="20% - Акцент5 2 2 2 4 2 3" xfId="33331"/>
    <cellStyle name="20% - Акцент5 2 2 2 4 3" xfId="19768"/>
    <cellStyle name="20% - Акцент5 2 2 2 4 3 2" xfId="37934"/>
    <cellStyle name="20% - Акцент5 2 2 2 4 4" xfId="29637"/>
    <cellStyle name="20% - Акцент5 2 2 2 5" xfId="10708"/>
    <cellStyle name="20% - Акцент5 2 2 2 5 2" xfId="14493"/>
    <cellStyle name="20% - Акцент5 2 2 2 5 2 2" xfId="23677"/>
    <cellStyle name="20% - Акцент5 2 2 2 5 2 2 2" xfId="41677"/>
    <cellStyle name="20% - Акцент5 2 2 2 5 2 3" xfId="33332"/>
    <cellStyle name="20% - Акцент5 2 2 2 5 3" xfId="20564"/>
    <cellStyle name="20% - Акцент5 2 2 2 5 3 2" xfId="38716"/>
    <cellStyle name="20% - Акцент5 2 2 2 5 4" xfId="30400"/>
    <cellStyle name="20% - Акцент5 2 2 2 6" xfId="11392"/>
    <cellStyle name="20% - Акцент5 2 2 2 6 2" xfId="21238"/>
    <cellStyle name="20% - Акцент5 2 2 2 6 2 2" xfId="39390"/>
    <cellStyle name="20% - Акцент5 2 2 2 6 3" xfId="31074"/>
    <cellStyle name="20% - Акцент5 2 2 2 7" xfId="11949"/>
    <cellStyle name="20% - Акцент5 2 2 2 7 2" xfId="21696"/>
    <cellStyle name="20% - Акцент5 2 2 2 7 2 2" xfId="39845"/>
    <cellStyle name="20% - Акцент5 2 2 2 7 3" xfId="31524"/>
    <cellStyle name="20% - Акцент5 2 2 2 8" xfId="7077"/>
    <cellStyle name="20% - Акцент5 2 2 2 8 2" xfId="18719"/>
    <cellStyle name="20% - Акцент5 2 2 2 8 2 2" xfId="36952"/>
    <cellStyle name="20% - Акцент5 2 2 2 8 3" xfId="28711"/>
    <cellStyle name="20% - Акцент5 2 2 2 9" xfId="12462"/>
    <cellStyle name="20% - Акцент5 2 2 2 9 2" xfId="21912"/>
    <cellStyle name="20% - Акцент5 2 2 2 9 2 2" xfId="40035"/>
    <cellStyle name="20% - Акцент5 2 2 2 9 3" xfId="31700"/>
    <cellStyle name="20% - Акцент5 2 2 3" xfId="9662"/>
    <cellStyle name="20% - Акцент5 2 2_Reconcilation" xfId="8654"/>
    <cellStyle name="20% - Акцент5 2 3" xfId="732"/>
    <cellStyle name="20% — акцент5 2 3" xfId="21789"/>
    <cellStyle name="20% - Акцент5 2 3 2" xfId="9663"/>
    <cellStyle name="20% — акцент5 2 3 2" xfId="39937"/>
    <cellStyle name="20% - Акцент5 2 4" xfId="733"/>
    <cellStyle name="20% — акцент5 2 4" xfId="25801"/>
    <cellStyle name="20% - Акцент5 2 4 10" xfId="16122"/>
    <cellStyle name="20% - Акцент5 2 4 10 2" xfId="25076"/>
    <cellStyle name="20% - Акцент5 2 4 10 2 2" xfId="43073"/>
    <cellStyle name="20% - Акцент5 2 4 10 3" xfId="34720"/>
    <cellStyle name="20% - Акцент5 2 4 11" xfId="17026"/>
    <cellStyle name="20% - Акцент5 2 4 11 2" xfId="35386"/>
    <cellStyle name="20% - Акцент5 2 4 12" xfId="25959"/>
    <cellStyle name="20% - Акцент5 2 4 12 2" xfId="43903"/>
    <cellStyle name="20% - Акцент5 2 4 13" xfId="25708"/>
    <cellStyle name="20% - Акцент5 2 4 13 2" xfId="43669"/>
    <cellStyle name="20% - Акцент5 2 4 14" xfId="18644"/>
    <cellStyle name="20% - Акцент5 2 4 14 2" xfId="36905"/>
    <cellStyle name="20% - Акцент5 2 4 15" xfId="25739"/>
    <cellStyle name="20% - Акцент5 2 4 15 2" xfId="43699"/>
    <cellStyle name="20% - Акцент5 2 4 16" xfId="17453"/>
    <cellStyle name="20% - Акцент5 2 4 16 2" xfId="35808"/>
    <cellStyle name="20% - Акцент5 2 4 17" xfId="25717"/>
    <cellStyle name="20% - Акцент5 2 4 17 2" xfId="43678"/>
    <cellStyle name="20% - Акцент5 2 4 18" xfId="25871"/>
    <cellStyle name="20% - Акцент5 2 4 18 2" xfId="43823"/>
    <cellStyle name="20% - Акцент5 2 4 19" xfId="25971"/>
    <cellStyle name="20% - Акцент5 2 4 19 2" xfId="43915"/>
    <cellStyle name="20% - Акцент5 2 4 2" xfId="5905"/>
    <cellStyle name="20% — акцент5 2 4 2" xfId="43755"/>
    <cellStyle name="20% - Акцент5 2 4 2 10" xfId="26932"/>
    <cellStyle name="20% - Акцент5 2 4 2 10 2" xfId="44847"/>
    <cellStyle name="20% - Акцент5 2 4 2 11" xfId="27952"/>
    <cellStyle name="20% - Акцент5 2 4 2 12" xfId="45894"/>
    <cellStyle name="20% - Акцент5 2 4 2 2" xfId="8938"/>
    <cellStyle name="20% - Акцент5 2 4 2 2 2" xfId="14003"/>
    <cellStyle name="20% - Акцент5 2 4 2 2 2 2" xfId="23209"/>
    <cellStyle name="20% - Акцент5 2 4 2 2 2 2 2" xfId="41209"/>
    <cellStyle name="20% - Акцент5 2 4 2 2 2 3" xfId="32866"/>
    <cellStyle name="20% - Акцент5 2 4 2 2 3" xfId="19505"/>
    <cellStyle name="20% - Акцент5 2 4 2 2 3 2" xfId="37675"/>
    <cellStyle name="20% - Акцент5 2 4 2 2 4" xfId="29380"/>
    <cellStyle name="20% - Акцент5 2 4 2 3" xfId="9664"/>
    <cellStyle name="20% - Акцент5 2 4 2 3 2" xfId="14494"/>
    <cellStyle name="20% - Акцент5 2 4 2 3 2 2" xfId="23678"/>
    <cellStyle name="20% - Акцент5 2 4 2 3 2 2 2" xfId="41678"/>
    <cellStyle name="20% - Акцент5 2 4 2 3 2 3" xfId="33333"/>
    <cellStyle name="20% - Акцент5 2 4 2 3 3" xfId="20056"/>
    <cellStyle name="20% - Акцент5 2 4 2 3 3 2" xfId="38221"/>
    <cellStyle name="20% - Акцент5 2 4 2 3 4" xfId="29921"/>
    <cellStyle name="20% - Акцент5 2 4 2 4" xfId="10986"/>
    <cellStyle name="20% - Акцент5 2 4 2 4 2" xfId="14495"/>
    <cellStyle name="20% - Акцент5 2 4 2 4 2 2" xfId="23679"/>
    <cellStyle name="20% - Акцент5 2 4 2 4 2 2 2" xfId="41679"/>
    <cellStyle name="20% - Акцент5 2 4 2 4 2 3" xfId="33334"/>
    <cellStyle name="20% - Акцент5 2 4 2 4 3" xfId="20840"/>
    <cellStyle name="20% - Акцент5 2 4 2 4 3 2" xfId="38992"/>
    <cellStyle name="20% - Акцент5 2 4 2 4 4" xfId="30676"/>
    <cellStyle name="20% - Акцент5 2 4 2 5" xfId="11523"/>
    <cellStyle name="20% - Акцент5 2 4 2 5 2" xfId="21369"/>
    <cellStyle name="20% - Акцент5 2 4 2 5 2 2" xfId="39521"/>
    <cellStyle name="20% - Акцент5 2 4 2 5 3" xfId="31205"/>
    <cellStyle name="20% - Акцент5 2 4 2 6" xfId="7470"/>
    <cellStyle name="20% - Акцент5 2 4 2 6 2" xfId="18879"/>
    <cellStyle name="20% - Акцент5 2 4 2 6 2 2" xfId="37099"/>
    <cellStyle name="20% - Акцент5 2 4 2 6 3" xfId="28846"/>
    <cellStyle name="20% - Акцент5 2 4 2 7" xfId="13046"/>
    <cellStyle name="20% - Акцент5 2 4 2 7 2" xfId="22451"/>
    <cellStyle name="20% - Акцент5 2 4 2 7 2 2" xfId="40471"/>
    <cellStyle name="20% - Акцент5 2 4 2 7 3" xfId="32133"/>
    <cellStyle name="20% - Акцент5 2 4 2 8" xfId="16744"/>
    <cellStyle name="20% - Акцент5 2 4 2 8 2" xfId="25509"/>
    <cellStyle name="20% - Акцент5 2 4 2 8 2 2" xfId="43473"/>
    <cellStyle name="20% - Акцент5 2 4 2 8 3" xfId="35165"/>
    <cellStyle name="20% - Акцент5 2 4 2 9" xfId="17859"/>
    <cellStyle name="20% - Акцент5 2 4 2 9 2" xfId="36169"/>
    <cellStyle name="20% - Акцент5 2 4 20" xfId="25741"/>
    <cellStyle name="20% - Акцент5 2 4 20 2" xfId="43701"/>
    <cellStyle name="20% - Акцент5 2 4 21" xfId="17715"/>
    <cellStyle name="20% - Акцент5 2 4 21 2" xfId="36066"/>
    <cellStyle name="20% - Акцент5 2 4 22" xfId="18836"/>
    <cellStyle name="20% - Акцент5 2 4 22 2" xfId="37056"/>
    <cellStyle name="20% - Акцент5 2 4 23" xfId="17493"/>
    <cellStyle name="20% - Акцент5 2 4 23 2" xfId="35847"/>
    <cellStyle name="20% - Акцент5 2 4 24" xfId="18228"/>
    <cellStyle name="20% - Акцент5 2 4 24 2" xfId="36537"/>
    <cellStyle name="20% - Акцент5 2 4 25" xfId="17081"/>
    <cellStyle name="20% - Акцент5 2 4 25 2" xfId="35441"/>
    <cellStyle name="20% - Акцент5 2 4 26" xfId="25848"/>
    <cellStyle name="20% - Акцент5 2 4 26 2" xfId="43800"/>
    <cellStyle name="20% - Акцент5 2 4 27" xfId="17348"/>
    <cellStyle name="20% - Акцент5 2 4 27 2" xfId="35703"/>
    <cellStyle name="20% - Акцент5 2 4 28" xfId="25707"/>
    <cellStyle name="20% - Акцент5 2 4 28 2" xfId="43668"/>
    <cellStyle name="20% - Акцент5 2 4 29" xfId="26420"/>
    <cellStyle name="20% - Акцент5 2 4 29 2" xfId="44342"/>
    <cellStyle name="20% - Акцент5 2 4 3" xfId="8632"/>
    <cellStyle name="20% - Акцент5 2 4 3 2" xfId="9665"/>
    <cellStyle name="20% - Акцент5 2 4 3 2 2" xfId="14496"/>
    <cellStyle name="20% - Акцент5 2 4 3 2 2 2" xfId="23680"/>
    <cellStyle name="20% - Акцент5 2 4 3 2 2 2 2" xfId="41680"/>
    <cellStyle name="20% - Акцент5 2 4 3 2 2 3" xfId="33335"/>
    <cellStyle name="20% - Акцент5 2 4 3 2 3" xfId="20057"/>
    <cellStyle name="20% - Акцент5 2 4 3 2 3 2" xfId="38222"/>
    <cellStyle name="20% - Акцент5 2 4 3 2 4" xfId="29922"/>
    <cellStyle name="20% - Акцент5 2 4 3 3" xfId="13543"/>
    <cellStyle name="20% - Акцент5 2 4 3 3 2" xfId="22779"/>
    <cellStyle name="20% - Акцент5 2 4 3 3 2 2" xfId="40780"/>
    <cellStyle name="20% - Акцент5 2 4 3 3 3" xfId="32431"/>
    <cellStyle name="20% - Акцент5 2 4 3 4" xfId="19332"/>
    <cellStyle name="20% - Акцент5 2 4 3 4 2" xfId="37504"/>
    <cellStyle name="20% - Акцент5 2 4 3 5" xfId="29215"/>
    <cellStyle name="20% - Акцент5 2 4 30" xfId="26078"/>
    <cellStyle name="20% - Акцент5 2 4 30 2" xfId="44013"/>
    <cellStyle name="20% - Акцент5 2 4 31" xfId="27337"/>
    <cellStyle name="20% - Акцент5 2 4 32" xfId="45399"/>
    <cellStyle name="20% - Акцент5 2 4 4" xfId="9287"/>
    <cellStyle name="20% - Акцент5 2 4 4 2" xfId="14497"/>
    <cellStyle name="20% - Акцент5 2 4 4 2 2" xfId="23681"/>
    <cellStyle name="20% - Акцент5 2 4 4 2 2 2" xfId="41681"/>
    <cellStyle name="20% - Акцент5 2 4 4 2 3" xfId="33336"/>
    <cellStyle name="20% - Акцент5 2 4 4 3" xfId="19769"/>
    <cellStyle name="20% - Акцент5 2 4 4 3 2" xfId="37935"/>
    <cellStyle name="20% - Акцент5 2 4 4 4" xfId="29638"/>
    <cellStyle name="20% - Акцент5 2 4 5" xfId="10709"/>
    <cellStyle name="20% - Акцент5 2 4 5 2" xfId="14498"/>
    <cellStyle name="20% - Акцент5 2 4 5 2 2" xfId="23682"/>
    <cellStyle name="20% - Акцент5 2 4 5 2 2 2" xfId="41682"/>
    <cellStyle name="20% - Акцент5 2 4 5 2 3" xfId="33337"/>
    <cellStyle name="20% - Акцент5 2 4 5 3" xfId="20565"/>
    <cellStyle name="20% - Акцент5 2 4 5 3 2" xfId="38717"/>
    <cellStyle name="20% - Акцент5 2 4 5 4" xfId="30401"/>
    <cellStyle name="20% - Акцент5 2 4 6" xfId="11372"/>
    <cellStyle name="20% - Акцент5 2 4 6 2" xfId="21218"/>
    <cellStyle name="20% - Акцент5 2 4 6 2 2" xfId="39370"/>
    <cellStyle name="20% - Акцент5 2 4 6 3" xfId="31054"/>
    <cellStyle name="20% - Акцент5 2 4 7" xfId="11950"/>
    <cellStyle name="20% - Акцент5 2 4 7 2" xfId="21697"/>
    <cellStyle name="20% - Акцент5 2 4 7 2 2" xfId="39846"/>
    <cellStyle name="20% - Акцент5 2 4 7 3" xfId="31525"/>
    <cellStyle name="20% - Акцент5 2 4 8" xfId="7003"/>
    <cellStyle name="20% - Акцент5 2 4 8 2" xfId="18687"/>
    <cellStyle name="20% - Акцент5 2 4 8 2 2" xfId="36930"/>
    <cellStyle name="20% - Акцент5 2 4 8 3" xfId="28691"/>
    <cellStyle name="20% - Акцент5 2 4 9" xfId="12463"/>
    <cellStyle name="20% - Акцент5 2 4 9 2" xfId="21913"/>
    <cellStyle name="20% - Акцент5 2 4 9 2 2" xfId="40036"/>
    <cellStyle name="20% - Акцент5 2 4 9 3" xfId="31701"/>
    <cellStyle name="20% - Акцент5 2 5" xfId="7408"/>
    <cellStyle name="20% — акцент5 2 5" xfId="16977"/>
    <cellStyle name="20% - Акцент5 2 5 2" xfId="9666"/>
    <cellStyle name="20% — акцент5 2 5 2" xfId="35339"/>
    <cellStyle name="20% - Акцент5 2 5 2 2" xfId="14004"/>
    <cellStyle name="20% - Акцент5 2 6" xfId="7705"/>
    <cellStyle name="20% — акцент5 2 6" xfId="25234"/>
    <cellStyle name="20% - Акцент5 2 6 2" xfId="14005"/>
    <cellStyle name="20% — акцент5 2 6 2" xfId="43223"/>
    <cellStyle name="20% - Акцент5 2 7" xfId="8054"/>
    <cellStyle name="20% — акцент5 2 7" xfId="25875"/>
    <cellStyle name="20% - Акцент5 2 7 2" xfId="14006"/>
    <cellStyle name="20% — акцент5 2 7 2" xfId="43826"/>
    <cellStyle name="20% - Акцент5 2 8" xfId="11743"/>
    <cellStyle name="20% — акцент5 2 8" xfId="21839"/>
    <cellStyle name="20% - Акцент5 2 8 10" xfId="17150"/>
    <cellStyle name="20% - Акцент5 2 8 10 2" xfId="35506"/>
    <cellStyle name="20% - Акцент5 2 8 11" xfId="25929"/>
    <cellStyle name="20% - Акцент5 2 8 11 2" xfId="43874"/>
    <cellStyle name="20% - Акцент5 2 8 12" xfId="20423"/>
    <cellStyle name="20% - Акцент5 2 8 12 2" xfId="38582"/>
    <cellStyle name="20% - Акцент5 2 8 13" xfId="25788"/>
    <cellStyle name="20% - Акцент5 2 8 13 2" xfId="43742"/>
    <cellStyle name="20% - Акцент5 2 8 14" xfId="17087"/>
    <cellStyle name="20% - Акцент5 2 8 14 2" xfId="35447"/>
    <cellStyle name="20% - Акцент5 2 8 15" xfId="25900"/>
    <cellStyle name="20% - Акцент5 2 8 15 2" xfId="43847"/>
    <cellStyle name="20% - Акцент5 2 8 16" xfId="31425"/>
    <cellStyle name="20% - Акцент5 2 8 2" xfId="21589"/>
    <cellStyle name="20% — акцент5 2 8 2" xfId="39963"/>
    <cellStyle name="20% - Акцент5 2 8 2 2" xfId="39741"/>
    <cellStyle name="20% - Акцент5 2 8 3" xfId="18471"/>
    <cellStyle name="20% - Акцент5 2 8 3 2" xfId="36771"/>
    <cellStyle name="20% - Акцент5 2 8 4" xfId="25236"/>
    <cellStyle name="20% - Акцент5 2 8 4 2" xfId="43224"/>
    <cellStyle name="20% - Акцент5 2 8 5" xfId="25750"/>
    <cellStyle name="20% - Акцент5 2 8 5 2" xfId="43708"/>
    <cellStyle name="20% - Акцент5 2 8 6" xfId="18660"/>
    <cellStyle name="20% - Акцент5 2 8 6 2" xfId="36919"/>
    <cellStyle name="20% - Акцент5 2 8 7" xfId="25825"/>
    <cellStyle name="20% - Акцент5 2 8 7 2" xfId="43778"/>
    <cellStyle name="20% - Акцент5 2 8 8" xfId="21835"/>
    <cellStyle name="20% - Акцент5 2 8 8 2" xfId="39961"/>
    <cellStyle name="20% - Акцент5 2 8 9" xfId="25846"/>
    <cellStyle name="20% - Акцент5 2 8 9 2" xfId="43798"/>
    <cellStyle name="20% — акцент5 2 9" xfId="25858"/>
    <cellStyle name="20% — акцент5 2 9 2" xfId="43810"/>
    <cellStyle name="20% - Акцент5 2_(DELOITTE) январь 2011" xfId="5287"/>
    <cellStyle name="20% - Акцент5 20" xfId="734"/>
    <cellStyle name="20% - Акцент5 21" xfId="735"/>
    <cellStyle name="20% - Акцент5 22" xfId="736"/>
    <cellStyle name="20% - Акцент5 23" xfId="737"/>
    <cellStyle name="20% - Акцент5 3" xfId="738"/>
    <cellStyle name="20% - Акцент5 3 10" xfId="6550"/>
    <cellStyle name="20% - Акцент5 3 10 2" xfId="18477"/>
    <cellStyle name="20% - Акцент5 3 10 2 2" xfId="36777"/>
    <cellStyle name="20% - Акцент5 3 10 3" xfId="28557"/>
    <cellStyle name="20% - Акцент5 3 11" xfId="12464"/>
    <cellStyle name="20% - Акцент5 3 11 2" xfId="21914"/>
    <cellStyle name="20% - Акцент5 3 11 2 2" xfId="40037"/>
    <cellStyle name="20% - Акцент5 3 11 3" xfId="31702"/>
    <cellStyle name="20% - Акцент5 3 2" xfId="739"/>
    <cellStyle name="20% - Акцент5 3 2 10" xfId="12465"/>
    <cellStyle name="20% - Акцент5 3 2 10 2" xfId="21915"/>
    <cellStyle name="20% - Акцент5 3 2 10 2 2" xfId="40038"/>
    <cellStyle name="20% - Акцент5 3 2 10 3" xfId="31703"/>
    <cellStyle name="20% - Акцент5 3 2 11" xfId="16123"/>
    <cellStyle name="20% - Акцент5 3 2 11 2" xfId="25077"/>
    <cellStyle name="20% - Акцент5 3 2 11 2 2" xfId="43074"/>
    <cellStyle name="20% - Акцент5 3 2 11 3" xfId="34721"/>
    <cellStyle name="20% - Акцент5 3 2 12" xfId="17027"/>
    <cellStyle name="20% - Акцент5 3 2 12 2" xfId="35387"/>
    <cellStyle name="20% - Акцент5 3 2 13" xfId="26421"/>
    <cellStyle name="20% - Акцент5 3 2 13 2" xfId="44343"/>
    <cellStyle name="20% - Акцент5 3 2 14" xfId="27338"/>
    <cellStyle name="20% - Акцент5 3 2 15" xfId="45400"/>
    <cellStyle name="20% - Акцент5 3 2 2" xfId="740"/>
    <cellStyle name="20% - Акцент5 3 2 2 2" xfId="9667"/>
    <cellStyle name="20% - Акцент5 3 2 3" xfId="5906"/>
    <cellStyle name="20% - Акцент5 3 2 3 10" xfId="26933"/>
    <cellStyle name="20% - Акцент5 3 2 3 10 2" xfId="44848"/>
    <cellStyle name="20% - Акцент5 3 2 3 11" xfId="27953"/>
    <cellStyle name="20% - Акцент5 3 2 3 12" xfId="45895"/>
    <cellStyle name="20% - Акцент5 3 2 3 2" xfId="8940"/>
    <cellStyle name="20% - Акцент5 3 2 3 2 2" xfId="14007"/>
    <cellStyle name="20% - Акцент5 3 2 3 2 2 2" xfId="23210"/>
    <cellStyle name="20% - Акцент5 3 2 3 2 2 2 2" xfId="41210"/>
    <cellStyle name="20% - Акцент5 3 2 3 2 2 3" xfId="32867"/>
    <cellStyle name="20% - Акцент5 3 2 3 2 3" xfId="19507"/>
    <cellStyle name="20% - Акцент5 3 2 3 2 3 2" xfId="37677"/>
    <cellStyle name="20% - Акцент5 3 2 3 2 4" xfId="29382"/>
    <cellStyle name="20% - Акцент5 3 2 3 3" xfId="9668"/>
    <cellStyle name="20% - Акцент5 3 2 3 3 2" xfId="14499"/>
    <cellStyle name="20% - Акцент5 3 2 3 3 2 2" xfId="23683"/>
    <cellStyle name="20% - Акцент5 3 2 3 3 2 2 2" xfId="41683"/>
    <cellStyle name="20% - Акцент5 3 2 3 3 2 3" xfId="33338"/>
    <cellStyle name="20% - Акцент5 3 2 3 3 3" xfId="20058"/>
    <cellStyle name="20% - Акцент5 3 2 3 3 3 2" xfId="38223"/>
    <cellStyle name="20% - Акцент5 3 2 3 3 4" xfId="29923"/>
    <cellStyle name="20% - Акцент5 3 2 3 4" xfId="10987"/>
    <cellStyle name="20% - Акцент5 3 2 3 4 2" xfId="14500"/>
    <cellStyle name="20% - Акцент5 3 2 3 4 2 2" xfId="23684"/>
    <cellStyle name="20% - Акцент5 3 2 3 4 2 2 2" xfId="41684"/>
    <cellStyle name="20% - Акцент5 3 2 3 4 2 3" xfId="33339"/>
    <cellStyle name="20% - Акцент5 3 2 3 4 3" xfId="20841"/>
    <cellStyle name="20% - Акцент5 3 2 3 4 3 2" xfId="38993"/>
    <cellStyle name="20% - Акцент5 3 2 3 4 4" xfId="30677"/>
    <cellStyle name="20% - Акцент5 3 2 3 5" xfId="11525"/>
    <cellStyle name="20% - Акцент5 3 2 3 5 2" xfId="21371"/>
    <cellStyle name="20% - Акцент5 3 2 3 5 2 2" xfId="39523"/>
    <cellStyle name="20% - Акцент5 3 2 3 5 3" xfId="31207"/>
    <cellStyle name="20% - Акцент5 3 2 3 6" xfId="7472"/>
    <cellStyle name="20% - Акцент5 3 2 3 6 2" xfId="18881"/>
    <cellStyle name="20% - Акцент5 3 2 3 6 2 2" xfId="37101"/>
    <cellStyle name="20% - Акцент5 3 2 3 6 3" xfId="28848"/>
    <cellStyle name="20% - Акцент5 3 2 3 7" xfId="13047"/>
    <cellStyle name="20% - Акцент5 3 2 3 7 2" xfId="22452"/>
    <cellStyle name="20% - Акцент5 3 2 3 7 2 2" xfId="40472"/>
    <cellStyle name="20% - Акцент5 3 2 3 7 3" xfId="32134"/>
    <cellStyle name="20% - Акцент5 3 2 3 8" xfId="16745"/>
    <cellStyle name="20% - Акцент5 3 2 3 8 2" xfId="25510"/>
    <cellStyle name="20% - Акцент5 3 2 3 8 2 2" xfId="43474"/>
    <cellStyle name="20% - Акцент5 3 2 3 8 3" xfId="35166"/>
    <cellStyle name="20% - Акцент5 3 2 3 9" xfId="17860"/>
    <cellStyle name="20% - Акцент5 3 2 3 9 2" xfId="36170"/>
    <cellStyle name="20% - Акцент5 3 2 4" xfId="8493"/>
    <cellStyle name="20% - Акцент5 3 2 4 2" xfId="9669"/>
    <cellStyle name="20% - Акцент5 3 2 4 2 2" xfId="14501"/>
    <cellStyle name="20% - Акцент5 3 2 4 2 2 2" xfId="23685"/>
    <cellStyle name="20% - Акцент5 3 2 4 2 2 2 2" xfId="41685"/>
    <cellStyle name="20% - Акцент5 3 2 4 2 2 3" xfId="33340"/>
    <cellStyle name="20% - Акцент5 3 2 4 2 3" xfId="20059"/>
    <cellStyle name="20% - Акцент5 3 2 4 2 3 2" xfId="38224"/>
    <cellStyle name="20% - Акцент5 3 2 4 2 4" xfId="29924"/>
    <cellStyle name="20% - Акцент5 3 2 4 3" xfId="13545"/>
    <cellStyle name="20% - Акцент5 3 2 4 3 2" xfId="22781"/>
    <cellStyle name="20% - Акцент5 3 2 4 3 2 2" xfId="40782"/>
    <cellStyle name="20% - Акцент5 3 2 4 3 3" xfId="32433"/>
    <cellStyle name="20% - Акцент5 3 2 4 4" xfId="19252"/>
    <cellStyle name="20% - Акцент5 3 2 4 4 2" xfId="37426"/>
    <cellStyle name="20% - Акцент5 3 2 4 5" xfId="29137"/>
    <cellStyle name="20% - Акцент5 3 2 5" xfId="9289"/>
    <cellStyle name="20% - Акцент5 3 2 5 2" xfId="14502"/>
    <cellStyle name="20% - Акцент5 3 2 5 2 2" xfId="23686"/>
    <cellStyle name="20% - Акцент5 3 2 5 2 2 2" xfId="41686"/>
    <cellStyle name="20% - Акцент5 3 2 5 2 3" xfId="33341"/>
    <cellStyle name="20% - Акцент5 3 2 5 3" xfId="19771"/>
    <cellStyle name="20% - Акцент5 3 2 5 3 2" xfId="37937"/>
    <cellStyle name="20% - Акцент5 3 2 5 4" xfId="29640"/>
    <cellStyle name="20% - Акцент5 3 2 6" xfId="10711"/>
    <cellStyle name="20% - Акцент5 3 2 6 2" xfId="14503"/>
    <cellStyle name="20% - Акцент5 3 2 6 2 2" xfId="23687"/>
    <cellStyle name="20% - Акцент5 3 2 6 2 2 2" xfId="41687"/>
    <cellStyle name="20% - Акцент5 3 2 6 2 3" xfId="33342"/>
    <cellStyle name="20% - Акцент5 3 2 6 3" xfId="20567"/>
    <cellStyle name="20% - Акцент5 3 2 6 3 2" xfId="38719"/>
    <cellStyle name="20% - Акцент5 3 2 6 4" xfId="30403"/>
    <cellStyle name="20% - Акцент5 3 2 7" xfId="11299"/>
    <cellStyle name="20% - Акцент5 3 2 7 2" xfId="21145"/>
    <cellStyle name="20% - Акцент5 3 2 7 2 2" xfId="39297"/>
    <cellStyle name="20% - Акцент5 3 2 7 3" xfId="30981"/>
    <cellStyle name="20% - Акцент5 3 2 8" xfId="11865"/>
    <cellStyle name="20% - Акцент5 3 2 8 2" xfId="21617"/>
    <cellStyle name="20% - Акцент5 3 2 8 2 2" xfId="39766"/>
    <cellStyle name="20% - Акцент5 3 2 8 3" xfId="31445"/>
    <cellStyle name="20% - Акцент5 3 2 9" xfId="6778"/>
    <cellStyle name="20% - Акцент5 3 2 9 2" xfId="18583"/>
    <cellStyle name="20% - Акцент5 3 2 9 2 2" xfId="36849"/>
    <cellStyle name="20% - Акцент5 3 2 9 3" xfId="28618"/>
    <cellStyle name="20% - Акцент5 3 2_RecoursesReserves_Hak_OP" xfId="7473"/>
    <cellStyle name="20% - Акцент5 3 3" xfId="741"/>
    <cellStyle name="20% - Акцент5 3 3 2" xfId="9670"/>
    <cellStyle name="20% - Акцент5 3 4" xfId="742"/>
    <cellStyle name="20% - Акцент5 3 4 10" xfId="16124"/>
    <cellStyle name="20% - Акцент5 3 4 10 2" xfId="25078"/>
    <cellStyle name="20% - Акцент5 3 4 10 2 2" xfId="43075"/>
    <cellStyle name="20% - Акцент5 3 4 10 3" xfId="34722"/>
    <cellStyle name="20% - Акцент5 3 4 11" xfId="17028"/>
    <cellStyle name="20% - Акцент5 3 4 11 2" xfId="35388"/>
    <cellStyle name="20% - Акцент5 3 4 12" xfId="26422"/>
    <cellStyle name="20% - Акцент5 3 4 12 2" xfId="44344"/>
    <cellStyle name="20% - Акцент5 3 4 13" xfId="27339"/>
    <cellStyle name="20% - Акцент5 3 4 14" xfId="45401"/>
    <cellStyle name="20% - Акцент5 3 4 2" xfId="5907"/>
    <cellStyle name="20% - Акцент5 3 4 2 10" xfId="26934"/>
    <cellStyle name="20% - Акцент5 3 4 2 10 2" xfId="44849"/>
    <cellStyle name="20% - Акцент5 3 4 2 11" xfId="27954"/>
    <cellStyle name="20% - Акцент5 3 4 2 12" xfId="45896"/>
    <cellStyle name="20% - Акцент5 3 4 2 2" xfId="8941"/>
    <cellStyle name="20% - Акцент5 3 4 2 2 2" xfId="14008"/>
    <cellStyle name="20% - Акцент5 3 4 2 2 2 2" xfId="23211"/>
    <cellStyle name="20% - Акцент5 3 4 2 2 2 2 2" xfId="41211"/>
    <cellStyle name="20% - Акцент5 3 4 2 2 2 3" xfId="32868"/>
    <cellStyle name="20% - Акцент5 3 4 2 2 3" xfId="19508"/>
    <cellStyle name="20% - Акцент5 3 4 2 2 3 2" xfId="37678"/>
    <cellStyle name="20% - Акцент5 3 4 2 2 4" xfId="29383"/>
    <cellStyle name="20% - Акцент5 3 4 2 3" xfId="9671"/>
    <cellStyle name="20% - Акцент5 3 4 2 3 2" xfId="14504"/>
    <cellStyle name="20% - Акцент5 3 4 2 3 2 2" xfId="23688"/>
    <cellStyle name="20% - Акцент5 3 4 2 3 2 2 2" xfId="41688"/>
    <cellStyle name="20% - Акцент5 3 4 2 3 2 3" xfId="33343"/>
    <cellStyle name="20% - Акцент5 3 4 2 3 3" xfId="20060"/>
    <cellStyle name="20% - Акцент5 3 4 2 3 3 2" xfId="38225"/>
    <cellStyle name="20% - Акцент5 3 4 2 3 4" xfId="29925"/>
    <cellStyle name="20% - Акцент5 3 4 2 4" xfId="10988"/>
    <cellStyle name="20% - Акцент5 3 4 2 4 2" xfId="14505"/>
    <cellStyle name="20% - Акцент5 3 4 2 4 2 2" xfId="23689"/>
    <cellStyle name="20% - Акцент5 3 4 2 4 2 2 2" xfId="41689"/>
    <cellStyle name="20% - Акцент5 3 4 2 4 2 3" xfId="33344"/>
    <cellStyle name="20% - Акцент5 3 4 2 4 3" xfId="20842"/>
    <cellStyle name="20% - Акцент5 3 4 2 4 3 2" xfId="38994"/>
    <cellStyle name="20% - Акцент5 3 4 2 4 4" xfId="30678"/>
    <cellStyle name="20% - Акцент5 3 4 2 5" xfId="11526"/>
    <cellStyle name="20% - Акцент5 3 4 2 5 2" xfId="21372"/>
    <cellStyle name="20% - Акцент5 3 4 2 5 2 2" xfId="39524"/>
    <cellStyle name="20% - Акцент5 3 4 2 5 3" xfId="31208"/>
    <cellStyle name="20% - Акцент5 3 4 2 6" xfId="7474"/>
    <cellStyle name="20% - Акцент5 3 4 2 6 2" xfId="18882"/>
    <cellStyle name="20% - Акцент5 3 4 2 6 2 2" xfId="37102"/>
    <cellStyle name="20% - Акцент5 3 4 2 6 3" xfId="28849"/>
    <cellStyle name="20% - Акцент5 3 4 2 7" xfId="13048"/>
    <cellStyle name="20% - Акцент5 3 4 2 7 2" xfId="22453"/>
    <cellStyle name="20% - Акцент5 3 4 2 7 2 2" xfId="40473"/>
    <cellStyle name="20% - Акцент5 3 4 2 7 3" xfId="32135"/>
    <cellStyle name="20% - Акцент5 3 4 2 8" xfId="16746"/>
    <cellStyle name="20% - Акцент5 3 4 2 8 2" xfId="25511"/>
    <cellStyle name="20% - Акцент5 3 4 2 8 2 2" xfId="43475"/>
    <cellStyle name="20% - Акцент5 3 4 2 8 3" xfId="35167"/>
    <cellStyle name="20% - Акцент5 3 4 2 9" xfId="17861"/>
    <cellStyle name="20% - Акцент5 3 4 2 9 2" xfId="36171"/>
    <cellStyle name="20% - Акцент5 3 4 3" xfId="8762"/>
    <cellStyle name="20% - Акцент5 3 4 3 2" xfId="9672"/>
    <cellStyle name="20% - Акцент5 3 4 3 2 2" xfId="14506"/>
    <cellStyle name="20% - Акцент5 3 4 3 2 2 2" xfId="23690"/>
    <cellStyle name="20% - Акцент5 3 4 3 2 2 2 2" xfId="41690"/>
    <cellStyle name="20% - Акцент5 3 4 3 2 2 3" xfId="33345"/>
    <cellStyle name="20% - Акцент5 3 4 3 2 3" xfId="20061"/>
    <cellStyle name="20% - Акцент5 3 4 3 2 3 2" xfId="38226"/>
    <cellStyle name="20% - Акцент5 3 4 3 2 4" xfId="29926"/>
    <cellStyle name="20% - Акцент5 3 4 3 3" xfId="13546"/>
    <cellStyle name="20% - Акцент5 3 4 3 3 2" xfId="22782"/>
    <cellStyle name="20% - Акцент5 3 4 3 3 2 2" xfId="40783"/>
    <cellStyle name="20% - Акцент5 3 4 3 3 3" xfId="32434"/>
    <cellStyle name="20% - Акцент5 3 4 3 4" xfId="19401"/>
    <cellStyle name="20% - Акцент5 3 4 3 4 2" xfId="37571"/>
    <cellStyle name="20% - Акцент5 3 4 3 5" xfId="29281"/>
    <cellStyle name="20% - Акцент5 3 4 4" xfId="9290"/>
    <cellStyle name="20% - Акцент5 3 4 4 2" xfId="14507"/>
    <cellStyle name="20% - Акцент5 3 4 4 2 2" xfId="23691"/>
    <cellStyle name="20% - Акцент5 3 4 4 2 2 2" xfId="41691"/>
    <cellStyle name="20% - Акцент5 3 4 4 2 3" xfId="33346"/>
    <cellStyle name="20% - Акцент5 3 4 4 3" xfId="19772"/>
    <cellStyle name="20% - Акцент5 3 4 4 3 2" xfId="37938"/>
    <cellStyle name="20% - Акцент5 3 4 4 4" xfId="29641"/>
    <cellStyle name="20% - Акцент5 3 4 5" xfId="10712"/>
    <cellStyle name="20% - Акцент5 3 4 5 2" xfId="14508"/>
    <cellStyle name="20% - Акцент5 3 4 5 2 2" xfId="23692"/>
    <cellStyle name="20% - Акцент5 3 4 5 2 2 2" xfId="41692"/>
    <cellStyle name="20% - Акцент5 3 4 5 2 3" xfId="33347"/>
    <cellStyle name="20% - Акцент5 3 4 5 3" xfId="20568"/>
    <cellStyle name="20% - Акцент5 3 4 5 3 2" xfId="38720"/>
    <cellStyle name="20% - Акцент5 3 4 5 4" xfId="30404"/>
    <cellStyle name="20% - Акцент5 3 4 6" xfId="11432"/>
    <cellStyle name="20% - Акцент5 3 4 6 2" xfId="21278"/>
    <cellStyle name="20% - Акцент5 3 4 6 2 2" xfId="39430"/>
    <cellStyle name="20% - Акцент5 3 4 6 3" xfId="31114"/>
    <cellStyle name="20% - Акцент5 3 4 7" xfId="11951"/>
    <cellStyle name="20% - Акцент5 3 4 7 2" xfId="21698"/>
    <cellStyle name="20% - Акцент5 3 4 7 2 2" xfId="39847"/>
    <cellStyle name="20% - Акцент5 3 4 7 3" xfId="31526"/>
    <cellStyle name="20% - Акцент5 3 4 8" xfId="7183"/>
    <cellStyle name="20% - Акцент5 3 4 8 2" xfId="18779"/>
    <cellStyle name="20% - Акцент5 3 4 8 2 2" xfId="36999"/>
    <cellStyle name="20% - Акцент5 3 4 8 3" xfId="28751"/>
    <cellStyle name="20% - Акцент5 3 4 9" xfId="12466"/>
    <cellStyle name="20% - Акцент5 3 4 9 2" xfId="21916"/>
    <cellStyle name="20% - Акцент5 3 4 9 2 2" xfId="40039"/>
    <cellStyle name="20% - Акцент5 3 4 9 3" xfId="31704"/>
    <cellStyle name="20% - Акцент5 3 5" xfId="7471"/>
    <cellStyle name="20% - Акцент5 3 5 2" xfId="8939"/>
    <cellStyle name="20% - Акцент5 3 5 2 2" xfId="14009"/>
    <cellStyle name="20% - Акцент5 3 5 2 2 2" xfId="23212"/>
    <cellStyle name="20% - Акцент5 3 5 2 2 2 2" xfId="41212"/>
    <cellStyle name="20% - Акцент5 3 5 2 2 3" xfId="32869"/>
    <cellStyle name="20% - Акцент5 3 5 2 3" xfId="19506"/>
    <cellStyle name="20% - Акцент5 3 5 2 3 2" xfId="37676"/>
    <cellStyle name="20% - Акцент5 3 5 2 4" xfId="29381"/>
    <cellStyle name="20% - Акцент5 3 5 3" xfId="9673"/>
    <cellStyle name="20% - Акцент5 3 5 3 2" xfId="14509"/>
    <cellStyle name="20% - Акцент5 3 5 3 2 2" xfId="23693"/>
    <cellStyle name="20% - Акцент5 3 5 3 2 2 2" xfId="41693"/>
    <cellStyle name="20% - Акцент5 3 5 3 2 3" xfId="33348"/>
    <cellStyle name="20% - Акцент5 3 5 3 3" xfId="20062"/>
    <cellStyle name="20% - Акцент5 3 5 3 3 2" xfId="38227"/>
    <cellStyle name="20% - Акцент5 3 5 3 4" xfId="29927"/>
    <cellStyle name="20% - Акцент5 3 5 4" xfId="10989"/>
    <cellStyle name="20% - Акцент5 3 5 4 2" xfId="14510"/>
    <cellStyle name="20% - Акцент5 3 5 4 2 2" xfId="23694"/>
    <cellStyle name="20% - Акцент5 3 5 4 2 2 2" xfId="41694"/>
    <cellStyle name="20% - Акцент5 3 5 4 2 3" xfId="33349"/>
    <cellStyle name="20% - Акцент5 3 5 4 3" xfId="20843"/>
    <cellStyle name="20% - Акцент5 3 5 4 3 2" xfId="38995"/>
    <cellStyle name="20% - Акцент5 3 5 4 4" xfId="30679"/>
    <cellStyle name="20% - Акцент5 3 5 5" xfId="11524"/>
    <cellStyle name="20% - Акцент5 3 5 5 2" xfId="21370"/>
    <cellStyle name="20% - Акцент5 3 5 5 2 2" xfId="39522"/>
    <cellStyle name="20% - Акцент5 3 5 5 3" xfId="31206"/>
    <cellStyle name="20% - Акцент5 3 5 6" xfId="13049"/>
    <cellStyle name="20% - Акцент5 3 5 6 2" xfId="22454"/>
    <cellStyle name="20% - Акцент5 3 5 6 2 2" xfId="40474"/>
    <cellStyle name="20% - Акцент5 3 5 6 3" xfId="32136"/>
    <cellStyle name="20% - Акцент5 3 5 7" xfId="18880"/>
    <cellStyle name="20% - Акцент5 3 5 7 2" xfId="37100"/>
    <cellStyle name="20% - Акцент5 3 5 8" xfId="28847"/>
    <cellStyle name="20% - Акцент5 3 6" xfId="8309"/>
    <cellStyle name="20% - Акцент5 3 6 2" xfId="9674"/>
    <cellStyle name="20% - Акцент5 3 6 2 2" xfId="14511"/>
    <cellStyle name="20% - Акцент5 3 6 2 2 2" xfId="23695"/>
    <cellStyle name="20% - Акцент5 3 6 2 2 2 2" xfId="41695"/>
    <cellStyle name="20% - Акцент5 3 6 2 2 3" xfId="33350"/>
    <cellStyle name="20% - Акцент5 3 6 2 3" xfId="20063"/>
    <cellStyle name="20% - Акцент5 3 6 2 3 2" xfId="38228"/>
    <cellStyle name="20% - Акцент5 3 6 2 4" xfId="29928"/>
    <cellStyle name="20% - Акцент5 3 6 3" xfId="13544"/>
    <cellStyle name="20% - Акцент5 3 6 3 2" xfId="22780"/>
    <cellStyle name="20% - Акцент5 3 6 3 2 2" xfId="40781"/>
    <cellStyle name="20% - Акцент5 3 6 3 3" xfId="32432"/>
    <cellStyle name="20% - Акцент5 3 6 4" xfId="19184"/>
    <cellStyle name="20% - Акцент5 3 6 4 2" xfId="37363"/>
    <cellStyle name="20% - Акцент5 3 6 5" xfId="29076"/>
    <cellStyle name="20% - Акцент5 3 7" xfId="9288"/>
    <cellStyle name="20% - Акцент5 3 7 2" xfId="14512"/>
    <cellStyle name="20% - Акцент5 3 7 2 2" xfId="23696"/>
    <cellStyle name="20% - Акцент5 3 7 2 2 2" xfId="41696"/>
    <cellStyle name="20% - Акцент5 3 7 2 3" xfId="33351"/>
    <cellStyle name="20% - Акцент5 3 7 3" xfId="19770"/>
    <cellStyle name="20% - Акцент5 3 7 3 2" xfId="37936"/>
    <cellStyle name="20% - Акцент5 3 7 4" xfId="29639"/>
    <cellStyle name="20% - Акцент5 3 8" xfId="10710"/>
    <cellStyle name="20% - Акцент5 3 8 2" xfId="14513"/>
    <cellStyle name="20% - Акцент5 3 8 2 2" xfId="23697"/>
    <cellStyle name="20% - Акцент5 3 8 2 2 2" xfId="41697"/>
    <cellStyle name="20% - Акцент5 3 8 2 3" xfId="33352"/>
    <cellStyle name="20% - Акцент5 3 8 3" xfId="20566"/>
    <cellStyle name="20% - Акцент5 3 8 3 2" xfId="38718"/>
    <cellStyle name="20% - Акцент5 3 8 4" xfId="30402"/>
    <cellStyle name="20% - Акцент5 3 9" xfId="11241"/>
    <cellStyle name="20% - Акцент5 3 9 2" xfId="21087"/>
    <cellStyle name="20% - Акцент5 3 9 2 2" xfId="39239"/>
    <cellStyle name="20% - Акцент5 3 9 3" xfId="30923"/>
    <cellStyle name="20% - Акцент5 3_Data_Resourses &amp; Reserves_Audit12_mod2011_f0112" xfId="743"/>
    <cellStyle name="20% - Акцент5 4" xfId="744"/>
    <cellStyle name="20% - Акцент5 4 2" xfId="745"/>
    <cellStyle name="20% - Акцент5 4 2 10" xfId="16125"/>
    <cellStyle name="20% - Акцент5 4 2 10 2" xfId="25079"/>
    <cellStyle name="20% - Акцент5 4 2 10 2 2" xfId="43076"/>
    <cellStyle name="20% - Акцент5 4 2 10 3" xfId="34723"/>
    <cellStyle name="20% - Акцент5 4 2 11" xfId="17029"/>
    <cellStyle name="20% - Акцент5 4 2 11 2" xfId="35389"/>
    <cellStyle name="20% - Акцент5 4 2 12" xfId="26423"/>
    <cellStyle name="20% - Акцент5 4 2 12 2" xfId="44345"/>
    <cellStyle name="20% - Акцент5 4 2 13" xfId="27340"/>
    <cellStyle name="20% - Акцент5 4 2 14" xfId="45402"/>
    <cellStyle name="20% - Акцент5 4 2 2" xfId="5908"/>
    <cellStyle name="20% - Акцент5 4 2 2 10" xfId="26935"/>
    <cellStyle name="20% - Акцент5 4 2 2 10 2" xfId="44850"/>
    <cellStyle name="20% - Акцент5 4 2 2 11" xfId="27955"/>
    <cellStyle name="20% - Акцент5 4 2 2 12" xfId="45897"/>
    <cellStyle name="20% - Акцент5 4 2 2 2" xfId="8942"/>
    <cellStyle name="20% - Акцент5 4 2 2 2 2" xfId="14010"/>
    <cellStyle name="20% - Акцент5 4 2 2 2 2 2" xfId="23213"/>
    <cellStyle name="20% - Акцент5 4 2 2 2 2 2 2" xfId="41213"/>
    <cellStyle name="20% - Акцент5 4 2 2 2 2 3" xfId="32870"/>
    <cellStyle name="20% - Акцент5 4 2 2 2 3" xfId="19509"/>
    <cellStyle name="20% - Акцент5 4 2 2 2 3 2" xfId="37679"/>
    <cellStyle name="20% - Акцент5 4 2 2 2 4" xfId="29384"/>
    <cellStyle name="20% - Акцент5 4 2 2 3" xfId="9675"/>
    <cellStyle name="20% - Акцент5 4 2 2 3 2" xfId="14514"/>
    <cellStyle name="20% - Акцент5 4 2 2 3 2 2" xfId="23698"/>
    <cellStyle name="20% - Акцент5 4 2 2 3 2 2 2" xfId="41698"/>
    <cellStyle name="20% - Акцент5 4 2 2 3 2 3" xfId="33353"/>
    <cellStyle name="20% - Акцент5 4 2 2 3 3" xfId="20064"/>
    <cellStyle name="20% - Акцент5 4 2 2 3 3 2" xfId="38229"/>
    <cellStyle name="20% - Акцент5 4 2 2 3 4" xfId="29929"/>
    <cellStyle name="20% - Акцент5 4 2 2 4" xfId="10990"/>
    <cellStyle name="20% - Акцент5 4 2 2 4 2" xfId="14515"/>
    <cellStyle name="20% - Акцент5 4 2 2 4 2 2" xfId="23699"/>
    <cellStyle name="20% - Акцент5 4 2 2 4 2 2 2" xfId="41699"/>
    <cellStyle name="20% - Акцент5 4 2 2 4 2 3" xfId="33354"/>
    <cellStyle name="20% - Акцент5 4 2 2 4 3" xfId="20844"/>
    <cellStyle name="20% - Акцент5 4 2 2 4 3 2" xfId="38996"/>
    <cellStyle name="20% - Акцент5 4 2 2 4 4" xfId="30680"/>
    <cellStyle name="20% - Акцент5 4 2 2 5" xfId="11527"/>
    <cellStyle name="20% - Акцент5 4 2 2 5 2" xfId="21373"/>
    <cellStyle name="20% - Акцент5 4 2 2 5 2 2" xfId="39525"/>
    <cellStyle name="20% - Акцент5 4 2 2 5 3" xfId="31209"/>
    <cellStyle name="20% - Акцент5 4 2 2 6" xfId="7475"/>
    <cellStyle name="20% - Акцент5 4 2 2 6 2" xfId="18883"/>
    <cellStyle name="20% - Акцент5 4 2 2 6 2 2" xfId="37103"/>
    <cellStyle name="20% - Акцент5 4 2 2 6 3" xfId="28850"/>
    <cellStyle name="20% - Акцент5 4 2 2 7" xfId="13050"/>
    <cellStyle name="20% - Акцент5 4 2 2 7 2" xfId="22455"/>
    <cellStyle name="20% - Акцент5 4 2 2 7 2 2" xfId="40475"/>
    <cellStyle name="20% - Акцент5 4 2 2 7 3" xfId="32137"/>
    <cellStyle name="20% - Акцент5 4 2 2 8" xfId="16747"/>
    <cellStyle name="20% - Акцент5 4 2 2 8 2" xfId="25512"/>
    <cellStyle name="20% - Акцент5 4 2 2 8 2 2" xfId="43476"/>
    <cellStyle name="20% - Акцент5 4 2 2 8 3" xfId="35168"/>
    <cellStyle name="20% - Акцент5 4 2 2 9" xfId="17862"/>
    <cellStyle name="20% - Акцент5 4 2 2 9 2" xfId="36172"/>
    <cellStyle name="20% - Акцент5 4 2 3" xfId="8683"/>
    <cellStyle name="20% - Акцент5 4 2 3 2" xfId="9676"/>
    <cellStyle name="20% - Акцент5 4 2 3 2 2" xfId="14516"/>
    <cellStyle name="20% - Акцент5 4 2 3 2 2 2" xfId="23700"/>
    <cellStyle name="20% - Акцент5 4 2 3 2 2 2 2" xfId="41700"/>
    <cellStyle name="20% - Акцент5 4 2 3 2 2 3" xfId="33355"/>
    <cellStyle name="20% - Акцент5 4 2 3 2 3" xfId="20065"/>
    <cellStyle name="20% - Акцент5 4 2 3 2 3 2" xfId="38230"/>
    <cellStyle name="20% - Акцент5 4 2 3 2 4" xfId="29930"/>
    <cellStyle name="20% - Акцент5 4 2 3 3" xfId="13547"/>
    <cellStyle name="20% - Акцент5 4 2 3 3 2" xfId="22783"/>
    <cellStyle name="20% - Акцент5 4 2 3 3 2 2" xfId="40784"/>
    <cellStyle name="20% - Акцент5 4 2 3 3 3" xfId="32435"/>
    <cellStyle name="20% - Акцент5 4 2 3 4" xfId="19355"/>
    <cellStyle name="20% - Акцент5 4 2 3 4 2" xfId="37525"/>
    <cellStyle name="20% - Акцент5 4 2 3 5" xfId="29235"/>
    <cellStyle name="20% - Акцент5 4 2 4" xfId="9291"/>
    <cellStyle name="20% - Акцент5 4 2 4 2" xfId="14517"/>
    <cellStyle name="20% - Акцент5 4 2 4 2 2" xfId="23701"/>
    <cellStyle name="20% - Акцент5 4 2 4 2 2 2" xfId="41701"/>
    <cellStyle name="20% - Акцент5 4 2 4 2 3" xfId="33356"/>
    <cellStyle name="20% - Акцент5 4 2 4 3" xfId="19773"/>
    <cellStyle name="20% - Акцент5 4 2 4 3 2" xfId="37939"/>
    <cellStyle name="20% - Акцент5 4 2 4 4" xfId="29642"/>
    <cellStyle name="20% - Акцент5 4 2 5" xfId="10713"/>
    <cellStyle name="20% - Акцент5 4 2 5 2" xfId="14518"/>
    <cellStyle name="20% - Акцент5 4 2 5 2 2" xfId="23702"/>
    <cellStyle name="20% - Акцент5 4 2 5 2 2 2" xfId="41702"/>
    <cellStyle name="20% - Акцент5 4 2 5 2 3" xfId="33357"/>
    <cellStyle name="20% - Акцент5 4 2 5 3" xfId="20569"/>
    <cellStyle name="20% - Акцент5 4 2 5 3 2" xfId="38721"/>
    <cellStyle name="20% - Акцент5 4 2 5 4" xfId="30405"/>
    <cellStyle name="20% - Акцент5 4 2 6" xfId="11391"/>
    <cellStyle name="20% - Акцент5 4 2 6 2" xfId="21237"/>
    <cellStyle name="20% - Акцент5 4 2 6 2 2" xfId="39389"/>
    <cellStyle name="20% - Акцент5 4 2 6 3" xfId="31073"/>
    <cellStyle name="20% - Акцент5 4 2 7" xfId="11952"/>
    <cellStyle name="20% - Акцент5 4 2 7 2" xfId="21699"/>
    <cellStyle name="20% - Акцент5 4 2 7 2 2" xfId="39848"/>
    <cellStyle name="20% - Акцент5 4 2 7 3" xfId="31527"/>
    <cellStyle name="20% - Акцент5 4 2 8" xfId="7076"/>
    <cellStyle name="20% - Акцент5 4 2 8 2" xfId="18718"/>
    <cellStyle name="20% - Акцент5 4 2 8 2 2" xfId="36951"/>
    <cellStyle name="20% - Акцент5 4 2 8 3" xfId="28710"/>
    <cellStyle name="20% - Акцент5 4 2 9" xfId="12467"/>
    <cellStyle name="20% - Акцент5 4 2 9 2" xfId="21917"/>
    <cellStyle name="20% - Акцент5 4 2 9 2 2" xfId="40040"/>
    <cellStyle name="20% - Акцент5 4 2 9 3" xfId="31705"/>
    <cellStyle name="20% - Акцент5 4 3" xfId="8429"/>
    <cellStyle name="20% - Акцент5 4_Reconcilation" xfId="8721"/>
    <cellStyle name="20% - Акцент5 5" xfId="746"/>
    <cellStyle name="20% - Акцент5 5 2" xfId="7273"/>
    <cellStyle name="20% - Акцент5 6" xfId="747"/>
    <cellStyle name="20% - Акцент5 6 2" xfId="7291"/>
    <cellStyle name="20% - Акцент5 7" xfId="748"/>
    <cellStyle name="20% - Акцент5 7 2" xfId="8884"/>
    <cellStyle name="20% - Акцент5 7 2 2" xfId="14519"/>
    <cellStyle name="20% - Акцент5 7 2 2 2" xfId="23703"/>
    <cellStyle name="20% - Акцент5 7 2 2 2 2" xfId="41703"/>
    <cellStyle name="20% - Акцент5 7 2 2 3" xfId="33358"/>
    <cellStyle name="20% - Акцент5 7 2 3" xfId="19457"/>
    <cellStyle name="20% - Акцент5 7 2 3 2" xfId="37627"/>
    <cellStyle name="20% - Акцент5 7 2 4" xfId="29332"/>
    <cellStyle name="20% - Акцент5 7 3" xfId="10619"/>
    <cellStyle name="20% - Акцент5 7 3 2" xfId="14520"/>
    <cellStyle name="20% - Акцент5 7 3 2 2" xfId="23704"/>
    <cellStyle name="20% - Акцент5 7 3 2 2 2" xfId="41704"/>
    <cellStyle name="20% - Акцент5 7 3 2 3" xfId="33359"/>
    <cellStyle name="20% - Акцент5 7 3 3" xfId="20489"/>
    <cellStyle name="20% - Акцент5 7 3 3 2" xfId="38641"/>
    <cellStyle name="20% - Акцент5 7 3 4" xfId="30327"/>
    <cellStyle name="20% - Акцент5 7 4" xfId="10991"/>
    <cellStyle name="20% - Акцент5 7 4 2" xfId="14521"/>
    <cellStyle name="20% - Акцент5 7 4 2 2" xfId="23705"/>
    <cellStyle name="20% - Акцент5 7 4 2 2 2" xfId="41705"/>
    <cellStyle name="20% - Акцент5 7 4 2 3" xfId="33360"/>
    <cellStyle name="20% - Акцент5 7 4 3" xfId="20845"/>
    <cellStyle name="20% - Акцент5 7 4 3 2" xfId="38997"/>
    <cellStyle name="20% - Акцент5 7 4 4" xfId="30681"/>
    <cellStyle name="20% - Акцент5 7 5" xfId="11476"/>
    <cellStyle name="20% - Акцент5 7 5 2" xfId="21322"/>
    <cellStyle name="20% - Акцент5 7 5 2 2" xfId="39474"/>
    <cellStyle name="20% - Акцент5 7 5 3" xfId="31158"/>
    <cellStyle name="20% - Акцент5 7 6" xfId="7361"/>
    <cellStyle name="20% - Акцент5 7 6 2" xfId="18828"/>
    <cellStyle name="20% - Акцент5 7 6 2 2" xfId="37048"/>
    <cellStyle name="20% - Акцент5 7 6 3" xfId="28797"/>
    <cellStyle name="20% - Акцент5 8" xfId="749"/>
    <cellStyle name="20% - Акцент5 8 2" xfId="9238"/>
    <cellStyle name="20% - Акцент5 9" xfId="750"/>
    <cellStyle name="20% - Акцент6 10" xfId="751"/>
    <cellStyle name="20% - Акцент6 10 2" xfId="9212"/>
    <cellStyle name="20% - Акцент6 10 2 2" xfId="14522"/>
    <cellStyle name="20% - Акцент6 10 2 2 2" xfId="23706"/>
    <cellStyle name="20% - Акцент6 10 2 2 2 2" xfId="41706"/>
    <cellStyle name="20% - Акцент6 10 2 2 3" xfId="33361"/>
    <cellStyle name="20% - Акцент6 10 2 3" xfId="19723"/>
    <cellStyle name="20% - Акцент6 10 2 3 2" xfId="37889"/>
    <cellStyle name="20% - Акцент6 10 2 4" xfId="29593"/>
    <cellStyle name="20% - Акцент6 10 3" xfId="10620"/>
    <cellStyle name="20% - Акцент6 10 3 2" xfId="14523"/>
    <cellStyle name="20% - Акцент6 10 3 2 2" xfId="23707"/>
    <cellStyle name="20% - Акцент6 10 3 2 2 2" xfId="41707"/>
    <cellStyle name="20% - Акцент6 10 3 2 3" xfId="33362"/>
    <cellStyle name="20% - Акцент6 10 3 3" xfId="20490"/>
    <cellStyle name="20% - Акцент6 10 3 3 2" xfId="38642"/>
    <cellStyle name="20% - Акцент6 10 3 4" xfId="30328"/>
    <cellStyle name="20% - Акцент6 10 4" xfId="10992"/>
    <cellStyle name="20% - Акцент6 10 4 2" xfId="14524"/>
    <cellStyle name="20% - Акцент6 10 4 2 2" xfId="23708"/>
    <cellStyle name="20% - Акцент6 10 4 2 2 2" xfId="41708"/>
    <cellStyle name="20% - Акцент6 10 4 2 3" xfId="33363"/>
    <cellStyle name="20% - Акцент6 10 4 3" xfId="20846"/>
    <cellStyle name="20% - Акцент6 10 4 3 2" xfId="38998"/>
    <cellStyle name="20% - Акцент6 10 4 4" xfId="30682"/>
    <cellStyle name="20% - Акцент6 10 5" xfId="11729"/>
    <cellStyle name="20% - Акцент6 10 5 2" xfId="21575"/>
    <cellStyle name="20% - Акцент6 10 5 2 2" xfId="39727"/>
    <cellStyle name="20% - Акцент6 10 5 3" xfId="31411"/>
    <cellStyle name="20% - Акцент6 10 6" xfId="8060"/>
    <cellStyle name="20% - Акцент6 10 6 2" xfId="19132"/>
    <cellStyle name="20% - Акцент6 10 6 2 2" xfId="37334"/>
    <cellStyle name="20% - Акцент6 10 6 3" xfId="29062"/>
    <cellStyle name="20% - Акцент6 11" xfId="752"/>
    <cellStyle name="20% - Акцент6 11 2" xfId="9240"/>
    <cellStyle name="20% - Акцент6 12" xfId="753"/>
    <cellStyle name="20% - Акцент6 13" xfId="754"/>
    <cellStyle name="20% - Акцент6 14" xfId="755"/>
    <cellStyle name="20% - Акцент6 15" xfId="756"/>
    <cellStyle name="20% - Акцент6 16" xfId="757"/>
    <cellStyle name="20% - Акцент6 17" xfId="758"/>
    <cellStyle name="20% - Акцент6 18" xfId="759"/>
    <cellStyle name="20% - Акцент6 19" xfId="760"/>
    <cellStyle name="20% - Акцент6 2" xfId="761"/>
    <cellStyle name="20% — акцент6 2" xfId="12111"/>
    <cellStyle name="20% — акцент6 2 10" xfId="25947"/>
    <cellStyle name="20% — акцент6 2 10 2" xfId="43891"/>
    <cellStyle name="20% — акцент6 2 11" xfId="27113"/>
    <cellStyle name="20% — акцент6 2 12" xfId="31615"/>
    <cellStyle name="20% - Акцент6 2 2" xfId="762"/>
    <cellStyle name="20% — акцент6 2 2" xfId="16961"/>
    <cellStyle name="20% - Акцент6 2 2 2" xfId="763"/>
    <cellStyle name="20% - Акцент6 2 2 2 10" xfId="16126"/>
    <cellStyle name="20% - Акцент6 2 2 2 10 2" xfId="25080"/>
    <cellStyle name="20% - Акцент6 2 2 2 10 2 2" xfId="43077"/>
    <cellStyle name="20% - Акцент6 2 2 2 10 3" xfId="34724"/>
    <cellStyle name="20% - Акцент6 2 2 2 11" xfId="17031"/>
    <cellStyle name="20% - Акцент6 2 2 2 11 2" xfId="35391"/>
    <cellStyle name="20% - Акцент6 2 2 2 12" xfId="26424"/>
    <cellStyle name="20% - Акцент6 2 2 2 12 2" xfId="44346"/>
    <cellStyle name="20% - Акцент6 2 2 2 13" xfId="27341"/>
    <cellStyle name="20% - Акцент6 2 2 2 14" xfId="45403"/>
    <cellStyle name="20% - Акцент6 2 2 2 2" xfId="5909"/>
    <cellStyle name="20% - Акцент6 2 2 2 2 10" xfId="26936"/>
    <cellStyle name="20% - Акцент6 2 2 2 2 10 2" xfId="44851"/>
    <cellStyle name="20% - Акцент6 2 2 2 2 11" xfId="27956"/>
    <cellStyle name="20% - Акцент6 2 2 2 2 12" xfId="45898"/>
    <cellStyle name="20% - Акцент6 2 2 2 2 2" xfId="8943"/>
    <cellStyle name="20% - Акцент6 2 2 2 2 2 2" xfId="14011"/>
    <cellStyle name="20% - Акцент6 2 2 2 2 2 2 2" xfId="23214"/>
    <cellStyle name="20% - Акцент6 2 2 2 2 2 2 2 2" xfId="41214"/>
    <cellStyle name="20% - Акцент6 2 2 2 2 2 2 3" xfId="32871"/>
    <cellStyle name="20% - Акцент6 2 2 2 2 2 3" xfId="19510"/>
    <cellStyle name="20% - Акцент6 2 2 2 2 2 3 2" xfId="37680"/>
    <cellStyle name="20% - Акцент6 2 2 2 2 2 4" xfId="29385"/>
    <cellStyle name="20% - Акцент6 2 2 2 2 3" xfId="9677"/>
    <cellStyle name="20% - Акцент6 2 2 2 2 3 2" xfId="14525"/>
    <cellStyle name="20% - Акцент6 2 2 2 2 3 2 2" xfId="23709"/>
    <cellStyle name="20% - Акцент6 2 2 2 2 3 2 2 2" xfId="41709"/>
    <cellStyle name="20% - Акцент6 2 2 2 2 3 2 3" xfId="33364"/>
    <cellStyle name="20% - Акцент6 2 2 2 2 3 3" xfId="20066"/>
    <cellStyle name="20% - Акцент6 2 2 2 2 3 3 2" xfId="38231"/>
    <cellStyle name="20% - Акцент6 2 2 2 2 3 4" xfId="29931"/>
    <cellStyle name="20% - Акцент6 2 2 2 2 4" xfId="10993"/>
    <cellStyle name="20% - Акцент6 2 2 2 2 4 2" xfId="14526"/>
    <cellStyle name="20% - Акцент6 2 2 2 2 4 2 2" xfId="23710"/>
    <cellStyle name="20% - Акцент6 2 2 2 2 4 2 2 2" xfId="41710"/>
    <cellStyle name="20% - Акцент6 2 2 2 2 4 2 3" xfId="33365"/>
    <cellStyle name="20% - Акцент6 2 2 2 2 4 3" xfId="20847"/>
    <cellStyle name="20% - Акцент6 2 2 2 2 4 3 2" xfId="38999"/>
    <cellStyle name="20% - Акцент6 2 2 2 2 4 4" xfId="30683"/>
    <cellStyle name="20% - Акцент6 2 2 2 2 5" xfId="11528"/>
    <cellStyle name="20% - Акцент6 2 2 2 2 5 2" xfId="21374"/>
    <cellStyle name="20% - Акцент6 2 2 2 2 5 2 2" xfId="39526"/>
    <cellStyle name="20% - Акцент6 2 2 2 2 5 3" xfId="31210"/>
    <cellStyle name="20% - Акцент6 2 2 2 2 6" xfId="7476"/>
    <cellStyle name="20% - Акцент6 2 2 2 2 6 2" xfId="18884"/>
    <cellStyle name="20% - Акцент6 2 2 2 2 6 2 2" xfId="37104"/>
    <cellStyle name="20% - Акцент6 2 2 2 2 6 3" xfId="28851"/>
    <cellStyle name="20% - Акцент6 2 2 2 2 7" xfId="13051"/>
    <cellStyle name="20% - Акцент6 2 2 2 2 7 2" xfId="22456"/>
    <cellStyle name="20% - Акцент6 2 2 2 2 7 2 2" xfId="40476"/>
    <cellStyle name="20% - Акцент6 2 2 2 2 7 3" xfId="32138"/>
    <cellStyle name="20% - Акцент6 2 2 2 2 8" xfId="16748"/>
    <cellStyle name="20% - Акцент6 2 2 2 2 8 2" xfId="25513"/>
    <cellStyle name="20% - Акцент6 2 2 2 2 8 2 2" xfId="43477"/>
    <cellStyle name="20% - Акцент6 2 2 2 2 8 3" xfId="35169"/>
    <cellStyle name="20% - Акцент6 2 2 2 2 9" xfId="17863"/>
    <cellStyle name="20% - Акцент6 2 2 2 2 9 2" xfId="36173"/>
    <cellStyle name="20% - Акцент6 2 2 2 3" xfId="8686"/>
    <cellStyle name="20% - Акцент6 2 2 2 3 2" xfId="9678"/>
    <cellStyle name="20% - Акцент6 2 2 2 3 2 2" xfId="14527"/>
    <cellStyle name="20% - Акцент6 2 2 2 3 2 2 2" xfId="23711"/>
    <cellStyle name="20% - Акцент6 2 2 2 3 2 2 2 2" xfId="41711"/>
    <cellStyle name="20% - Акцент6 2 2 2 3 2 2 3" xfId="33366"/>
    <cellStyle name="20% - Акцент6 2 2 2 3 2 3" xfId="20067"/>
    <cellStyle name="20% - Акцент6 2 2 2 3 2 3 2" xfId="38232"/>
    <cellStyle name="20% - Акцент6 2 2 2 3 2 4" xfId="29932"/>
    <cellStyle name="20% - Акцент6 2 2 2 3 3" xfId="13548"/>
    <cellStyle name="20% - Акцент6 2 2 2 3 3 2" xfId="22784"/>
    <cellStyle name="20% - Акцент6 2 2 2 3 3 2 2" xfId="40785"/>
    <cellStyle name="20% - Акцент6 2 2 2 3 3 3" xfId="32436"/>
    <cellStyle name="20% - Акцент6 2 2 2 3 4" xfId="19358"/>
    <cellStyle name="20% - Акцент6 2 2 2 3 4 2" xfId="37528"/>
    <cellStyle name="20% - Акцент6 2 2 2 3 5" xfId="29238"/>
    <cellStyle name="20% - Акцент6 2 2 2 4" xfId="9292"/>
    <cellStyle name="20% - Акцент6 2 2 2 4 2" xfId="14528"/>
    <cellStyle name="20% - Акцент6 2 2 2 4 2 2" xfId="23712"/>
    <cellStyle name="20% - Акцент6 2 2 2 4 2 2 2" xfId="41712"/>
    <cellStyle name="20% - Акцент6 2 2 2 4 2 3" xfId="33367"/>
    <cellStyle name="20% - Акцент6 2 2 2 4 3" xfId="19774"/>
    <cellStyle name="20% - Акцент6 2 2 2 4 3 2" xfId="37940"/>
    <cellStyle name="20% - Акцент6 2 2 2 4 4" xfId="29643"/>
    <cellStyle name="20% - Акцент6 2 2 2 5" xfId="10714"/>
    <cellStyle name="20% - Акцент6 2 2 2 5 2" xfId="14529"/>
    <cellStyle name="20% - Акцент6 2 2 2 5 2 2" xfId="23713"/>
    <cellStyle name="20% - Акцент6 2 2 2 5 2 2 2" xfId="41713"/>
    <cellStyle name="20% - Акцент6 2 2 2 5 2 3" xfId="33368"/>
    <cellStyle name="20% - Акцент6 2 2 2 5 3" xfId="20570"/>
    <cellStyle name="20% - Акцент6 2 2 2 5 3 2" xfId="38722"/>
    <cellStyle name="20% - Акцент6 2 2 2 5 4" xfId="30406"/>
    <cellStyle name="20% - Акцент6 2 2 2 6" xfId="11394"/>
    <cellStyle name="20% - Акцент6 2 2 2 6 2" xfId="21240"/>
    <cellStyle name="20% - Акцент6 2 2 2 6 2 2" xfId="39392"/>
    <cellStyle name="20% - Акцент6 2 2 2 6 3" xfId="31076"/>
    <cellStyle name="20% - Акцент6 2 2 2 7" xfId="11953"/>
    <cellStyle name="20% - Акцент6 2 2 2 7 2" xfId="21700"/>
    <cellStyle name="20% - Акцент6 2 2 2 7 2 2" xfId="39849"/>
    <cellStyle name="20% - Акцент6 2 2 2 7 3" xfId="31528"/>
    <cellStyle name="20% - Акцент6 2 2 2 8" xfId="7079"/>
    <cellStyle name="20% - Акцент6 2 2 2 8 2" xfId="18721"/>
    <cellStyle name="20% - Акцент6 2 2 2 8 2 2" xfId="36954"/>
    <cellStyle name="20% - Акцент6 2 2 2 8 3" xfId="28713"/>
    <cellStyle name="20% - Акцент6 2 2 2 9" xfId="12468"/>
    <cellStyle name="20% - Акцент6 2 2 2 9 2" xfId="21918"/>
    <cellStyle name="20% - Акцент6 2 2 2 9 2 2" xfId="40041"/>
    <cellStyle name="20% - Акцент6 2 2 2 9 3" xfId="31706"/>
    <cellStyle name="20% - Акцент6 2 2 3" xfId="9679"/>
    <cellStyle name="20% - Акцент6 2 2_Reconcilation" xfId="9150"/>
    <cellStyle name="20% - Акцент6 2 3" xfId="764"/>
    <cellStyle name="20% — акцент6 2 3" xfId="21790"/>
    <cellStyle name="20% - Акцент6 2 3 2" xfId="9680"/>
    <cellStyle name="20% — акцент6 2 3 2" xfId="39938"/>
    <cellStyle name="20% - Акцент6 2 4" xfId="765"/>
    <cellStyle name="20% — акцент6 2 4" xfId="25802"/>
    <cellStyle name="20% - Акцент6 2 4 10" xfId="16127"/>
    <cellStyle name="20% - Акцент6 2 4 10 2" xfId="25081"/>
    <cellStyle name="20% - Акцент6 2 4 10 2 2" xfId="43078"/>
    <cellStyle name="20% - Акцент6 2 4 10 3" xfId="34725"/>
    <cellStyle name="20% - Акцент6 2 4 11" xfId="17032"/>
    <cellStyle name="20% - Акцент6 2 4 11 2" xfId="35392"/>
    <cellStyle name="20% - Акцент6 2 4 12" xfId="17143"/>
    <cellStyle name="20% - Акцент6 2 4 12 2" xfId="35499"/>
    <cellStyle name="20% - Акцент6 2 4 13" xfId="25941"/>
    <cellStyle name="20% - Акцент6 2 4 13 2" xfId="43886"/>
    <cellStyle name="20% - Акцент6 2 4 14" xfId="25895"/>
    <cellStyle name="20% - Акцент6 2 4 14 2" xfId="43842"/>
    <cellStyle name="20% - Акцент6 2 4 15" xfId="17510"/>
    <cellStyle name="20% - Акцент6 2 4 15 2" xfId="35862"/>
    <cellStyle name="20% - Акцент6 2 4 16" xfId="17480"/>
    <cellStyle name="20% - Акцент6 2 4 16 2" xfId="35834"/>
    <cellStyle name="20% - Акцент6 2 4 17" xfId="17126"/>
    <cellStyle name="20% - Акцент6 2 4 17 2" xfId="35485"/>
    <cellStyle name="20% - Акцент6 2 4 18" xfId="25776"/>
    <cellStyle name="20% - Акцент6 2 4 18 2" xfId="43732"/>
    <cellStyle name="20% - Акцент6 2 4 19" xfId="25974"/>
    <cellStyle name="20% - Акцент6 2 4 19 2" xfId="43918"/>
    <cellStyle name="20% - Акцент6 2 4 2" xfId="5910"/>
    <cellStyle name="20% — акцент6 2 4 2" xfId="43756"/>
    <cellStyle name="20% - Акцент6 2 4 2 10" xfId="26937"/>
    <cellStyle name="20% - Акцент6 2 4 2 10 2" xfId="44852"/>
    <cellStyle name="20% - Акцент6 2 4 2 11" xfId="27957"/>
    <cellStyle name="20% - Акцент6 2 4 2 12" xfId="45899"/>
    <cellStyle name="20% - Акцент6 2 4 2 2" xfId="8944"/>
    <cellStyle name="20% - Акцент6 2 4 2 2 2" xfId="14012"/>
    <cellStyle name="20% - Акцент6 2 4 2 2 2 2" xfId="23215"/>
    <cellStyle name="20% - Акцент6 2 4 2 2 2 2 2" xfId="41215"/>
    <cellStyle name="20% - Акцент6 2 4 2 2 2 3" xfId="32872"/>
    <cellStyle name="20% - Акцент6 2 4 2 2 3" xfId="19511"/>
    <cellStyle name="20% - Акцент6 2 4 2 2 3 2" xfId="37681"/>
    <cellStyle name="20% - Акцент6 2 4 2 2 4" xfId="29386"/>
    <cellStyle name="20% - Акцент6 2 4 2 3" xfId="9681"/>
    <cellStyle name="20% - Акцент6 2 4 2 3 2" xfId="14530"/>
    <cellStyle name="20% - Акцент6 2 4 2 3 2 2" xfId="23714"/>
    <cellStyle name="20% - Акцент6 2 4 2 3 2 2 2" xfId="41714"/>
    <cellStyle name="20% - Акцент6 2 4 2 3 2 3" xfId="33369"/>
    <cellStyle name="20% - Акцент6 2 4 2 3 3" xfId="20068"/>
    <cellStyle name="20% - Акцент6 2 4 2 3 3 2" xfId="38233"/>
    <cellStyle name="20% - Акцент6 2 4 2 3 4" xfId="29933"/>
    <cellStyle name="20% - Акцент6 2 4 2 4" xfId="10994"/>
    <cellStyle name="20% - Акцент6 2 4 2 4 2" xfId="14531"/>
    <cellStyle name="20% - Акцент6 2 4 2 4 2 2" xfId="23715"/>
    <cellStyle name="20% - Акцент6 2 4 2 4 2 2 2" xfId="41715"/>
    <cellStyle name="20% - Акцент6 2 4 2 4 2 3" xfId="33370"/>
    <cellStyle name="20% - Акцент6 2 4 2 4 3" xfId="20848"/>
    <cellStyle name="20% - Акцент6 2 4 2 4 3 2" xfId="39000"/>
    <cellStyle name="20% - Акцент6 2 4 2 4 4" xfId="30684"/>
    <cellStyle name="20% - Акцент6 2 4 2 5" xfId="11529"/>
    <cellStyle name="20% - Акцент6 2 4 2 5 2" xfId="21375"/>
    <cellStyle name="20% - Акцент6 2 4 2 5 2 2" xfId="39527"/>
    <cellStyle name="20% - Акцент6 2 4 2 5 3" xfId="31211"/>
    <cellStyle name="20% - Акцент6 2 4 2 6" xfId="7477"/>
    <cellStyle name="20% - Акцент6 2 4 2 6 2" xfId="18885"/>
    <cellStyle name="20% - Акцент6 2 4 2 6 2 2" xfId="37105"/>
    <cellStyle name="20% - Акцент6 2 4 2 6 3" xfId="28852"/>
    <cellStyle name="20% - Акцент6 2 4 2 7" xfId="13052"/>
    <cellStyle name="20% - Акцент6 2 4 2 7 2" xfId="22457"/>
    <cellStyle name="20% - Акцент6 2 4 2 7 2 2" xfId="40477"/>
    <cellStyle name="20% - Акцент6 2 4 2 7 3" xfId="32139"/>
    <cellStyle name="20% - Акцент6 2 4 2 8" xfId="16749"/>
    <cellStyle name="20% - Акцент6 2 4 2 8 2" xfId="25514"/>
    <cellStyle name="20% - Акцент6 2 4 2 8 2 2" xfId="43478"/>
    <cellStyle name="20% - Акцент6 2 4 2 8 3" xfId="35170"/>
    <cellStyle name="20% - Акцент6 2 4 2 9" xfId="17864"/>
    <cellStyle name="20% - Акцент6 2 4 2 9 2" xfId="36174"/>
    <cellStyle name="20% - Акцент6 2 4 20" xfId="25786"/>
    <cellStyle name="20% - Акцент6 2 4 20 2" xfId="43740"/>
    <cellStyle name="20% - Акцент6 2 4 21" xfId="19085"/>
    <cellStyle name="20% - Акцент6 2 4 21 2" xfId="37305"/>
    <cellStyle name="20% - Акцент6 2 4 22" xfId="16975"/>
    <cellStyle name="20% - Акцент6 2 4 22 2" xfId="35337"/>
    <cellStyle name="20% - Акцент6 2 4 23" xfId="17741"/>
    <cellStyle name="20% - Акцент6 2 4 23 2" xfId="36090"/>
    <cellStyle name="20% - Акцент6 2 4 24" xfId="25842"/>
    <cellStyle name="20% - Акцент6 2 4 24 2" xfId="43794"/>
    <cellStyle name="20% - Акцент6 2 4 25" xfId="19169"/>
    <cellStyle name="20% - Акцент6 2 4 25 2" xfId="37348"/>
    <cellStyle name="20% - Акцент6 2 4 26" xfId="25768"/>
    <cellStyle name="20% - Акцент6 2 4 26 2" xfId="43724"/>
    <cellStyle name="20% - Акцент6 2 4 27" xfId="17148"/>
    <cellStyle name="20% - Акцент6 2 4 27 2" xfId="35504"/>
    <cellStyle name="20% - Акцент6 2 4 28" xfId="25965"/>
    <cellStyle name="20% - Акцент6 2 4 28 2" xfId="43909"/>
    <cellStyle name="20% - Акцент6 2 4 29" xfId="26425"/>
    <cellStyle name="20% - Акцент6 2 4 29 2" xfId="44347"/>
    <cellStyle name="20% - Акцент6 2 4 3" xfId="8484"/>
    <cellStyle name="20% - Акцент6 2 4 3 2" xfId="9682"/>
    <cellStyle name="20% - Акцент6 2 4 3 2 2" xfId="14532"/>
    <cellStyle name="20% - Акцент6 2 4 3 2 2 2" xfId="23716"/>
    <cellStyle name="20% - Акцент6 2 4 3 2 2 2 2" xfId="41716"/>
    <cellStyle name="20% - Акцент6 2 4 3 2 2 3" xfId="33371"/>
    <cellStyle name="20% - Акцент6 2 4 3 2 3" xfId="20069"/>
    <cellStyle name="20% - Акцент6 2 4 3 2 3 2" xfId="38234"/>
    <cellStyle name="20% - Акцент6 2 4 3 2 4" xfId="29934"/>
    <cellStyle name="20% - Акцент6 2 4 3 3" xfId="13549"/>
    <cellStyle name="20% - Акцент6 2 4 3 3 2" xfId="22785"/>
    <cellStyle name="20% - Акцент6 2 4 3 3 2 2" xfId="40786"/>
    <cellStyle name="20% - Акцент6 2 4 3 3 3" xfId="32437"/>
    <cellStyle name="20% - Акцент6 2 4 3 4" xfId="19243"/>
    <cellStyle name="20% - Акцент6 2 4 3 4 2" xfId="37417"/>
    <cellStyle name="20% - Акцент6 2 4 3 5" xfId="29128"/>
    <cellStyle name="20% - Акцент6 2 4 30" xfId="26465"/>
    <cellStyle name="20% - Акцент6 2 4 30 2" xfId="44387"/>
    <cellStyle name="20% - Акцент6 2 4 31" xfId="27342"/>
    <cellStyle name="20% - Акцент6 2 4 32" xfId="45404"/>
    <cellStyle name="20% - Акцент6 2 4 4" xfId="9293"/>
    <cellStyle name="20% - Акцент6 2 4 4 2" xfId="14533"/>
    <cellStyle name="20% - Акцент6 2 4 4 2 2" xfId="23717"/>
    <cellStyle name="20% - Акцент6 2 4 4 2 2 2" xfId="41717"/>
    <cellStyle name="20% - Акцент6 2 4 4 2 3" xfId="33372"/>
    <cellStyle name="20% - Акцент6 2 4 4 3" xfId="19775"/>
    <cellStyle name="20% - Акцент6 2 4 4 3 2" xfId="37941"/>
    <cellStyle name="20% - Акцент6 2 4 4 4" xfId="29644"/>
    <cellStyle name="20% - Акцент6 2 4 5" xfId="10715"/>
    <cellStyle name="20% - Акцент6 2 4 5 2" xfId="14534"/>
    <cellStyle name="20% - Акцент6 2 4 5 2 2" xfId="23718"/>
    <cellStyle name="20% - Акцент6 2 4 5 2 2 2" xfId="41718"/>
    <cellStyle name="20% - Акцент6 2 4 5 2 3" xfId="33373"/>
    <cellStyle name="20% - Акцент6 2 4 5 3" xfId="20571"/>
    <cellStyle name="20% - Акцент6 2 4 5 3 2" xfId="38723"/>
    <cellStyle name="20% - Акцент6 2 4 5 4" xfId="30407"/>
    <cellStyle name="20% - Акцент6 2 4 6" xfId="11290"/>
    <cellStyle name="20% - Акцент6 2 4 6 2" xfId="21136"/>
    <cellStyle name="20% - Акцент6 2 4 6 2 2" xfId="39288"/>
    <cellStyle name="20% - Акцент6 2 4 6 3" xfId="30972"/>
    <cellStyle name="20% - Акцент6 2 4 7" xfId="11954"/>
    <cellStyle name="20% - Акцент6 2 4 7 2" xfId="21701"/>
    <cellStyle name="20% - Акцент6 2 4 7 2 2" xfId="39850"/>
    <cellStyle name="20% - Акцент6 2 4 7 3" xfId="31529"/>
    <cellStyle name="20% - Акцент6 2 4 8" xfId="6768"/>
    <cellStyle name="20% - Акцент6 2 4 8 2" xfId="18573"/>
    <cellStyle name="20% - Акцент6 2 4 8 2 2" xfId="36839"/>
    <cellStyle name="20% - Акцент6 2 4 8 3" xfId="28609"/>
    <cellStyle name="20% - Акцент6 2 4 9" xfId="12469"/>
    <cellStyle name="20% - Акцент6 2 4 9 2" xfId="21919"/>
    <cellStyle name="20% - Акцент6 2 4 9 2 2" xfId="40042"/>
    <cellStyle name="20% - Акцент6 2 4 9 3" xfId="31707"/>
    <cellStyle name="20% - Акцент6 2 5" xfId="7412"/>
    <cellStyle name="20% — акцент6 2 5" xfId="21980"/>
    <cellStyle name="20% - Акцент6 2 5 2" xfId="9683"/>
    <cellStyle name="20% — акцент6 2 5 2" xfId="40097"/>
    <cellStyle name="20% - Акцент6 2 5 2 2" xfId="14013"/>
    <cellStyle name="20% - Акцент6 2 6" xfId="7704"/>
    <cellStyle name="20% — акцент6 2 6" xfId="25923"/>
    <cellStyle name="20% - Акцент6 2 6 2" xfId="14014"/>
    <cellStyle name="20% — акцент6 2 6 2" xfId="43869"/>
    <cellStyle name="20% - Акцент6 2 7" xfId="8053"/>
    <cellStyle name="20% — акцент6 2 7" xfId="25849"/>
    <cellStyle name="20% - Акцент6 2 7 2" xfId="14015"/>
    <cellStyle name="20% — акцент6 2 7 2" xfId="43801"/>
    <cellStyle name="20% - Акцент6 2 8" xfId="11744"/>
    <cellStyle name="20% — акцент6 2 8" xfId="17758"/>
    <cellStyle name="20% - Акцент6 2 8 10" xfId="25690"/>
    <cellStyle name="20% - Акцент6 2 8 10 2" xfId="43651"/>
    <cellStyle name="20% - Акцент6 2 8 11" xfId="25767"/>
    <cellStyle name="20% - Акцент6 2 8 11 2" xfId="43723"/>
    <cellStyle name="20% - Акцент6 2 8 12" xfId="25840"/>
    <cellStyle name="20% - Акцент6 2 8 12 2" xfId="43792"/>
    <cellStyle name="20% - Акцент6 2 8 13" xfId="24737"/>
    <cellStyle name="20% - Акцент6 2 8 13 2" xfId="42736"/>
    <cellStyle name="20% - Акцент6 2 8 14" xfId="25985"/>
    <cellStyle name="20% - Акцент6 2 8 14 2" xfId="43929"/>
    <cellStyle name="20% - Акцент6 2 8 15" xfId="17507"/>
    <cellStyle name="20% - Акцент6 2 8 15 2" xfId="35860"/>
    <cellStyle name="20% - Акцент6 2 8 16" xfId="25757"/>
    <cellStyle name="20% - Акцент6 2 8 16 2" xfId="43713"/>
    <cellStyle name="20% - Акцент6 2 8 17" xfId="31426"/>
    <cellStyle name="20% - Акцент6 2 8 2" xfId="13276"/>
    <cellStyle name="20% — акцент6 2 8 2" xfId="36107"/>
    <cellStyle name="20% - Акцент6 2 8 3" xfId="21590"/>
    <cellStyle name="20% - Акцент6 2 8 3 2" xfId="39742"/>
    <cellStyle name="20% - Акцент6 2 8 4" xfId="25769"/>
    <cellStyle name="20% - Акцент6 2 8 4 2" xfId="43725"/>
    <cellStyle name="20% - Акцент6 2 8 5" xfId="25841"/>
    <cellStyle name="20% - Акцент6 2 8 5 2" xfId="43793"/>
    <cellStyle name="20% - Акцент6 2 8 6" xfId="25964"/>
    <cellStyle name="20% - Акцент6 2 8 6 2" xfId="43908"/>
    <cellStyle name="20% - Акцент6 2 8 7" xfId="17132"/>
    <cellStyle name="20% - Акцент6 2 8 7 2" xfId="35490"/>
    <cellStyle name="20% - Акцент6 2 8 8" xfId="16994"/>
    <cellStyle name="20% - Акцент6 2 8 8 2" xfId="35355"/>
    <cellStyle name="20% - Акцент6 2 8 9" xfId="17144"/>
    <cellStyle name="20% - Акцент6 2 8 9 2" xfId="35500"/>
    <cellStyle name="20% - Акцент6 2 9" xfId="13277"/>
    <cellStyle name="20% — акцент6 2 9" xfId="25901"/>
    <cellStyle name="20% — акцент6 2 9 2" xfId="43848"/>
    <cellStyle name="20% - Акцент6 2_(DELOITTE) январь 2011" xfId="5288"/>
    <cellStyle name="20% - Акцент6 20" xfId="766"/>
    <cellStyle name="20% - Акцент6 21" xfId="767"/>
    <cellStyle name="20% - Акцент6 22" xfId="768"/>
    <cellStyle name="20% - Акцент6 23" xfId="769"/>
    <cellStyle name="20% - Акцент6 3" xfId="770"/>
    <cellStyle name="20% - Акцент6 3 10" xfId="11745"/>
    <cellStyle name="20% - Акцент6 3 10 2" xfId="21591"/>
    <cellStyle name="20% - Акцент6 3 10 2 2" xfId="39743"/>
    <cellStyle name="20% - Акцент6 3 10 3" xfId="31427"/>
    <cellStyle name="20% - Акцент6 3 11" xfId="6551"/>
    <cellStyle name="20% - Акцент6 3 11 2" xfId="18478"/>
    <cellStyle name="20% - Акцент6 3 11 2 2" xfId="36778"/>
    <cellStyle name="20% - Акцент6 3 11 3" xfId="28558"/>
    <cellStyle name="20% - Акцент6 3 12" xfId="12470"/>
    <cellStyle name="20% - Акцент6 3 12 2" xfId="21920"/>
    <cellStyle name="20% - Акцент6 3 12 2 2" xfId="40043"/>
    <cellStyle name="20% - Акцент6 3 12 3" xfId="31708"/>
    <cellStyle name="20% - Акцент6 3 2" xfId="771"/>
    <cellStyle name="20% - Акцент6 3 2 10" xfId="12471"/>
    <cellStyle name="20% - Акцент6 3 2 10 2" xfId="21921"/>
    <cellStyle name="20% - Акцент6 3 2 10 2 2" xfId="40044"/>
    <cellStyle name="20% - Акцент6 3 2 10 3" xfId="31709"/>
    <cellStyle name="20% - Акцент6 3 2 11" xfId="16128"/>
    <cellStyle name="20% - Акцент6 3 2 11 2" xfId="25082"/>
    <cellStyle name="20% - Акцент6 3 2 11 2 2" xfId="43079"/>
    <cellStyle name="20% - Акцент6 3 2 11 3" xfId="34726"/>
    <cellStyle name="20% - Акцент6 3 2 12" xfId="17033"/>
    <cellStyle name="20% - Акцент6 3 2 12 2" xfId="35393"/>
    <cellStyle name="20% - Акцент6 3 2 13" xfId="26426"/>
    <cellStyle name="20% - Акцент6 3 2 13 2" xfId="44348"/>
    <cellStyle name="20% - Акцент6 3 2 14" xfId="27343"/>
    <cellStyle name="20% - Акцент6 3 2 15" xfId="45405"/>
    <cellStyle name="20% - Акцент6 3 2 2" xfId="772"/>
    <cellStyle name="20% - Акцент6 3 2 2 2" xfId="9684"/>
    <cellStyle name="20% - Акцент6 3 2 3" xfId="5911"/>
    <cellStyle name="20% - Акцент6 3 2 3 10" xfId="26938"/>
    <cellStyle name="20% - Акцент6 3 2 3 10 2" xfId="44853"/>
    <cellStyle name="20% - Акцент6 3 2 3 11" xfId="27958"/>
    <cellStyle name="20% - Акцент6 3 2 3 12" xfId="45900"/>
    <cellStyle name="20% - Акцент6 3 2 3 2" xfId="8946"/>
    <cellStyle name="20% - Акцент6 3 2 3 2 2" xfId="14016"/>
    <cellStyle name="20% - Акцент6 3 2 3 2 2 2" xfId="23216"/>
    <cellStyle name="20% - Акцент6 3 2 3 2 2 2 2" xfId="41216"/>
    <cellStyle name="20% - Акцент6 3 2 3 2 2 3" xfId="32873"/>
    <cellStyle name="20% - Акцент6 3 2 3 2 3" xfId="19513"/>
    <cellStyle name="20% - Акцент6 3 2 3 2 3 2" xfId="37683"/>
    <cellStyle name="20% - Акцент6 3 2 3 2 4" xfId="29388"/>
    <cellStyle name="20% - Акцент6 3 2 3 3" xfId="9685"/>
    <cellStyle name="20% - Акцент6 3 2 3 3 2" xfId="14535"/>
    <cellStyle name="20% - Акцент6 3 2 3 3 2 2" xfId="23719"/>
    <cellStyle name="20% - Акцент6 3 2 3 3 2 2 2" xfId="41719"/>
    <cellStyle name="20% - Акцент6 3 2 3 3 2 3" xfId="33374"/>
    <cellStyle name="20% - Акцент6 3 2 3 3 3" xfId="20070"/>
    <cellStyle name="20% - Акцент6 3 2 3 3 3 2" xfId="38235"/>
    <cellStyle name="20% - Акцент6 3 2 3 3 4" xfId="29935"/>
    <cellStyle name="20% - Акцент6 3 2 3 4" xfId="10995"/>
    <cellStyle name="20% - Акцент6 3 2 3 4 2" xfId="14536"/>
    <cellStyle name="20% - Акцент6 3 2 3 4 2 2" xfId="23720"/>
    <cellStyle name="20% - Акцент6 3 2 3 4 2 2 2" xfId="41720"/>
    <cellStyle name="20% - Акцент6 3 2 3 4 2 3" xfId="33375"/>
    <cellStyle name="20% - Акцент6 3 2 3 4 3" xfId="20849"/>
    <cellStyle name="20% - Акцент6 3 2 3 4 3 2" xfId="39001"/>
    <cellStyle name="20% - Акцент6 3 2 3 4 4" xfId="30685"/>
    <cellStyle name="20% - Акцент6 3 2 3 5" xfId="11531"/>
    <cellStyle name="20% - Акцент6 3 2 3 5 2" xfId="21377"/>
    <cellStyle name="20% - Акцент6 3 2 3 5 2 2" xfId="39529"/>
    <cellStyle name="20% - Акцент6 3 2 3 5 3" xfId="31213"/>
    <cellStyle name="20% - Акцент6 3 2 3 6" xfId="7479"/>
    <cellStyle name="20% - Акцент6 3 2 3 6 2" xfId="18887"/>
    <cellStyle name="20% - Акцент6 3 2 3 6 2 2" xfId="37107"/>
    <cellStyle name="20% - Акцент6 3 2 3 6 3" xfId="28854"/>
    <cellStyle name="20% - Акцент6 3 2 3 7" xfId="13053"/>
    <cellStyle name="20% - Акцент6 3 2 3 7 2" xfId="22458"/>
    <cellStyle name="20% - Акцент6 3 2 3 7 2 2" xfId="40478"/>
    <cellStyle name="20% - Акцент6 3 2 3 7 3" xfId="32140"/>
    <cellStyle name="20% - Акцент6 3 2 3 8" xfId="16750"/>
    <cellStyle name="20% - Акцент6 3 2 3 8 2" xfId="25515"/>
    <cellStyle name="20% - Акцент6 3 2 3 8 2 2" xfId="43479"/>
    <cellStyle name="20% - Акцент6 3 2 3 8 3" xfId="35171"/>
    <cellStyle name="20% - Акцент6 3 2 3 9" xfId="17865"/>
    <cellStyle name="20% - Акцент6 3 2 3 9 2" xfId="36175"/>
    <cellStyle name="20% - Акцент6 3 2 4" xfId="8494"/>
    <cellStyle name="20% - Акцент6 3 2 4 2" xfId="9686"/>
    <cellStyle name="20% - Акцент6 3 2 4 2 2" xfId="14537"/>
    <cellStyle name="20% - Акцент6 3 2 4 2 2 2" xfId="23721"/>
    <cellStyle name="20% - Акцент6 3 2 4 2 2 2 2" xfId="41721"/>
    <cellStyle name="20% - Акцент6 3 2 4 2 2 3" xfId="33376"/>
    <cellStyle name="20% - Акцент6 3 2 4 2 3" xfId="20071"/>
    <cellStyle name="20% - Акцент6 3 2 4 2 3 2" xfId="38236"/>
    <cellStyle name="20% - Акцент6 3 2 4 2 4" xfId="29936"/>
    <cellStyle name="20% - Акцент6 3 2 4 3" xfId="13551"/>
    <cellStyle name="20% - Акцент6 3 2 4 3 2" xfId="22787"/>
    <cellStyle name="20% - Акцент6 3 2 4 3 2 2" xfId="40788"/>
    <cellStyle name="20% - Акцент6 3 2 4 3 3" xfId="32439"/>
    <cellStyle name="20% - Акцент6 3 2 4 4" xfId="19253"/>
    <cellStyle name="20% - Акцент6 3 2 4 4 2" xfId="37427"/>
    <cellStyle name="20% - Акцент6 3 2 4 5" xfId="29138"/>
    <cellStyle name="20% - Акцент6 3 2 5" xfId="9295"/>
    <cellStyle name="20% - Акцент6 3 2 5 2" xfId="14538"/>
    <cellStyle name="20% - Акцент6 3 2 5 2 2" xfId="23722"/>
    <cellStyle name="20% - Акцент6 3 2 5 2 2 2" xfId="41722"/>
    <cellStyle name="20% - Акцент6 3 2 5 2 3" xfId="33377"/>
    <cellStyle name="20% - Акцент6 3 2 5 3" xfId="19777"/>
    <cellStyle name="20% - Акцент6 3 2 5 3 2" xfId="37943"/>
    <cellStyle name="20% - Акцент6 3 2 5 4" xfId="29646"/>
    <cellStyle name="20% - Акцент6 3 2 6" xfId="10717"/>
    <cellStyle name="20% - Акцент6 3 2 6 2" xfId="14539"/>
    <cellStyle name="20% - Акцент6 3 2 6 2 2" xfId="23723"/>
    <cellStyle name="20% - Акцент6 3 2 6 2 2 2" xfId="41723"/>
    <cellStyle name="20% - Акцент6 3 2 6 2 3" xfId="33378"/>
    <cellStyle name="20% - Акцент6 3 2 6 3" xfId="20573"/>
    <cellStyle name="20% - Акцент6 3 2 6 3 2" xfId="38725"/>
    <cellStyle name="20% - Акцент6 3 2 6 4" xfId="30409"/>
    <cellStyle name="20% - Акцент6 3 2 7" xfId="11300"/>
    <cellStyle name="20% - Акцент6 3 2 7 2" xfId="21146"/>
    <cellStyle name="20% - Акцент6 3 2 7 2 2" xfId="39298"/>
    <cellStyle name="20% - Акцент6 3 2 7 3" xfId="30982"/>
    <cellStyle name="20% - Акцент6 3 2 8" xfId="11866"/>
    <cellStyle name="20% - Акцент6 3 2 8 2" xfId="21618"/>
    <cellStyle name="20% - Акцент6 3 2 8 2 2" xfId="39767"/>
    <cellStyle name="20% - Акцент6 3 2 8 3" xfId="31446"/>
    <cellStyle name="20% - Акцент6 3 2 9" xfId="6779"/>
    <cellStyle name="20% - Акцент6 3 2 9 2" xfId="18584"/>
    <cellStyle name="20% - Акцент6 3 2 9 2 2" xfId="36850"/>
    <cellStyle name="20% - Акцент6 3 2 9 3" xfId="28619"/>
    <cellStyle name="20% - Акцент6 3 2_RecoursesReserves_Hak_OP" xfId="7480"/>
    <cellStyle name="20% - Акцент6 3 3" xfId="773"/>
    <cellStyle name="20% - Акцент6 3 3 2" xfId="9687"/>
    <cellStyle name="20% - Акцент6 3 4" xfId="774"/>
    <cellStyle name="20% - Акцент6 3 4 10" xfId="16129"/>
    <cellStyle name="20% - Акцент6 3 4 10 2" xfId="25083"/>
    <cellStyle name="20% - Акцент6 3 4 10 2 2" xfId="43080"/>
    <cellStyle name="20% - Акцент6 3 4 10 3" xfId="34727"/>
    <cellStyle name="20% - Акцент6 3 4 11" xfId="17035"/>
    <cellStyle name="20% - Акцент6 3 4 11 2" xfId="35395"/>
    <cellStyle name="20% - Акцент6 3 4 12" xfId="26427"/>
    <cellStyle name="20% - Акцент6 3 4 12 2" xfId="44349"/>
    <cellStyle name="20% - Акцент6 3 4 13" xfId="27344"/>
    <cellStyle name="20% - Акцент6 3 4 14" xfId="45406"/>
    <cellStyle name="20% - Акцент6 3 4 2" xfId="5912"/>
    <cellStyle name="20% - Акцент6 3 4 2 10" xfId="26939"/>
    <cellStyle name="20% - Акцент6 3 4 2 10 2" xfId="44854"/>
    <cellStyle name="20% - Акцент6 3 4 2 11" xfId="27959"/>
    <cellStyle name="20% - Акцент6 3 4 2 12" xfId="45901"/>
    <cellStyle name="20% - Акцент6 3 4 2 2" xfId="8947"/>
    <cellStyle name="20% - Акцент6 3 4 2 2 2" xfId="14017"/>
    <cellStyle name="20% - Акцент6 3 4 2 2 2 2" xfId="23217"/>
    <cellStyle name="20% - Акцент6 3 4 2 2 2 2 2" xfId="41217"/>
    <cellStyle name="20% - Акцент6 3 4 2 2 2 3" xfId="32874"/>
    <cellStyle name="20% - Акцент6 3 4 2 2 3" xfId="19514"/>
    <cellStyle name="20% - Акцент6 3 4 2 2 3 2" xfId="37684"/>
    <cellStyle name="20% - Акцент6 3 4 2 2 4" xfId="29389"/>
    <cellStyle name="20% - Акцент6 3 4 2 3" xfId="9688"/>
    <cellStyle name="20% - Акцент6 3 4 2 3 2" xfId="14540"/>
    <cellStyle name="20% - Акцент6 3 4 2 3 2 2" xfId="23724"/>
    <cellStyle name="20% - Акцент6 3 4 2 3 2 2 2" xfId="41724"/>
    <cellStyle name="20% - Акцент6 3 4 2 3 2 3" xfId="33379"/>
    <cellStyle name="20% - Акцент6 3 4 2 3 3" xfId="20072"/>
    <cellStyle name="20% - Акцент6 3 4 2 3 3 2" xfId="38237"/>
    <cellStyle name="20% - Акцент6 3 4 2 3 4" xfId="29937"/>
    <cellStyle name="20% - Акцент6 3 4 2 4" xfId="10996"/>
    <cellStyle name="20% - Акцент6 3 4 2 4 2" xfId="14541"/>
    <cellStyle name="20% - Акцент6 3 4 2 4 2 2" xfId="23725"/>
    <cellStyle name="20% - Акцент6 3 4 2 4 2 2 2" xfId="41725"/>
    <cellStyle name="20% - Акцент6 3 4 2 4 2 3" xfId="33380"/>
    <cellStyle name="20% - Акцент6 3 4 2 4 3" xfId="20850"/>
    <cellStyle name="20% - Акцент6 3 4 2 4 3 2" xfId="39002"/>
    <cellStyle name="20% - Акцент6 3 4 2 4 4" xfId="30686"/>
    <cellStyle name="20% - Акцент6 3 4 2 5" xfId="11532"/>
    <cellStyle name="20% - Акцент6 3 4 2 5 2" xfId="21378"/>
    <cellStyle name="20% - Акцент6 3 4 2 5 2 2" xfId="39530"/>
    <cellStyle name="20% - Акцент6 3 4 2 5 3" xfId="31214"/>
    <cellStyle name="20% - Акцент6 3 4 2 6" xfId="7481"/>
    <cellStyle name="20% - Акцент6 3 4 2 6 2" xfId="18888"/>
    <cellStyle name="20% - Акцент6 3 4 2 6 2 2" xfId="37108"/>
    <cellStyle name="20% - Акцент6 3 4 2 6 3" xfId="28855"/>
    <cellStyle name="20% - Акцент6 3 4 2 7" xfId="13054"/>
    <cellStyle name="20% - Акцент6 3 4 2 7 2" xfId="22459"/>
    <cellStyle name="20% - Акцент6 3 4 2 7 2 2" xfId="40479"/>
    <cellStyle name="20% - Акцент6 3 4 2 7 3" xfId="32141"/>
    <cellStyle name="20% - Акцент6 3 4 2 8" xfId="16751"/>
    <cellStyle name="20% - Акцент6 3 4 2 8 2" xfId="25516"/>
    <cellStyle name="20% - Акцент6 3 4 2 8 2 2" xfId="43480"/>
    <cellStyle name="20% - Акцент6 3 4 2 8 3" xfId="35172"/>
    <cellStyle name="20% - Акцент6 3 4 2 9" xfId="17866"/>
    <cellStyle name="20% - Акцент6 3 4 2 9 2" xfId="36176"/>
    <cellStyle name="20% - Акцент6 3 4 3" xfId="8761"/>
    <cellStyle name="20% - Акцент6 3 4 3 2" xfId="9689"/>
    <cellStyle name="20% - Акцент6 3 4 3 2 2" xfId="14542"/>
    <cellStyle name="20% - Акцент6 3 4 3 2 2 2" xfId="23726"/>
    <cellStyle name="20% - Акцент6 3 4 3 2 2 2 2" xfId="41726"/>
    <cellStyle name="20% - Акцент6 3 4 3 2 2 3" xfId="33381"/>
    <cellStyle name="20% - Акцент6 3 4 3 2 3" xfId="20073"/>
    <cellStyle name="20% - Акцент6 3 4 3 2 3 2" xfId="38238"/>
    <cellStyle name="20% - Акцент6 3 4 3 2 4" xfId="29938"/>
    <cellStyle name="20% - Акцент6 3 4 3 3" xfId="13552"/>
    <cellStyle name="20% - Акцент6 3 4 3 3 2" xfId="22788"/>
    <cellStyle name="20% - Акцент6 3 4 3 3 2 2" xfId="40789"/>
    <cellStyle name="20% - Акцент6 3 4 3 3 3" xfId="32440"/>
    <cellStyle name="20% - Акцент6 3 4 3 4" xfId="19400"/>
    <cellStyle name="20% - Акцент6 3 4 3 4 2" xfId="37570"/>
    <cellStyle name="20% - Акцент6 3 4 3 5" xfId="29280"/>
    <cellStyle name="20% - Акцент6 3 4 4" xfId="9296"/>
    <cellStyle name="20% - Акцент6 3 4 4 2" xfId="14543"/>
    <cellStyle name="20% - Акцент6 3 4 4 2 2" xfId="23727"/>
    <cellStyle name="20% - Акцент6 3 4 4 2 2 2" xfId="41727"/>
    <cellStyle name="20% - Акцент6 3 4 4 2 3" xfId="33382"/>
    <cellStyle name="20% - Акцент6 3 4 4 3" xfId="19778"/>
    <cellStyle name="20% - Акцент6 3 4 4 3 2" xfId="37944"/>
    <cellStyle name="20% - Акцент6 3 4 4 4" xfId="29647"/>
    <cellStyle name="20% - Акцент6 3 4 5" xfId="10718"/>
    <cellStyle name="20% - Акцент6 3 4 5 2" xfId="14544"/>
    <cellStyle name="20% - Акцент6 3 4 5 2 2" xfId="23728"/>
    <cellStyle name="20% - Акцент6 3 4 5 2 2 2" xfId="41728"/>
    <cellStyle name="20% - Акцент6 3 4 5 2 3" xfId="33383"/>
    <cellStyle name="20% - Акцент6 3 4 5 3" xfId="20574"/>
    <cellStyle name="20% - Акцент6 3 4 5 3 2" xfId="38726"/>
    <cellStyle name="20% - Акцент6 3 4 5 4" xfId="30410"/>
    <cellStyle name="20% - Акцент6 3 4 6" xfId="11431"/>
    <cellStyle name="20% - Акцент6 3 4 6 2" xfId="21277"/>
    <cellStyle name="20% - Акцент6 3 4 6 2 2" xfId="39429"/>
    <cellStyle name="20% - Акцент6 3 4 6 3" xfId="31113"/>
    <cellStyle name="20% - Акцент6 3 4 7" xfId="11955"/>
    <cellStyle name="20% - Акцент6 3 4 7 2" xfId="21702"/>
    <cellStyle name="20% - Акцент6 3 4 7 2 2" xfId="39851"/>
    <cellStyle name="20% - Акцент6 3 4 7 3" xfId="31530"/>
    <cellStyle name="20% - Акцент6 3 4 8" xfId="7182"/>
    <cellStyle name="20% - Акцент6 3 4 8 2" xfId="18778"/>
    <cellStyle name="20% - Акцент6 3 4 8 2 2" xfId="36998"/>
    <cellStyle name="20% - Акцент6 3 4 8 3" xfId="28750"/>
    <cellStyle name="20% - Акцент6 3 4 9" xfId="12472"/>
    <cellStyle name="20% - Акцент6 3 4 9 2" xfId="21922"/>
    <cellStyle name="20% - Акцент6 3 4 9 2 2" xfId="40045"/>
    <cellStyle name="20% - Акцент6 3 4 9 3" xfId="31710"/>
    <cellStyle name="20% - Акцент6 3 5" xfId="7478"/>
    <cellStyle name="20% - Акцент6 3 5 2" xfId="8945"/>
    <cellStyle name="20% - Акцент6 3 5 2 2" xfId="14018"/>
    <cellStyle name="20% - Акцент6 3 5 2 2 2" xfId="23218"/>
    <cellStyle name="20% - Акцент6 3 5 2 2 2 2" xfId="41218"/>
    <cellStyle name="20% - Акцент6 3 5 2 2 3" xfId="32875"/>
    <cellStyle name="20% - Акцент6 3 5 2 3" xfId="19512"/>
    <cellStyle name="20% - Акцент6 3 5 2 3 2" xfId="37682"/>
    <cellStyle name="20% - Акцент6 3 5 2 4" xfId="29387"/>
    <cellStyle name="20% - Акцент6 3 5 3" xfId="9690"/>
    <cellStyle name="20% - Акцент6 3 5 3 2" xfId="14545"/>
    <cellStyle name="20% - Акцент6 3 5 3 2 2" xfId="23729"/>
    <cellStyle name="20% - Акцент6 3 5 3 2 2 2" xfId="41729"/>
    <cellStyle name="20% - Акцент6 3 5 3 2 3" xfId="33384"/>
    <cellStyle name="20% - Акцент6 3 5 3 3" xfId="20074"/>
    <cellStyle name="20% - Акцент6 3 5 3 3 2" xfId="38239"/>
    <cellStyle name="20% - Акцент6 3 5 3 4" xfId="29939"/>
    <cellStyle name="20% - Акцент6 3 5 4" xfId="10997"/>
    <cellStyle name="20% - Акцент6 3 5 4 2" xfId="14546"/>
    <cellStyle name="20% - Акцент6 3 5 4 2 2" xfId="23730"/>
    <cellStyle name="20% - Акцент6 3 5 4 2 2 2" xfId="41730"/>
    <cellStyle name="20% - Акцент6 3 5 4 2 3" xfId="33385"/>
    <cellStyle name="20% - Акцент6 3 5 4 3" xfId="20851"/>
    <cellStyle name="20% - Акцент6 3 5 4 3 2" xfId="39003"/>
    <cellStyle name="20% - Акцент6 3 5 4 4" xfId="30687"/>
    <cellStyle name="20% - Акцент6 3 5 5" xfId="11530"/>
    <cellStyle name="20% - Акцент6 3 5 5 2" xfId="21376"/>
    <cellStyle name="20% - Акцент6 3 5 5 2 2" xfId="39528"/>
    <cellStyle name="20% - Акцент6 3 5 5 3" xfId="31212"/>
    <cellStyle name="20% - Акцент6 3 5 6" xfId="13055"/>
    <cellStyle name="20% - Акцент6 3 5 6 2" xfId="22460"/>
    <cellStyle name="20% - Акцент6 3 5 6 2 2" xfId="40480"/>
    <cellStyle name="20% - Акцент6 3 5 6 3" xfId="32142"/>
    <cellStyle name="20% - Акцент6 3 5 7" xfId="18886"/>
    <cellStyle name="20% - Акцент6 3 5 7 2" xfId="37106"/>
    <cellStyle name="20% - Акцент6 3 5 8" xfId="28853"/>
    <cellStyle name="20% - Акцент6 3 6" xfId="8310"/>
    <cellStyle name="20% - Акцент6 3 6 2" xfId="9691"/>
    <cellStyle name="20% - Акцент6 3 6 2 2" xfId="14547"/>
    <cellStyle name="20% - Акцент6 3 6 2 2 2" xfId="23731"/>
    <cellStyle name="20% - Акцент6 3 6 2 2 2 2" xfId="41731"/>
    <cellStyle name="20% - Акцент6 3 6 2 2 3" xfId="33386"/>
    <cellStyle name="20% - Акцент6 3 6 2 3" xfId="20075"/>
    <cellStyle name="20% - Акцент6 3 6 2 3 2" xfId="38240"/>
    <cellStyle name="20% - Акцент6 3 6 2 4" xfId="29940"/>
    <cellStyle name="20% - Акцент6 3 6 3" xfId="13550"/>
    <cellStyle name="20% - Акцент6 3 6 3 2" xfId="22786"/>
    <cellStyle name="20% - Акцент6 3 6 3 2 2" xfId="40787"/>
    <cellStyle name="20% - Акцент6 3 6 3 3" xfId="32438"/>
    <cellStyle name="20% - Акцент6 3 6 4" xfId="19185"/>
    <cellStyle name="20% - Акцент6 3 6 4 2" xfId="37364"/>
    <cellStyle name="20% - Акцент6 3 6 5" xfId="29077"/>
    <cellStyle name="20% - Акцент6 3 7" xfId="9294"/>
    <cellStyle name="20% - Акцент6 3 7 2" xfId="14548"/>
    <cellStyle name="20% - Акцент6 3 7 2 2" xfId="23732"/>
    <cellStyle name="20% - Акцент6 3 7 2 2 2" xfId="41732"/>
    <cellStyle name="20% - Акцент6 3 7 2 3" xfId="33387"/>
    <cellStyle name="20% - Акцент6 3 7 3" xfId="19776"/>
    <cellStyle name="20% - Акцент6 3 7 3 2" xfId="37942"/>
    <cellStyle name="20% - Акцент6 3 7 4" xfId="29645"/>
    <cellStyle name="20% - Акцент6 3 8" xfId="10716"/>
    <cellStyle name="20% - Акцент6 3 8 2" xfId="14549"/>
    <cellStyle name="20% - Акцент6 3 8 2 2" xfId="23733"/>
    <cellStyle name="20% - Акцент6 3 8 2 2 2" xfId="41733"/>
    <cellStyle name="20% - Акцент6 3 8 2 3" xfId="33388"/>
    <cellStyle name="20% - Акцент6 3 8 3" xfId="20572"/>
    <cellStyle name="20% - Акцент6 3 8 3 2" xfId="38724"/>
    <cellStyle name="20% - Акцент6 3 8 4" xfId="30408"/>
    <cellStyle name="20% - Акцент6 3 9" xfId="11242"/>
    <cellStyle name="20% - Акцент6 3 9 2" xfId="21088"/>
    <cellStyle name="20% - Акцент6 3 9 2 2" xfId="39240"/>
    <cellStyle name="20% - Акцент6 3 9 3" xfId="30924"/>
    <cellStyle name="20% - Акцент6 3_Data_Resourses &amp; Reserves_Audit12_mod2011_f0112" xfId="775"/>
    <cellStyle name="20% - Акцент6 4" xfId="776"/>
    <cellStyle name="20% - Акцент6 4 2" xfId="777"/>
    <cellStyle name="20% - Акцент6 4 2 10" xfId="16130"/>
    <cellStyle name="20% - Акцент6 4 2 10 2" xfId="25084"/>
    <cellStyle name="20% - Акцент6 4 2 10 2 2" xfId="43081"/>
    <cellStyle name="20% - Акцент6 4 2 10 3" xfId="34728"/>
    <cellStyle name="20% - Акцент6 4 2 11" xfId="17036"/>
    <cellStyle name="20% - Акцент6 4 2 11 2" xfId="35396"/>
    <cellStyle name="20% - Акцент6 4 2 12" xfId="26428"/>
    <cellStyle name="20% - Акцент6 4 2 12 2" xfId="44350"/>
    <cellStyle name="20% - Акцент6 4 2 13" xfId="27345"/>
    <cellStyle name="20% - Акцент6 4 2 14" xfId="45407"/>
    <cellStyle name="20% - Акцент6 4 2 2" xfId="5913"/>
    <cellStyle name="20% - Акцент6 4 2 2 10" xfId="26940"/>
    <cellStyle name="20% - Акцент6 4 2 2 10 2" xfId="44855"/>
    <cellStyle name="20% - Акцент6 4 2 2 11" xfId="27960"/>
    <cellStyle name="20% - Акцент6 4 2 2 12" xfId="45902"/>
    <cellStyle name="20% - Акцент6 4 2 2 2" xfId="8948"/>
    <cellStyle name="20% - Акцент6 4 2 2 2 2" xfId="14019"/>
    <cellStyle name="20% - Акцент6 4 2 2 2 2 2" xfId="23219"/>
    <cellStyle name="20% - Акцент6 4 2 2 2 2 2 2" xfId="41219"/>
    <cellStyle name="20% - Акцент6 4 2 2 2 2 3" xfId="32876"/>
    <cellStyle name="20% - Акцент6 4 2 2 2 3" xfId="19515"/>
    <cellStyle name="20% - Акцент6 4 2 2 2 3 2" xfId="37685"/>
    <cellStyle name="20% - Акцент6 4 2 2 2 4" xfId="29390"/>
    <cellStyle name="20% - Акцент6 4 2 2 3" xfId="9692"/>
    <cellStyle name="20% - Акцент6 4 2 2 3 2" xfId="14550"/>
    <cellStyle name="20% - Акцент6 4 2 2 3 2 2" xfId="23734"/>
    <cellStyle name="20% - Акцент6 4 2 2 3 2 2 2" xfId="41734"/>
    <cellStyle name="20% - Акцент6 4 2 2 3 2 3" xfId="33389"/>
    <cellStyle name="20% - Акцент6 4 2 2 3 3" xfId="20076"/>
    <cellStyle name="20% - Акцент6 4 2 2 3 3 2" xfId="38241"/>
    <cellStyle name="20% - Акцент6 4 2 2 3 4" xfId="29941"/>
    <cellStyle name="20% - Акцент6 4 2 2 4" xfId="10998"/>
    <cellStyle name="20% - Акцент6 4 2 2 4 2" xfId="14551"/>
    <cellStyle name="20% - Акцент6 4 2 2 4 2 2" xfId="23735"/>
    <cellStyle name="20% - Акцент6 4 2 2 4 2 2 2" xfId="41735"/>
    <cellStyle name="20% - Акцент6 4 2 2 4 2 3" xfId="33390"/>
    <cellStyle name="20% - Акцент6 4 2 2 4 3" xfId="20852"/>
    <cellStyle name="20% - Акцент6 4 2 2 4 3 2" xfId="39004"/>
    <cellStyle name="20% - Акцент6 4 2 2 4 4" xfId="30688"/>
    <cellStyle name="20% - Акцент6 4 2 2 5" xfId="11533"/>
    <cellStyle name="20% - Акцент6 4 2 2 5 2" xfId="21379"/>
    <cellStyle name="20% - Акцент6 4 2 2 5 2 2" xfId="39531"/>
    <cellStyle name="20% - Акцент6 4 2 2 5 3" xfId="31215"/>
    <cellStyle name="20% - Акцент6 4 2 2 6" xfId="7482"/>
    <cellStyle name="20% - Акцент6 4 2 2 6 2" xfId="18889"/>
    <cellStyle name="20% - Акцент6 4 2 2 6 2 2" xfId="37109"/>
    <cellStyle name="20% - Акцент6 4 2 2 6 3" xfId="28856"/>
    <cellStyle name="20% - Акцент6 4 2 2 7" xfId="13056"/>
    <cellStyle name="20% - Акцент6 4 2 2 7 2" xfId="22461"/>
    <cellStyle name="20% - Акцент6 4 2 2 7 2 2" xfId="40481"/>
    <cellStyle name="20% - Акцент6 4 2 2 7 3" xfId="32143"/>
    <cellStyle name="20% - Акцент6 4 2 2 8" xfId="16752"/>
    <cellStyle name="20% - Акцент6 4 2 2 8 2" xfId="25517"/>
    <cellStyle name="20% - Акцент6 4 2 2 8 2 2" xfId="43481"/>
    <cellStyle name="20% - Акцент6 4 2 2 8 3" xfId="35173"/>
    <cellStyle name="20% - Акцент6 4 2 2 9" xfId="17867"/>
    <cellStyle name="20% - Акцент6 4 2 2 9 2" xfId="36177"/>
    <cellStyle name="20% - Акцент6 4 2 3" xfId="8685"/>
    <cellStyle name="20% - Акцент6 4 2 3 2" xfId="9693"/>
    <cellStyle name="20% - Акцент6 4 2 3 2 2" xfId="14552"/>
    <cellStyle name="20% - Акцент6 4 2 3 2 2 2" xfId="23736"/>
    <cellStyle name="20% - Акцент6 4 2 3 2 2 2 2" xfId="41736"/>
    <cellStyle name="20% - Акцент6 4 2 3 2 2 3" xfId="33391"/>
    <cellStyle name="20% - Акцент6 4 2 3 2 3" xfId="20077"/>
    <cellStyle name="20% - Акцент6 4 2 3 2 3 2" xfId="38242"/>
    <cellStyle name="20% - Акцент6 4 2 3 2 4" xfId="29942"/>
    <cellStyle name="20% - Акцент6 4 2 3 3" xfId="13553"/>
    <cellStyle name="20% - Акцент6 4 2 3 3 2" xfId="22789"/>
    <cellStyle name="20% - Акцент6 4 2 3 3 2 2" xfId="40790"/>
    <cellStyle name="20% - Акцент6 4 2 3 3 3" xfId="32441"/>
    <cellStyle name="20% - Акцент6 4 2 3 4" xfId="19357"/>
    <cellStyle name="20% - Акцент6 4 2 3 4 2" xfId="37527"/>
    <cellStyle name="20% - Акцент6 4 2 3 5" xfId="29237"/>
    <cellStyle name="20% - Акцент6 4 2 4" xfId="9297"/>
    <cellStyle name="20% - Акцент6 4 2 4 2" xfId="14553"/>
    <cellStyle name="20% - Акцент6 4 2 4 2 2" xfId="23737"/>
    <cellStyle name="20% - Акцент6 4 2 4 2 2 2" xfId="41737"/>
    <cellStyle name="20% - Акцент6 4 2 4 2 3" xfId="33392"/>
    <cellStyle name="20% - Акцент6 4 2 4 3" xfId="19779"/>
    <cellStyle name="20% - Акцент6 4 2 4 3 2" xfId="37945"/>
    <cellStyle name="20% - Акцент6 4 2 4 4" xfId="29648"/>
    <cellStyle name="20% - Акцент6 4 2 5" xfId="10719"/>
    <cellStyle name="20% - Акцент6 4 2 5 2" xfId="14554"/>
    <cellStyle name="20% - Акцент6 4 2 5 2 2" xfId="23738"/>
    <cellStyle name="20% - Акцент6 4 2 5 2 2 2" xfId="41738"/>
    <cellStyle name="20% - Акцент6 4 2 5 2 3" xfId="33393"/>
    <cellStyle name="20% - Акцент6 4 2 5 3" xfId="20575"/>
    <cellStyle name="20% - Акцент6 4 2 5 3 2" xfId="38727"/>
    <cellStyle name="20% - Акцент6 4 2 5 4" xfId="30411"/>
    <cellStyle name="20% - Акцент6 4 2 6" xfId="11393"/>
    <cellStyle name="20% - Акцент6 4 2 6 2" xfId="21239"/>
    <cellStyle name="20% - Акцент6 4 2 6 2 2" xfId="39391"/>
    <cellStyle name="20% - Акцент6 4 2 6 3" xfId="31075"/>
    <cellStyle name="20% - Акцент6 4 2 7" xfId="11956"/>
    <cellStyle name="20% - Акцент6 4 2 7 2" xfId="21703"/>
    <cellStyle name="20% - Акцент6 4 2 7 2 2" xfId="39852"/>
    <cellStyle name="20% - Акцент6 4 2 7 3" xfId="31531"/>
    <cellStyle name="20% - Акцент6 4 2 8" xfId="7078"/>
    <cellStyle name="20% - Акцент6 4 2 8 2" xfId="18720"/>
    <cellStyle name="20% - Акцент6 4 2 8 2 2" xfId="36953"/>
    <cellStyle name="20% - Акцент6 4 2 8 3" xfId="28712"/>
    <cellStyle name="20% - Акцент6 4 2 9" xfId="12473"/>
    <cellStyle name="20% - Акцент6 4 2 9 2" xfId="21923"/>
    <cellStyle name="20% - Акцент6 4 2 9 2 2" xfId="40046"/>
    <cellStyle name="20% - Акцент6 4 2 9 3" xfId="31711"/>
    <cellStyle name="20% - Акцент6 4 3" xfId="8620"/>
    <cellStyle name="20% - Акцент6 4_Reconcilation" xfId="8449"/>
    <cellStyle name="20% - Акцент6 5" xfId="778"/>
    <cellStyle name="20% - Акцент6 5 2" xfId="7483"/>
    <cellStyle name="20% - Акцент6 5 2 2" xfId="8949"/>
    <cellStyle name="20% - Акцент6 5 2 2 2" xfId="14020"/>
    <cellStyle name="20% - Акцент6 5 2 2 2 2" xfId="23220"/>
    <cellStyle name="20% - Акцент6 5 2 2 2 2 2" xfId="41220"/>
    <cellStyle name="20% - Акцент6 5 2 2 2 3" xfId="32877"/>
    <cellStyle name="20% - Акцент6 5 2 2 3" xfId="19516"/>
    <cellStyle name="20% - Акцент6 5 2 2 3 2" xfId="37686"/>
    <cellStyle name="20% - Акцент6 5 2 2 4" xfId="29391"/>
    <cellStyle name="20% - Акцент6 5 2 3" xfId="9694"/>
    <cellStyle name="20% - Акцент6 5 2 3 2" xfId="14555"/>
    <cellStyle name="20% - Акцент6 5 2 3 2 2" xfId="23739"/>
    <cellStyle name="20% - Акцент6 5 2 3 2 2 2" xfId="41739"/>
    <cellStyle name="20% - Акцент6 5 2 3 2 3" xfId="33394"/>
    <cellStyle name="20% - Акцент6 5 2 3 3" xfId="20078"/>
    <cellStyle name="20% - Акцент6 5 2 3 3 2" xfId="38243"/>
    <cellStyle name="20% - Акцент6 5 2 3 4" xfId="29943"/>
    <cellStyle name="20% - Акцент6 5 2 4" xfId="10999"/>
    <cellStyle name="20% - Акцент6 5 2 4 2" xfId="14556"/>
    <cellStyle name="20% - Акцент6 5 2 4 2 2" xfId="23740"/>
    <cellStyle name="20% - Акцент6 5 2 4 2 2 2" xfId="41740"/>
    <cellStyle name="20% - Акцент6 5 2 4 2 3" xfId="33395"/>
    <cellStyle name="20% - Акцент6 5 2 4 3" xfId="20853"/>
    <cellStyle name="20% - Акцент6 5 2 4 3 2" xfId="39005"/>
    <cellStyle name="20% - Акцент6 5 2 4 4" xfId="30689"/>
    <cellStyle name="20% - Акцент6 5 2 5" xfId="11534"/>
    <cellStyle name="20% - Акцент6 5 2 5 2" xfId="21380"/>
    <cellStyle name="20% - Акцент6 5 2 5 2 2" xfId="39532"/>
    <cellStyle name="20% - Акцент6 5 2 5 3" xfId="31216"/>
    <cellStyle name="20% - Акцент6 5 2 6" xfId="13057"/>
    <cellStyle name="20% - Акцент6 5 2 6 2" xfId="22462"/>
    <cellStyle name="20% - Акцент6 5 2 6 2 2" xfId="40482"/>
    <cellStyle name="20% - Акцент6 5 2 6 3" xfId="32144"/>
    <cellStyle name="20% - Акцент6 5 2 7" xfId="18890"/>
    <cellStyle name="20% - Акцент6 5 2 7 2" xfId="37110"/>
    <cellStyle name="20% - Акцент6 5 2 8" xfId="28857"/>
    <cellStyle name="20% - Акцент6 5 3" xfId="8837"/>
    <cellStyle name="20% - Акцент6 5 3 2" xfId="9695"/>
    <cellStyle name="20% - Акцент6 5 3 2 2" xfId="14557"/>
    <cellStyle name="20% - Акцент6 5 3 2 2 2" xfId="23741"/>
    <cellStyle name="20% - Акцент6 5 3 2 2 2 2" xfId="41741"/>
    <cellStyle name="20% - Акцент6 5 3 2 2 3" xfId="33396"/>
    <cellStyle name="20% - Акцент6 5 3 2 3" xfId="20079"/>
    <cellStyle name="20% - Акцент6 5 3 2 3 2" xfId="38244"/>
    <cellStyle name="20% - Акцент6 5 3 2 4" xfId="29944"/>
    <cellStyle name="20% - Акцент6 5 3 3" xfId="13554"/>
    <cellStyle name="20% - Акцент6 5 3 3 2" xfId="22790"/>
    <cellStyle name="20% - Акцент6 5 3 3 2 2" xfId="40791"/>
    <cellStyle name="20% - Акцент6 5 3 3 3" xfId="32442"/>
    <cellStyle name="20% - Акцент6 5 3 4" xfId="19435"/>
    <cellStyle name="20% - Акцент6 5 3 4 2" xfId="37605"/>
    <cellStyle name="20% - Акцент6 5 3 5" xfId="29313"/>
    <cellStyle name="20% - Акцент6 5 4" xfId="9298"/>
    <cellStyle name="20% - Акцент6 5 4 2" xfId="14558"/>
    <cellStyle name="20% - Акцент6 5 4 2 2" xfId="23742"/>
    <cellStyle name="20% - Акцент6 5 4 2 2 2" xfId="41742"/>
    <cellStyle name="20% - Акцент6 5 4 2 3" xfId="33397"/>
    <cellStyle name="20% - Акцент6 5 4 3" xfId="19780"/>
    <cellStyle name="20% - Акцент6 5 4 3 2" xfId="37946"/>
    <cellStyle name="20% - Акцент6 5 4 4" xfId="29649"/>
    <cellStyle name="20% - Акцент6 5 5" xfId="10720"/>
    <cellStyle name="20% - Акцент6 5 5 2" xfId="14559"/>
    <cellStyle name="20% - Акцент6 5 5 2 2" xfId="23743"/>
    <cellStyle name="20% - Акцент6 5 5 2 2 2" xfId="41743"/>
    <cellStyle name="20% - Акцент6 5 5 2 3" xfId="33398"/>
    <cellStyle name="20% - Акцент6 5 5 3" xfId="20576"/>
    <cellStyle name="20% - Акцент6 5 5 3 2" xfId="38728"/>
    <cellStyle name="20% - Акцент6 5 5 4" xfId="30412"/>
    <cellStyle name="20% - Акцент6 5 6" xfId="11459"/>
    <cellStyle name="20% - Акцент6 5 6 2" xfId="21305"/>
    <cellStyle name="20% - Акцент6 5 6 2 2" xfId="39457"/>
    <cellStyle name="20% - Акцент6 5 6 3" xfId="31141"/>
    <cellStyle name="20% - Акцент6 5 7" xfId="11957"/>
    <cellStyle name="20% - Акцент6 5 7 2" xfId="21704"/>
    <cellStyle name="20% - Акцент6 5 7 2 2" xfId="39853"/>
    <cellStyle name="20% - Акцент6 5 7 3" xfId="31532"/>
    <cellStyle name="20% - Акцент6 5 8" xfId="7231"/>
    <cellStyle name="20% - Акцент6 5 8 2" xfId="18810"/>
    <cellStyle name="20% - Акцент6 5 8 2 2" xfId="37030"/>
    <cellStyle name="20% - Акцент6 5 8 3" xfId="28780"/>
    <cellStyle name="20% - Акцент6 5 9" xfId="12474"/>
    <cellStyle name="20% - Акцент6 5 9 2" xfId="21924"/>
    <cellStyle name="20% - Акцент6 5 9 2 2" xfId="40047"/>
    <cellStyle name="20% - Акцент6 5 9 3" xfId="31712"/>
    <cellStyle name="20% - Акцент6 6" xfId="779"/>
    <cellStyle name="20% - Акцент6 6 2" xfId="7277"/>
    <cellStyle name="20% - Акцент6 7" xfId="780"/>
    <cellStyle name="20% - Акцент6 7 2" xfId="7293"/>
    <cellStyle name="20% - Акцент6 8" xfId="781"/>
    <cellStyle name="20% - Акцент6 8 2" xfId="8886"/>
    <cellStyle name="20% - Акцент6 8 2 2" xfId="14560"/>
    <cellStyle name="20% - Акцент6 8 2 2 2" xfId="23744"/>
    <cellStyle name="20% - Акцент6 8 2 2 2 2" xfId="41744"/>
    <cellStyle name="20% - Акцент6 8 2 2 3" xfId="33399"/>
    <cellStyle name="20% - Акцент6 8 2 3" xfId="19459"/>
    <cellStyle name="20% - Акцент6 8 2 3 2" xfId="37629"/>
    <cellStyle name="20% - Акцент6 8 2 4" xfId="29334"/>
    <cellStyle name="20% - Акцент6 8 3" xfId="10621"/>
    <cellStyle name="20% - Акцент6 8 3 2" xfId="14561"/>
    <cellStyle name="20% - Акцент6 8 3 2 2" xfId="23745"/>
    <cellStyle name="20% - Акцент6 8 3 2 2 2" xfId="41745"/>
    <cellStyle name="20% - Акцент6 8 3 2 3" xfId="33400"/>
    <cellStyle name="20% - Акцент6 8 3 3" xfId="20491"/>
    <cellStyle name="20% - Акцент6 8 3 3 2" xfId="38643"/>
    <cellStyle name="20% - Акцент6 8 3 4" xfId="30329"/>
    <cellStyle name="20% - Акцент6 8 4" xfId="11000"/>
    <cellStyle name="20% - Акцент6 8 4 2" xfId="14562"/>
    <cellStyle name="20% - Акцент6 8 4 2 2" xfId="23746"/>
    <cellStyle name="20% - Акцент6 8 4 2 2 2" xfId="41746"/>
    <cellStyle name="20% - Акцент6 8 4 2 3" xfId="33401"/>
    <cellStyle name="20% - Акцент6 8 4 3" xfId="20854"/>
    <cellStyle name="20% - Акцент6 8 4 3 2" xfId="39006"/>
    <cellStyle name="20% - Акцент6 8 4 4" xfId="30690"/>
    <cellStyle name="20% - Акцент6 8 5" xfId="11478"/>
    <cellStyle name="20% - Акцент6 8 5 2" xfId="21324"/>
    <cellStyle name="20% - Акцент6 8 5 2 2" xfId="39476"/>
    <cellStyle name="20% - Акцент6 8 5 3" xfId="31160"/>
    <cellStyle name="20% - Акцент6 8 6" xfId="7363"/>
    <cellStyle name="20% - Акцент6 8 6 2" xfId="18830"/>
    <cellStyle name="20% - Акцент6 8 6 2 2" xfId="37050"/>
    <cellStyle name="20% - Акцент6 8 6 3" xfId="28799"/>
    <cellStyle name="20% - Акцент6 9" xfId="782"/>
    <cellStyle name="20% - Акцент6 9 2" xfId="9155"/>
    <cellStyle name="20% - Акцент6 9 2 2" xfId="14563"/>
    <cellStyle name="20% - Акцент6 9 2 2 2" xfId="23747"/>
    <cellStyle name="20% - Акцент6 9 2 2 2 2" xfId="41747"/>
    <cellStyle name="20% - Акцент6 9 2 2 3" xfId="33402"/>
    <cellStyle name="20% - Акцент6 9 2 3" xfId="19699"/>
    <cellStyle name="20% - Акцент6 9 2 3 2" xfId="37868"/>
    <cellStyle name="20% - Акцент6 9 2 4" xfId="29573"/>
    <cellStyle name="20% - Акцент6 9 3" xfId="10622"/>
    <cellStyle name="20% - Акцент6 9 3 2" xfId="14564"/>
    <cellStyle name="20% - Акцент6 9 3 2 2" xfId="23748"/>
    <cellStyle name="20% - Акцент6 9 3 2 2 2" xfId="41748"/>
    <cellStyle name="20% - Акцент6 9 3 2 3" xfId="33403"/>
    <cellStyle name="20% - Акцент6 9 3 3" xfId="20492"/>
    <cellStyle name="20% - Акцент6 9 3 3 2" xfId="38644"/>
    <cellStyle name="20% - Акцент6 9 3 4" xfId="30330"/>
    <cellStyle name="20% - Акцент6 9 4" xfId="11001"/>
    <cellStyle name="20% - Акцент6 9 4 2" xfId="14565"/>
    <cellStyle name="20% - Акцент6 9 4 2 2" xfId="23749"/>
    <cellStyle name="20% - Акцент6 9 4 2 2 2" xfId="41749"/>
    <cellStyle name="20% - Акцент6 9 4 2 3" xfId="33404"/>
    <cellStyle name="20% - Акцент6 9 4 3" xfId="20855"/>
    <cellStyle name="20% - Акцент6 9 4 3 2" xfId="39007"/>
    <cellStyle name="20% - Акцент6 9 4 4" xfId="30691"/>
    <cellStyle name="20% - Акцент6 9 5" xfId="11712"/>
    <cellStyle name="20% - Акцент6 9 5 2" xfId="21558"/>
    <cellStyle name="20% - Акцент6 9 5 2 2" xfId="39710"/>
    <cellStyle name="20% - Акцент6 9 5 3" xfId="31394"/>
    <cellStyle name="20% - Акцент6 9 6" xfId="7719"/>
    <cellStyle name="20% - Акцент6 9 6 2" xfId="19072"/>
    <cellStyle name="20% - Акцент6 9 6 2 2" xfId="37292"/>
    <cellStyle name="20% - Акцент6 9 6 3" xfId="29037"/>
    <cellStyle name="40% - Accent1" xfId="4951"/>
    <cellStyle name="40% - Accent1 10" xfId="6707"/>
    <cellStyle name="40% - Accent1 2" xfId="783"/>
    <cellStyle name="40% - Accent1 2 2" xfId="784"/>
    <cellStyle name="40% - Accent1 2 2 2" xfId="5289"/>
    <cellStyle name="40% - Accent1 2 3" xfId="5290"/>
    <cellStyle name="40% - Accent1 2_(DELOITTE) январь 2011" xfId="5291"/>
    <cellStyle name="40% - Accent1 3" xfId="785"/>
    <cellStyle name="40% - Accent1 3 2" xfId="786"/>
    <cellStyle name="40% - Accent1 3 2 2" xfId="9696"/>
    <cellStyle name="40% - Accent1 3 3" xfId="8104"/>
    <cellStyle name="40% - Accent1 3 3 2" xfId="13278"/>
    <cellStyle name="40% - Accent1 3_Reconcilation" xfId="8619"/>
    <cellStyle name="40% - Accent1 4" xfId="787"/>
    <cellStyle name="40% - Accent1 4 2" xfId="9697"/>
    <cellStyle name="40% - Accent1 4 3" xfId="6882"/>
    <cellStyle name="40% - Accent1 5" xfId="788"/>
    <cellStyle name="40% - Accent1 5 2" xfId="9698"/>
    <cellStyle name="40% - Accent1 6" xfId="8105"/>
    <cellStyle name="40% - Accent1 7" xfId="9699"/>
    <cellStyle name="40% - Accent1 8" xfId="9700"/>
    <cellStyle name="40% - Accent1 9" xfId="6552"/>
    <cellStyle name="40% - Accent1_(DELOITTE) январь 2011" xfId="5292"/>
    <cellStyle name="40% - Accent2" xfId="4952"/>
    <cellStyle name="40% - Accent2 10" xfId="6706"/>
    <cellStyle name="40% - Accent2 2" xfId="789"/>
    <cellStyle name="40% - Accent2 2 2" xfId="790"/>
    <cellStyle name="40% - Accent2 2 2 2" xfId="5293"/>
    <cellStyle name="40% - Accent2 2 3" xfId="5294"/>
    <cellStyle name="40% - Accent2 2_(DELOITTE) январь 2011" xfId="5295"/>
    <cellStyle name="40% - Accent2 3" xfId="791"/>
    <cellStyle name="40% - Accent2 3 2" xfId="792"/>
    <cellStyle name="40% - Accent2 3 2 2" xfId="9701"/>
    <cellStyle name="40% - Accent2 3 3" xfId="8106"/>
    <cellStyle name="40% - Accent2 3 3 2" xfId="13279"/>
    <cellStyle name="40% - Accent2 3_Reconcilation" xfId="8426"/>
    <cellStyle name="40% - Accent2 4" xfId="793"/>
    <cellStyle name="40% - Accent2 4 2" xfId="9702"/>
    <cellStyle name="40% - Accent2 4 3" xfId="6883"/>
    <cellStyle name="40% - Accent2 5" xfId="794"/>
    <cellStyle name="40% - Accent2 5 2" xfId="9703"/>
    <cellStyle name="40% - Accent2 6" xfId="8107"/>
    <cellStyle name="40% - Accent2 7" xfId="9704"/>
    <cellStyle name="40% - Accent2 8" xfId="9705"/>
    <cellStyle name="40% - Accent2 9" xfId="6553"/>
    <cellStyle name="40% - Accent2_(DELOITTE) январь 2011" xfId="5296"/>
    <cellStyle name="40% - Accent3" xfId="4953"/>
    <cellStyle name="40% - Accent3 10" xfId="7055"/>
    <cellStyle name="40% - Accent3 2" xfId="795"/>
    <cellStyle name="40% - Accent3 2 2" xfId="796"/>
    <cellStyle name="40% - Accent3 2 2 2" xfId="5297"/>
    <cellStyle name="40% - Accent3 2 3" xfId="5298"/>
    <cellStyle name="40% - Accent3 2_(DELOITTE) январь 2011" xfId="5299"/>
    <cellStyle name="40% - Accent3 3" xfId="797"/>
    <cellStyle name="40% - Accent3 3 2" xfId="798"/>
    <cellStyle name="40% - Accent3 3 2 2" xfId="9706"/>
    <cellStyle name="40% - Accent3 3 3" xfId="8108"/>
    <cellStyle name="40% - Accent3 3 3 2" xfId="13280"/>
    <cellStyle name="40% - Accent3 3_Reconcilation" xfId="8775"/>
    <cellStyle name="40% - Accent3 4" xfId="799"/>
    <cellStyle name="40% - Accent3 4 2" xfId="9707"/>
    <cellStyle name="40% - Accent3 4 3" xfId="6884"/>
    <cellStyle name="40% - Accent3 5" xfId="800"/>
    <cellStyle name="40% - Accent3 5 2" xfId="9708"/>
    <cellStyle name="40% - Accent3 6" xfId="8109"/>
    <cellStyle name="40% - Accent3 7" xfId="9709"/>
    <cellStyle name="40% - Accent3 8" xfId="9710"/>
    <cellStyle name="40% - Accent3 9" xfId="6554"/>
    <cellStyle name="40% - Accent3_(DELOITTE) январь 2011" xfId="5300"/>
    <cellStyle name="40% - Accent4" xfId="4954"/>
    <cellStyle name="40% - Accent4 10" xfId="6728"/>
    <cellStyle name="40% - Accent4 2" xfId="801"/>
    <cellStyle name="40% - Accent4 2 2" xfId="802"/>
    <cellStyle name="40% - Accent4 2 2 2" xfId="5301"/>
    <cellStyle name="40% - Accent4 2 3" xfId="5302"/>
    <cellStyle name="40% - Accent4 2_(DELOITTE) январь 2011" xfId="5303"/>
    <cellStyle name="40% - Accent4 3" xfId="803"/>
    <cellStyle name="40% - Accent4 3 2" xfId="804"/>
    <cellStyle name="40% - Accent4 3 2 2" xfId="9711"/>
    <cellStyle name="40% - Accent4 3 3" xfId="8110"/>
    <cellStyle name="40% - Accent4 3 3 2" xfId="13281"/>
    <cellStyle name="40% - Accent4 3_Reconcilation" xfId="8870"/>
    <cellStyle name="40% - Accent4 4" xfId="805"/>
    <cellStyle name="40% - Accent4 4 2" xfId="9712"/>
    <cellStyle name="40% - Accent4 4 3" xfId="6886"/>
    <cellStyle name="40% - Accent4 5" xfId="806"/>
    <cellStyle name="40% - Accent4 5 2" xfId="9713"/>
    <cellStyle name="40% - Accent4 6" xfId="8111"/>
    <cellStyle name="40% - Accent4 7" xfId="9714"/>
    <cellStyle name="40% - Accent4 8" xfId="9715"/>
    <cellStyle name="40% - Accent4 9" xfId="6555"/>
    <cellStyle name="40% - Accent4_(DELOITTE) январь 2011" xfId="5304"/>
    <cellStyle name="40% - Accent5" xfId="4955"/>
    <cellStyle name="40% - Accent5 10" xfId="6705"/>
    <cellStyle name="40% - Accent5 2" xfId="807"/>
    <cellStyle name="40% - Accent5 2 2" xfId="808"/>
    <cellStyle name="40% - Accent5 2 2 2" xfId="5305"/>
    <cellStyle name="40% - Accent5 2 3" xfId="5306"/>
    <cellStyle name="40% - Accent5 2_(DELOITTE) январь 2011" xfId="5307"/>
    <cellStyle name="40% - Accent5 3" xfId="809"/>
    <cellStyle name="40% - Accent5 3 2" xfId="810"/>
    <cellStyle name="40% - Accent5 3 2 2" xfId="9716"/>
    <cellStyle name="40% - Accent5 3 3" xfId="8112"/>
    <cellStyle name="40% - Accent5 3 3 2" xfId="13282"/>
    <cellStyle name="40% - Accent5 3_Reconcilation" xfId="8802"/>
    <cellStyle name="40% - Accent5 4" xfId="811"/>
    <cellStyle name="40% - Accent5 4 2" xfId="9717"/>
    <cellStyle name="40% - Accent5 4 3" xfId="6887"/>
    <cellStyle name="40% - Accent5 5" xfId="812"/>
    <cellStyle name="40% - Accent5 5 2" xfId="9718"/>
    <cellStyle name="40% - Accent5 6" xfId="8113"/>
    <cellStyle name="40% - Accent5 7" xfId="9719"/>
    <cellStyle name="40% - Accent5 8" xfId="9720"/>
    <cellStyle name="40% - Accent5 9" xfId="6556"/>
    <cellStyle name="40% - Accent5_(DELOITTE) январь 2011" xfId="5308"/>
    <cellStyle name="40% - Accent6" xfId="4956"/>
    <cellStyle name="40% - Accent6 10" xfId="6727"/>
    <cellStyle name="40% - Accent6 2" xfId="813"/>
    <cellStyle name="40% - Accent6 2 2" xfId="814"/>
    <cellStyle name="40% - Accent6 2 2 2" xfId="5309"/>
    <cellStyle name="40% - Accent6 2 3" xfId="5310"/>
    <cellStyle name="40% - Accent6 2_(DELOITTE) январь 2011" xfId="5311"/>
    <cellStyle name="40% - Accent6 3" xfId="815"/>
    <cellStyle name="40% - Accent6 3 2" xfId="816"/>
    <cellStyle name="40% - Accent6 3 2 2" xfId="9721"/>
    <cellStyle name="40% - Accent6 3 3" xfId="8114"/>
    <cellStyle name="40% - Accent6 3 3 2" xfId="13283"/>
    <cellStyle name="40% - Accent6 3_Reconcilation" xfId="8448"/>
    <cellStyle name="40% - Accent6 4" xfId="817"/>
    <cellStyle name="40% - Accent6 4 2" xfId="9722"/>
    <cellStyle name="40% - Accent6 4 3" xfId="6889"/>
    <cellStyle name="40% - Accent6 5" xfId="818"/>
    <cellStyle name="40% - Accent6 5 2" xfId="9723"/>
    <cellStyle name="40% - Accent6 6" xfId="8115"/>
    <cellStyle name="40% - Accent6 7" xfId="9724"/>
    <cellStyle name="40% - Accent6 8" xfId="9725"/>
    <cellStyle name="40% - Accent6 9" xfId="6557"/>
    <cellStyle name="40% - Accent6_(DELOITTE) январь 2011" xfId="5312"/>
    <cellStyle name="40% - Акцент1 10" xfId="819"/>
    <cellStyle name="40% - Акцент1 10 2" xfId="9162"/>
    <cellStyle name="40% - Акцент1 10 2 2" xfId="14566"/>
    <cellStyle name="40% - Акцент1 10 2 2 2" xfId="23750"/>
    <cellStyle name="40% - Акцент1 10 2 2 2 2" xfId="41750"/>
    <cellStyle name="40% - Акцент1 10 2 2 3" xfId="33405"/>
    <cellStyle name="40% - Акцент1 10 2 3" xfId="19706"/>
    <cellStyle name="40% - Акцент1 10 2 3 2" xfId="37875"/>
    <cellStyle name="40% - Акцент1 10 2 4" xfId="29580"/>
    <cellStyle name="40% - Акцент1 10 3" xfId="10623"/>
    <cellStyle name="40% - Акцент1 10 3 2" xfId="14567"/>
    <cellStyle name="40% - Акцент1 10 3 2 2" xfId="23751"/>
    <cellStyle name="40% - Акцент1 10 3 2 2 2" xfId="41751"/>
    <cellStyle name="40% - Акцент1 10 3 2 3" xfId="33406"/>
    <cellStyle name="40% - Акцент1 10 3 3" xfId="20493"/>
    <cellStyle name="40% - Акцент1 10 3 3 2" xfId="38645"/>
    <cellStyle name="40% - Акцент1 10 3 4" xfId="30331"/>
    <cellStyle name="40% - Акцент1 10 4" xfId="11002"/>
    <cellStyle name="40% - Акцент1 10 4 2" xfId="14568"/>
    <cellStyle name="40% - Акцент1 10 4 2 2" xfId="23752"/>
    <cellStyle name="40% - Акцент1 10 4 2 2 2" xfId="41752"/>
    <cellStyle name="40% - Акцент1 10 4 2 3" xfId="33407"/>
    <cellStyle name="40% - Акцент1 10 4 3" xfId="20856"/>
    <cellStyle name="40% - Акцент1 10 4 3 2" xfId="39008"/>
    <cellStyle name="40% - Акцент1 10 4 4" xfId="30692"/>
    <cellStyle name="40% - Акцент1 10 5" xfId="11719"/>
    <cellStyle name="40% - Акцент1 10 5 2" xfId="21565"/>
    <cellStyle name="40% - Акцент1 10 5 2 2" xfId="39717"/>
    <cellStyle name="40% - Акцент1 10 5 3" xfId="31401"/>
    <cellStyle name="40% - Акцент1 10 6" xfId="7734"/>
    <cellStyle name="40% - Акцент1 10 6 2" xfId="19079"/>
    <cellStyle name="40% - Акцент1 10 6 2 2" xfId="37299"/>
    <cellStyle name="40% - Акцент1 10 6 3" xfId="29044"/>
    <cellStyle name="40% - Акцент1 11" xfId="820"/>
    <cellStyle name="40% - Акцент1 11 2" xfId="9231"/>
    <cellStyle name="40% - Акцент1 12" xfId="821"/>
    <cellStyle name="40% - Акцент1 13" xfId="822"/>
    <cellStyle name="40% - Акцент1 14" xfId="823"/>
    <cellStyle name="40% - Акцент1 15" xfId="824"/>
    <cellStyle name="40% - Акцент1 16" xfId="825"/>
    <cellStyle name="40% - Акцент1 17" xfId="826"/>
    <cellStyle name="40% - Акцент1 18" xfId="827"/>
    <cellStyle name="40% - Акцент1 19" xfId="828"/>
    <cellStyle name="40% - Акцент1 2" xfId="829"/>
    <cellStyle name="40% — акцент1 2" xfId="12112"/>
    <cellStyle name="40% - Акцент1 2 10" xfId="12333"/>
    <cellStyle name="40% — акцент1 2 10" xfId="25897"/>
    <cellStyle name="40% - Акцент1 2 10 2" xfId="13284"/>
    <cellStyle name="40% — акцент1 2 10 2" xfId="43844"/>
    <cellStyle name="40% - Акцент1 2 11" xfId="12254"/>
    <cellStyle name="40% — акцент1 2 11" xfId="25724"/>
    <cellStyle name="40% — акцент1 2 11 2" xfId="43685"/>
    <cellStyle name="40% - Акцент1 2 12" xfId="12372"/>
    <cellStyle name="40% — акцент1 2 12" xfId="25870"/>
    <cellStyle name="40% — акцент1 2 12 2" xfId="43822"/>
    <cellStyle name="40% - Акцент1 2 13" xfId="12347"/>
    <cellStyle name="40% — акцент1 2 13" xfId="25831"/>
    <cellStyle name="40% — акцент1 2 13 2" xfId="43783"/>
    <cellStyle name="40% - Акцент1 2 14" xfId="12375"/>
    <cellStyle name="40% — акцент1 2 14" xfId="17113"/>
    <cellStyle name="40% — акцент1 2 14 2" xfId="35472"/>
    <cellStyle name="40% - Акцент1 2 15" xfId="12343"/>
    <cellStyle name="40% — акцент1 2 15" xfId="18551"/>
    <cellStyle name="40% — акцент1 2 15 2" xfId="36824"/>
    <cellStyle name="40% - Акцент1 2 16" xfId="7211"/>
    <cellStyle name="40% — акцент1 2 16" xfId="17288"/>
    <cellStyle name="40% — акцент1 2 16 2" xfId="35644"/>
    <cellStyle name="40% - Акцент1 2 17" xfId="7115"/>
    <cellStyle name="40% — акцент1 2 17" xfId="16982"/>
    <cellStyle name="40% — акцент1 2 17 2" xfId="35344"/>
    <cellStyle name="40% - Акцент1 2 18" xfId="7113"/>
    <cellStyle name="40% — акцент1 2 18" xfId="21605"/>
    <cellStyle name="40% — акцент1 2 18 2" xfId="39756"/>
    <cellStyle name="40% - Акцент1 2 19" xfId="12241"/>
    <cellStyle name="40% — акцент1 2 19" xfId="19091"/>
    <cellStyle name="40% — акцент1 2 19 2" xfId="37310"/>
    <cellStyle name="40% - Акцент1 2 2" xfId="830"/>
    <cellStyle name="40% — акцент1 2 2" xfId="16947"/>
    <cellStyle name="40% - Акцент1 2 2 2" xfId="831"/>
    <cellStyle name="40% - Акцент1 2 2 2 10" xfId="16131"/>
    <cellStyle name="40% - Акцент1 2 2 2 10 2" xfId="25085"/>
    <cellStyle name="40% - Акцент1 2 2 2 10 2 2" xfId="43082"/>
    <cellStyle name="40% - Акцент1 2 2 2 10 3" xfId="34729"/>
    <cellStyle name="40% - Акцент1 2 2 2 11" xfId="17038"/>
    <cellStyle name="40% - Акцент1 2 2 2 11 2" xfId="35398"/>
    <cellStyle name="40% - Акцент1 2 2 2 12" xfId="26432"/>
    <cellStyle name="40% - Акцент1 2 2 2 12 2" xfId="44354"/>
    <cellStyle name="40% - Акцент1 2 2 2 13" xfId="27346"/>
    <cellStyle name="40% - Акцент1 2 2 2 14" xfId="45408"/>
    <cellStyle name="40% - Акцент1 2 2 2 2" xfId="5914"/>
    <cellStyle name="40% - Акцент1 2 2 2 2 10" xfId="26941"/>
    <cellStyle name="40% - Акцент1 2 2 2 2 10 2" xfId="44856"/>
    <cellStyle name="40% - Акцент1 2 2 2 2 11" xfId="27961"/>
    <cellStyle name="40% - Акцент1 2 2 2 2 12" xfId="45903"/>
    <cellStyle name="40% - Акцент1 2 2 2 2 2" xfId="8950"/>
    <cellStyle name="40% - Акцент1 2 2 2 2 2 2" xfId="14021"/>
    <cellStyle name="40% - Акцент1 2 2 2 2 2 2 2" xfId="23221"/>
    <cellStyle name="40% - Акцент1 2 2 2 2 2 2 2 2" xfId="41221"/>
    <cellStyle name="40% - Акцент1 2 2 2 2 2 2 3" xfId="32878"/>
    <cellStyle name="40% - Акцент1 2 2 2 2 2 3" xfId="19517"/>
    <cellStyle name="40% - Акцент1 2 2 2 2 2 3 2" xfId="37687"/>
    <cellStyle name="40% - Акцент1 2 2 2 2 2 4" xfId="29392"/>
    <cellStyle name="40% - Акцент1 2 2 2 2 3" xfId="9726"/>
    <cellStyle name="40% - Акцент1 2 2 2 2 3 2" xfId="14569"/>
    <cellStyle name="40% - Акцент1 2 2 2 2 3 2 2" xfId="23753"/>
    <cellStyle name="40% - Акцент1 2 2 2 2 3 2 2 2" xfId="41753"/>
    <cellStyle name="40% - Акцент1 2 2 2 2 3 2 3" xfId="33408"/>
    <cellStyle name="40% - Акцент1 2 2 2 2 3 3" xfId="20082"/>
    <cellStyle name="40% - Акцент1 2 2 2 2 3 3 2" xfId="38247"/>
    <cellStyle name="40% - Акцент1 2 2 2 2 3 4" xfId="29945"/>
    <cellStyle name="40% - Акцент1 2 2 2 2 4" xfId="11003"/>
    <cellStyle name="40% - Акцент1 2 2 2 2 4 2" xfId="14570"/>
    <cellStyle name="40% - Акцент1 2 2 2 2 4 2 2" xfId="23754"/>
    <cellStyle name="40% - Акцент1 2 2 2 2 4 2 2 2" xfId="41754"/>
    <cellStyle name="40% - Акцент1 2 2 2 2 4 2 3" xfId="33409"/>
    <cellStyle name="40% - Акцент1 2 2 2 2 4 3" xfId="20857"/>
    <cellStyle name="40% - Акцент1 2 2 2 2 4 3 2" xfId="39009"/>
    <cellStyle name="40% - Акцент1 2 2 2 2 4 4" xfId="30693"/>
    <cellStyle name="40% - Акцент1 2 2 2 2 5" xfId="11535"/>
    <cellStyle name="40% - Акцент1 2 2 2 2 5 2" xfId="21381"/>
    <cellStyle name="40% - Акцент1 2 2 2 2 5 2 2" xfId="39533"/>
    <cellStyle name="40% - Акцент1 2 2 2 2 5 3" xfId="31217"/>
    <cellStyle name="40% - Акцент1 2 2 2 2 6" xfId="7484"/>
    <cellStyle name="40% - Акцент1 2 2 2 2 6 2" xfId="18891"/>
    <cellStyle name="40% - Акцент1 2 2 2 2 6 2 2" xfId="37111"/>
    <cellStyle name="40% - Акцент1 2 2 2 2 6 3" xfId="28858"/>
    <cellStyle name="40% - Акцент1 2 2 2 2 7" xfId="13058"/>
    <cellStyle name="40% - Акцент1 2 2 2 2 7 2" xfId="22463"/>
    <cellStyle name="40% - Акцент1 2 2 2 2 7 2 2" xfId="40483"/>
    <cellStyle name="40% - Акцент1 2 2 2 2 7 3" xfId="32145"/>
    <cellStyle name="40% - Акцент1 2 2 2 2 8" xfId="16753"/>
    <cellStyle name="40% - Акцент1 2 2 2 2 8 2" xfId="25518"/>
    <cellStyle name="40% - Акцент1 2 2 2 2 8 2 2" xfId="43482"/>
    <cellStyle name="40% - Акцент1 2 2 2 2 8 3" xfId="35174"/>
    <cellStyle name="40% - Акцент1 2 2 2 2 9" xfId="17868"/>
    <cellStyle name="40% - Акцент1 2 2 2 2 9 2" xfId="36178"/>
    <cellStyle name="40% - Акцент1 2 2 2 3" xfId="8688"/>
    <cellStyle name="40% - Акцент1 2 2 2 3 2" xfId="9727"/>
    <cellStyle name="40% - Акцент1 2 2 2 3 2 2" xfId="14571"/>
    <cellStyle name="40% - Акцент1 2 2 2 3 2 2 2" xfId="23755"/>
    <cellStyle name="40% - Акцент1 2 2 2 3 2 2 2 2" xfId="41755"/>
    <cellStyle name="40% - Акцент1 2 2 2 3 2 2 3" xfId="33410"/>
    <cellStyle name="40% - Акцент1 2 2 2 3 2 3" xfId="20083"/>
    <cellStyle name="40% - Акцент1 2 2 2 3 2 3 2" xfId="38248"/>
    <cellStyle name="40% - Акцент1 2 2 2 3 2 4" xfId="29946"/>
    <cellStyle name="40% - Акцент1 2 2 2 3 3" xfId="13555"/>
    <cellStyle name="40% - Акцент1 2 2 2 3 3 2" xfId="22791"/>
    <cellStyle name="40% - Акцент1 2 2 2 3 3 2 2" xfId="40792"/>
    <cellStyle name="40% - Акцент1 2 2 2 3 3 3" xfId="32443"/>
    <cellStyle name="40% - Акцент1 2 2 2 3 4" xfId="19360"/>
    <cellStyle name="40% - Акцент1 2 2 2 3 4 2" xfId="37530"/>
    <cellStyle name="40% - Акцент1 2 2 2 3 5" xfId="29240"/>
    <cellStyle name="40% - Акцент1 2 2 2 4" xfId="9299"/>
    <cellStyle name="40% - Акцент1 2 2 2 4 2" xfId="14572"/>
    <cellStyle name="40% - Акцент1 2 2 2 4 2 2" xfId="23756"/>
    <cellStyle name="40% - Акцент1 2 2 2 4 2 2 2" xfId="41756"/>
    <cellStyle name="40% - Акцент1 2 2 2 4 2 3" xfId="33411"/>
    <cellStyle name="40% - Акцент1 2 2 2 4 3" xfId="19781"/>
    <cellStyle name="40% - Акцент1 2 2 2 4 3 2" xfId="37947"/>
    <cellStyle name="40% - Акцент1 2 2 2 4 4" xfId="29650"/>
    <cellStyle name="40% - Акцент1 2 2 2 5" xfId="10721"/>
    <cellStyle name="40% - Акцент1 2 2 2 5 2" xfId="14573"/>
    <cellStyle name="40% - Акцент1 2 2 2 5 2 2" xfId="23757"/>
    <cellStyle name="40% - Акцент1 2 2 2 5 2 2 2" xfId="41757"/>
    <cellStyle name="40% - Акцент1 2 2 2 5 2 3" xfId="33412"/>
    <cellStyle name="40% - Акцент1 2 2 2 5 3" xfId="20577"/>
    <cellStyle name="40% - Акцент1 2 2 2 5 3 2" xfId="38729"/>
    <cellStyle name="40% - Акцент1 2 2 2 5 4" xfId="30413"/>
    <cellStyle name="40% - Акцент1 2 2 2 6" xfId="11396"/>
    <cellStyle name="40% - Акцент1 2 2 2 6 2" xfId="21242"/>
    <cellStyle name="40% - Акцент1 2 2 2 6 2 2" xfId="39394"/>
    <cellStyle name="40% - Акцент1 2 2 2 6 3" xfId="31078"/>
    <cellStyle name="40% - Акцент1 2 2 2 7" xfId="11958"/>
    <cellStyle name="40% - Акцент1 2 2 2 7 2" xfId="21705"/>
    <cellStyle name="40% - Акцент1 2 2 2 7 2 2" xfId="39854"/>
    <cellStyle name="40% - Акцент1 2 2 2 7 3" xfId="31533"/>
    <cellStyle name="40% - Акцент1 2 2 2 8" xfId="7081"/>
    <cellStyle name="40% - Акцент1 2 2 2 8 2" xfId="18723"/>
    <cellStyle name="40% - Акцент1 2 2 2 8 2 2" xfId="36956"/>
    <cellStyle name="40% - Акцент1 2 2 2 8 3" xfId="28715"/>
    <cellStyle name="40% - Акцент1 2 2 2 9" xfId="12476"/>
    <cellStyle name="40% - Акцент1 2 2 2 9 2" xfId="21925"/>
    <cellStyle name="40% - Акцент1 2 2 2 9 2 2" xfId="40048"/>
    <cellStyle name="40% - Акцент1 2 2 2 9 3" xfId="31713"/>
    <cellStyle name="40% - Акцент1 2 2 3" xfId="9728"/>
    <cellStyle name="40% - Акцент1 2 2 4" xfId="6736"/>
    <cellStyle name="40% - Акцент1 2 2_Reconcilation" xfId="8471"/>
    <cellStyle name="40% - Акцент1 2 20" xfId="7133"/>
    <cellStyle name="40% — акцент1 2 20" xfId="24825"/>
    <cellStyle name="40% — акцент1 2 20 2" xfId="42822"/>
    <cellStyle name="40% - Акцент1 2 21" xfId="12366"/>
    <cellStyle name="40% — акцент1 2 21" xfId="25986"/>
    <cellStyle name="40% — акцент1 2 21 2" xfId="43930"/>
    <cellStyle name="40% - Акцент1 2 22" xfId="12191"/>
    <cellStyle name="40% — акцент1 2 22" xfId="27099"/>
    <cellStyle name="40% - Акцент1 2 23" xfId="12289"/>
    <cellStyle name="40% — акцент1 2 23" xfId="27294"/>
    <cellStyle name="40% - Акцент1 2 24" xfId="12244"/>
    <cellStyle name="40% — акцент1 2 24" xfId="31616"/>
    <cellStyle name="40% - Акцент1 2 25" xfId="6988"/>
    <cellStyle name="40% — акцент1 2 25" xfId="46070"/>
    <cellStyle name="40% - Акцент1 2 26" xfId="12475"/>
    <cellStyle name="40% - Акцент1 2 27" xfId="12676"/>
    <cellStyle name="40% - Акцент1 2 28" xfId="12504"/>
    <cellStyle name="40% - Акцент1 2 29" xfId="12535"/>
    <cellStyle name="40% - Акцент1 2 3" xfId="832"/>
    <cellStyle name="40% — акцент1 2 3" xfId="21791"/>
    <cellStyle name="40% - Акцент1 2 3 2" xfId="9729"/>
    <cellStyle name="40% — акцент1 2 3 2" xfId="39939"/>
    <cellStyle name="40% - Акцент1 2 4" xfId="833"/>
    <cellStyle name="40% — акцент1 2 4" xfId="25803"/>
    <cellStyle name="40% - Акцент1 2 4 10" xfId="16132"/>
    <cellStyle name="40% - Акцент1 2 4 10 2" xfId="25086"/>
    <cellStyle name="40% - Акцент1 2 4 10 2 2" xfId="43083"/>
    <cellStyle name="40% - Акцент1 2 4 10 3" xfId="34730"/>
    <cellStyle name="40% - Акцент1 2 4 11" xfId="17039"/>
    <cellStyle name="40% - Акцент1 2 4 11 2" xfId="35399"/>
    <cellStyle name="40% - Акцент1 2 4 12" xfId="22135"/>
    <cellStyle name="40% - Акцент1 2 4 12 2" xfId="40251"/>
    <cellStyle name="40% - Акцент1 2 4 13" xfId="25997"/>
    <cellStyle name="40% - Акцент1 2 4 13 2" xfId="43940"/>
    <cellStyle name="40% - Акцент1 2 4 14" xfId="17706"/>
    <cellStyle name="40% - Акцент1 2 4 14 2" xfId="36058"/>
    <cellStyle name="40% - Акцент1 2 4 15" xfId="22599"/>
    <cellStyle name="40% - Акцент1 2 4 15 2" xfId="40611"/>
    <cellStyle name="40% - Акцент1 2 4 16" xfId="25791"/>
    <cellStyle name="40% - Акцент1 2 4 16 2" xfId="43745"/>
    <cellStyle name="40% - Акцент1 2 4 17" xfId="17129"/>
    <cellStyle name="40% - Акцент1 2 4 17 2" xfId="35488"/>
    <cellStyle name="40% - Акцент1 2 4 18" xfId="19174"/>
    <cellStyle name="40% - Акцент1 2 4 18 2" xfId="37353"/>
    <cellStyle name="40% - Акцент1 2 4 19" xfId="21831"/>
    <cellStyle name="40% - Акцент1 2 4 19 2" xfId="39960"/>
    <cellStyle name="40% - Акцент1 2 4 2" xfId="5915"/>
    <cellStyle name="40% — акцент1 2 4 2" xfId="43757"/>
    <cellStyle name="40% - Акцент1 2 4 2 10" xfId="26942"/>
    <cellStyle name="40% - Акцент1 2 4 2 10 2" xfId="44857"/>
    <cellStyle name="40% - Акцент1 2 4 2 11" xfId="27962"/>
    <cellStyle name="40% - Акцент1 2 4 2 12" xfId="45904"/>
    <cellStyle name="40% - Акцент1 2 4 2 2" xfId="8951"/>
    <cellStyle name="40% - Акцент1 2 4 2 2 2" xfId="14022"/>
    <cellStyle name="40% - Акцент1 2 4 2 2 2 2" xfId="23222"/>
    <cellStyle name="40% - Акцент1 2 4 2 2 2 2 2" xfId="41222"/>
    <cellStyle name="40% - Акцент1 2 4 2 2 2 3" xfId="32879"/>
    <cellStyle name="40% - Акцент1 2 4 2 2 3" xfId="19518"/>
    <cellStyle name="40% - Акцент1 2 4 2 2 3 2" xfId="37688"/>
    <cellStyle name="40% - Акцент1 2 4 2 2 4" xfId="29393"/>
    <cellStyle name="40% - Акцент1 2 4 2 3" xfId="9730"/>
    <cellStyle name="40% - Акцент1 2 4 2 3 2" xfId="14574"/>
    <cellStyle name="40% - Акцент1 2 4 2 3 2 2" xfId="23758"/>
    <cellStyle name="40% - Акцент1 2 4 2 3 2 2 2" xfId="41758"/>
    <cellStyle name="40% - Акцент1 2 4 2 3 2 3" xfId="33413"/>
    <cellStyle name="40% - Акцент1 2 4 2 3 3" xfId="20084"/>
    <cellStyle name="40% - Акцент1 2 4 2 3 3 2" xfId="38249"/>
    <cellStyle name="40% - Акцент1 2 4 2 3 4" xfId="29947"/>
    <cellStyle name="40% - Акцент1 2 4 2 4" xfId="11004"/>
    <cellStyle name="40% - Акцент1 2 4 2 4 2" xfId="14575"/>
    <cellStyle name="40% - Акцент1 2 4 2 4 2 2" xfId="23759"/>
    <cellStyle name="40% - Акцент1 2 4 2 4 2 2 2" xfId="41759"/>
    <cellStyle name="40% - Акцент1 2 4 2 4 2 3" xfId="33414"/>
    <cellStyle name="40% - Акцент1 2 4 2 4 3" xfId="20858"/>
    <cellStyle name="40% - Акцент1 2 4 2 4 3 2" xfId="39010"/>
    <cellStyle name="40% - Акцент1 2 4 2 4 4" xfId="30694"/>
    <cellStyle name="40% - Акцент1 2 4 2 5" xfId="11536"/>
    <cellStyle name="40% - Акцент1 2 4 2 5 2" xfId="21382"/>
    <cellStyle name="40% - Акцент1 2 4 2 5 2 2" xfId="39534"/>
    <cellStyle name="40% - Акцент1 2 4 2 5 3" xfId="31218"/>
    <cellStyle name="40% - Акцент1 2 4 2 6" xfId="7485"/>
    <cellStyle name="40% - Акцент1 2 4 2 6 2" xfId="18892"/>
    <cellStyle name="40% - Акцент1 2 4 2 6 2 2" xfId="37112"/>
    <cellStyle name="40% - Акцент1 2 4 2 6 3" xfId="28859"/>
    <cellStyle name="40% - Акцент1 2 4 2 7" xfId="13059"/>
    <cellStyle name="40% - Акцент1 2 4 2 7 2" xfId="22464"/>
    <cellStyle name="40% - Акцент1 2 4 2 7 2 2" xfId="40484"/>
    <cellStyle name="40% - Акцент1 2 4 2 7 3" xfId="32146"/>
    <cellStyle name="40% - Акцент1 2 4 2 8" xfId="16754"/>
    <cellStyle name="40% - Акцент1 2 4 2 8 2" xfId="25519"/>
    <cellStyle name="40% - Акцент1 2 4 2 8 2 2" xfId="43483"/>
    <cellStyle name="40% - Акцент1 2 4 2 8 3" xfId="35175"/>
    <cellStyle name="40% - Акцент1 2 4 2 9" xfId="17869"/>
    <cellStyle name="40% - Акцент1 2 4 2 9 2" xfId="36179"/>
    <cellStyle name="40% - Акцент1 2 4 20" xfId="25262"/>
    <cellStyle name="40% - Акцент1 2 4 20 2" xfId="43226"/>
    <cellStyle name="40% - Акцент1 2 4 21" xfId="17717"/>
    <cellStyle name="40% - Акцент1 2 4 21 2" xfId="36067"/>
    <cellStyle name="40% - Акцент1 2 4 22" xfId="17324"/>
    <cellStyle name="40% - Акцент1 2 4 22 2" xfId="35679"/>
    <cellStyle name="40% - Акцент1 2 4 23" xfId="25851"/>
    <cellStyle name="40% - Акцент1 2 4 23 2" xfId="43803"/>
    <cellStyle name="40% - Акцент1 2 4 24" xfId="25869"/>
    <cellStyle name="40% - Акцент1 2 4 24 2" xfId="43821"/>
    <cellStyle name="40% - Акцент1 2 4 25" xfId="26021"/>
    <cellStyle name="40% - Акцент1 2 4 25 2" xfId="43963"/>
    <cellStyle name="40% - Акцент1 2 4 26" xfId="17159"/>
    <cellStyle name="40% - Акцент1 2 4 26 2" xfId="35515"/>
    <cellStyle name="40% - Акцент1 2 4 27" xfId="19089"/>
    <cellStyle name="40% - Акцент1 2 4 27 2" xfId="37308"/>
    <cellStyle name="40% - Акцент1 2 4 28" xfId="17116"/>
    <cellStyle name="40% - Акцент1 2 4 28 2" xfId="35475"/>
    <cellStyle name="40% - Акцент1 2 4 29" xfId="26433"/>
    <cellStyle name="40% - Акцент1 2 4 29 2" xfId="44355"/>
    <cellStyle name="40% - Акцент1 2 4 3" xfId="8631"/>
    <cellStyle name="40% - Акцент1 2 4 3 2" xfId="9731"/>
    <cellStyle name="40% - Акцент1 2 4 3 2 2" xfId="14576"/>
    <cellStyle name="40% - Акцент1 2 4 3 2 2 2" xfId="23760"/>
    <cellStyle name="40% - Акцент1 2 4 3 2 2 2 2" xfId="41760"/>
    <cellStyle name="40% - Акцент1 2 4 3 2 2 3" xfId="33415"/>
    <cellStyle name="40% - Акцент1 2 4 3 2 3" xfId="20085"/>
    <cellStyle name="40% - Акцент1 2 4 3 2 3 2" xfId="38250"/>
    <cellStyle name="40% - Акцент1 2 4 3 2 4" xfId="29948"/>
    <cellStyle name="40% - Акцент1 2 4 3 3" xfId="13556"/>
    <cellStyle name="40% - Акцент1 2 4 3 3 2" xfId="22792"/>
    <cellStyle name="40% - Акцент1 2 4 3 3 2 2" xfId="40793"/>
    <cellStyle name="40% - Акцент1 2 4 3 3 3" xfId="32444"/>
    <cellStyle name="40% - Акцент1 2 4 3 4" xfId="19331"/>
    <cellStyle name="40% - Акцент1 2 4 3 4 2" xfId="37503"/>
    <cellStyle name="40% - Акцент1 2 4 3 5" xfId="29214"/>
    <cellStyle name="40% - Акцент1 2 4 30" xfId="26077"/>
    <cellStyle name="40% - Акцент1 2 4 30 2" xfId="44012"/>
    <cellStyle name="40% - Акцент1 2 4 31" xfId="27347"/>
    <cellStyle name="40% - Акцент1 2 4 32" xfId="45409"/>
    <cellStyle name="40% - Акцент1 2 4 4" xfId="9300"/>
    <cellStyle name="40% - Акцент1 2 4 4 2" xfId="14577"/>
    <cellStyle name="40% - Акцент1 2 4 4 2 2" xfId="23761"/>
    <cellStyle name="40% - Акцент1 2 4 4 2 2 2" xfId="41761"/>
    <cellStyle name="40% - Акцент1 2 4 4 2 3" xfId="33416"/>
    <cellStyle name="40% - Акцент1 2 4 4 3" xfId="19782"/>
    <cellStyle name="40% - Акцент1 2 4 4 3 2" xfId="37948"/>
    <cellStyle name="40% - Акцент1 2 4 4 4" xfId="29651"/>
    <cellStyle name="40% - Акцент1 2 4 5" xfId="10722"/>
    <cellStyle name="40% - Акцент1 2 4 5 2" xfId="14578"/>
    <cellStyle name="40% - Акцент1 2 4 5 2 2" xfId="23762"/>
    <cellStyle name="40% - Акцент1 2 4 5 2 2 2" xfId="41762"/>
    <cellStyle name="40% - Акцент1 2 4 5 2 3" xfId="33417"/>
    <cellStyle name="40% - Акцент1 2 4 5 3" xfId="20578"/>
    <cellStyle name="40% - Акцент1 2 4 5 3 2" xfId="38730"/>
    <cellStyle name="40% - Акцент1 2 4 5 4" xfId="30414"/>
    <cellStyle name="40% - Акцент1 2 4 6" xfId="11371"/>
    <cellStyle name="40% - Акцент1 2 4 6 2" xfId="21217"/>
    <cellStyle name="40% - Акцент1 2 4 6 2 2" xfId="39369"/>
    <cellStyle name="40% - Акцент1 2 4 6 3" xfId="31053"/>
    <cellStyle name="40% - Акцент1 2 4 7" xfId="11959"/>
    <cellStyle name="40% - Акцент1 2 4 7 2" xfId="21706"/>
    <cellStyle name="40% - Акцент1 2 4 7 2 2" xfId="39855"/>
    <cellStyle name="40% - Акцент1 2 4 7 3" xfId="31534"/>
    <cellStyle name="40% - Акцент1 2 4 8" xfId="7002"/>
    <cellStyle name="40% - Акцент1 2 4 8 2" xfId="18686"/>
    <cellStyle name="40% - Акцент1 2 4 8 2 2" xfId="36929"/>
    <cellStyle name="40% - Акцент1 2 4 8 3" xfId="28690"/>
    <cellStyle name="40% - Акцент1 2 4 9" xfId="12477"/>
    <cellStyle name="40% - Акцент1 2 4 9 2" xfId="21926"/>
    <cellStyle name="40% - Акцент1 2 4 9 2 2" xfId="40049"/>
    <cellStyle name="40% - Акцент1 2 4 9 3" xfId="31714"/>
    <cellStyle name="40% - Акцент1 2 5" xfId="7393"/>
    <cellStyle name="40% — акцент1 2 5" xfId="22677"/>
    <cellStyle name="40% - Акцент1 2 5 2" xfId="9732"/>
    <cellStyle name="40% — акцент1 2 5 2" xfId="40678"/>
    <cellStyle name="40% - Акцент1 2 5 2 2" xfId="14023"/>
    <cellStyle name="40% - Акцент1 2 6" xfId="7709"/>
    <cellStyle name="40% — акцент1 2 6" xfId="17079"/>
    <cellStyle name="40% - Акцент1 2 6 2" xfId="14024"/>
    <cellStyle name="40% — акцент1 2 6 2" xfId="35439"/>
    <cellStyle name="40% - Акцент1 2 7" xfId="8085"/>
    <cellStyle name="40% — акцент1 2 7" xfId="25884"/>
    <cellStyle name="40% - Акцент1 2 7 2" xfId="14025"/>
    <cellStyle name="40% — акцент1 2 7 2" xfId="43834"/>
    <cellStyle name="40% - Акцент1 2 8" xfId="11746"/>
    <cellStyle name="40% — акцент1 2 8" xfId="18664"/>
    <cellStyle name="40% - Акцент1 2 8 10" xfId="26019"/>
    <cellStyle name="40% - Акцент1 2 8 10 2" xfId="43961"/>
    <cellStyle name="40% - Акцент1 2 8 11" xfId="18561"/>
    <cellStyle name="40% - Акцент1 2 8 11 2" xfId="36830"/>
    <cellStyle name="40% - Акцент1 2 8 12" xfId="26022"/>
    <cellStyle name="40% - Акцент1 2 8 12 2" xfId="43964"/>
    <cellStyle name="40% - Акцент1 2 8 13" xfId="25719"/>
    <cellStyle name="40% - Акцент1 2 8 13 2" xfId="43680"/>
    <cellStyle name="40% - Акцент1 2 8 14" xfId="26027"/>
    <cellStyle name="40% - Акцент1 2 8 14 2" xfId="43967"/>
    <cellStyle name="40% - Акцент1 2 8 15" xfId="26028"/>
    <cellStyle name="40% - Акцент1 2 8 15 2" xfId="43968"/>
    <cellStyle name="40% - Акцент1 2 8 16" xfId="26029"/>
    <cellStyle name="40% - Акцент1 2 8 16 2" xfId="43969"/>
    <cellStyle name="40% - Акцент1 2 8 17" xfId="31428"/>
    <cellStyle name="40% - Акцент1 2 8 2" xfId="13285"/>
    <cellStyle name="40% — акцент1 2 8 2" xfId="36921"/>
    <cellStyle name="40% - Акцент1 2 8 3" xfId="21592"/>
    <cellStyle name="40% - Акцент1 2 8 3 2" xfId="39744"/>
    <cellStyle name="40% - Акцент1 2 8 4" xfId="25721"/>
    <cellStyle name="40% - Акцент1 2 8 4 2" xfId="43682"/>
    <cellStyle name="40% - Акцент1 2 8 5" xfId="26010"/>
    <cellStyle name="40% - Акцент1 2 8 5 2" xfId="43952"/>
    <cellStyle name="40% - Акцент1 2 8 6" xfId="26012"/>
    <cellStyle name="40% - Акцент1 2 8 6 2" xfId="43954"/>
    <cellStyle name="40% - Акцент1 2 8 7" xfId="26013"/>
    <cellStyle name="40% - Акцент1 2 8 7 2" xfId="43955"/>
    <cellStyle name="40% - Акцент1 2 8 8" xfId="26016"/>
    <cellStyle name="40% - Акцент1 2 8 8 2" xfId="43958"/>
    <cellStyle name="40% - Акцент1 2 8 9" xfId="26018"/>
    <cellStyle name="40% - Акцент1 2 8 9 2" xfId="43960"/>
    <cellStyle name="40% - Акцент1 2 9" xfId="6754"/>
    <cellStyle name="40% — акцент1 2 9" xfId="19134"/>
    <cellStyle name="40% - Акцент1 2 9 2" xfId="13286"/>
    <cellStyle name="40% — акцент1 2 9 2" xfId="37336"/>
    <cellStyle name="40% - Акцент1 2_(DELOITTE) январь 2011" xfId="5313"/>
    <cellStyle name="40% - Акцент1 20" xfId="834"/>
    <cellStyle name="40% - Акцент1 21" xfId="835"/>
    <cellStyle name="40% - Акцент1 22" xfId="836"/>
    <cellStyle name="40% - Акцент1 23" xfId="837"/>
    <cellStyle name="40% - Акцент1 3" xfId="838"/>
    <cellStyle name="40% - Акцент1 3 10" xfId="11747"/>
    <cellStyle name="40% - Акцент1 3 10 2" xfId="21593"/>
    <cellStyle name="40% - Акцент1 3 10 2 2" xfId="39745"/>
    <cellStyle name="40% - Акцент1 3 10 3" xfId="31429"/>
    <cellStyle name="40% - Акцент1 3 11" xfId="6558"/>
    <cellStyle name="40% - Акцент1 3 11 2" xfId="18479"/>
    <cellStyle name="40% - Акцент1 3 11 2 2" xfId="36779"/>
    <cellStyle name="40% - Акцент1 3 11 3" xfId="28559"/>
    <cellStyle name="40% - Акцент1 3 12" xfId="12478"/>
    <cellStyle name="40% - Акцент1 3 12 2" xfId="21927"/>
    <cellStyle name="40% - Акцент1 3 12 2 2" xfId="40050"/>
    <cellStyle name="40% - Акцент1 3 12 3" xfId="31715"/>
    <cellStyle name="40% - Акцент1 3 2" xfId="839"/>
    <cellStyle name="40% - Акцент1 3 2 10" xfId="12479"/>
    <cellStyle name="40% - Акцент1 3 2 10 2" xfId="21928"/>
    <cellStyle name="40% - Акцент1 3 2 10 2 2" xfId="40051"/>
    <cellStyle name="40% - Акцент1 3 2 10 3" xfId="31716"/>
    <cellStyle name="40% - Акцент1 3 2 11" xfId="16133"/>
    <cellStyle name="40% - Акцент1 3 2 11 2" xfId="25087"/>
    <cellStyle name="40% - Акцент1 3 2 11 2 2" xfId="43084"/>
    <cellStyle name="40% - Акцент1 3 2 11 3" xfId="34731"/>
    <cellStyle name="40% - Акцент1 3 2 12" xfId="17040"/>
    <cellStyle name="40% - Акцент1 3 2 12 2" xfId="35400"/>
    <cellStyle name="40% - Акцент1 3 2 13" xfId="26434"/>
    <cellStyle name="40% - Акцент1 3 2 13 2" xfId="44356"/>
    <cellStyle name="40% - Акцент1 3 2 14" xfId="27348"/>
    <cellStyle name="40% - Акцент1 3 2 15" xfId="45410"/>
    <cellStyle name="40% - Акцент1 3 2 2" xfId="840"/>
    <cellStyle name="40% - Акцент1 3 2 2 2" xfId="9733"/>
    <cellStyle name="40% - Акцент1 3 2 3" xfId="5916"/>
    <cellStyle name="40% - Акцент1 3 2 3 10" xfId="26943"/>
    <cellStyle name="40% - Акцент1 3 2 3 10 2" xfId="44858"/>
    <cellStyle name="40% - Акцент1 3 2 3 11" xfId="27963"/>
    <cellStyle name="40% - Акцент1 3 2 3 12" xfId="45905"/>
    <cellStyle name="40% - Акцент1 3 2 3 2" xfId="8953"/>
    <cellStyle name="40% - Акцент1 3 2 3 2 2" xfId="14026"/>
    <cellStyle name="40% - Акцент1 3 2 3 2 2 2" xfId="23223"/>
    <cellStyle name="40% - Акцент1 3 2 3 2 2 2 2" xfId="41223"/>
    <cellStyle name="40% - Акцент1 3 2 3 2 2 3" xfId="32880"/>
    <cellStyle name="40% - Акцент1 3 2 3 2 3" xfId="19520"/>
    <cellStyle name="40% - Акцент1 3 2 3 2 3 2" xfId="37690"/>
    <cellStyle name="40% - Акцент1 3 2 3 2 4" xfId="29395"/>
    <cellStyle name="40% - Акцент1 3 2 3 3" xfId="9734"/>
    <cellStyle name="40% - Акцент1 3 2 3 3 2" xfId="14579"/>
    <cellStyle name="40% - Акцент1 3 2 3 3 2 2" xfId="23763"/>
    <cellStyle name="40% - Акцент1 3 2 3 3 2 2 2" xfId="41763"/>
    <cellStyle name="40% - Акцент1 3 2 3 3 2 3" xfId="33418"/>
    <cellStyle name="40% - Акцент1 3 2 3 3 3" xfId="20086"/>
    <cellStyle name="40% - Акцент1 3 2 3 3 3 2" xfId="38251"/>
    <cellStyle name="40% - Акцент1 3 2 3 3 4" xfId="29949"/>
    <cellStyle name="40% - Акцент1 3 2 3 4" xfId="11005"/>
    <cellStyle name="40% - Акцент1 3 2 3 4 2" xfId="14580"/>
    <cellStyle name="40% - Акцент1 3 2 3 4 2 2" xfId="23764"/>
    <cellStyle name="40% - Акцент1 3 2 3 4 2 2 2" xfId="41764"/>
    <cellStyle name="40% - Акцент1 3 2 3 4 2 3" xfId="33419"/>
    <cellStyle name="40% - Акцент1 3 2 3 4 3" xfId="20859"/>
    <cellStyle name="40% - Акцент1 3 2 3 4 3 2" xfId="39011"/>
    <cellStyle name="40% - Акцент1 3 2 3 4 4" xfId="30695"/>
    <cellStyle name="40% - Акцент1 3 2 3 5" xfId="11538"/>
    <cellStyle name="40% - Акцент1 3 2 3 5 2" xfId="21384"/>
    <cellStyle name="40% - Акцент1 3 2 3 5 2 2" xfId="39536"/>
    <cellStyle name="40% - Акцент1 3 2 3 5 3" xfId="31220"/>
    <cellStyle name="40% - Акцент1 3 2 3 6" xfId="7487"/>
    <cellStyle name="40% - Акцент1 3 2 3 6 2" xfId="18894"/>
    <cellStyle name="40% - Акцент1 3 2 3 6 2 2" xfId="37114"/>
    <cellStyle name="40% - Акцент1 3 2 3 6 3" xfId="28861"/>
    <cellStyle name="40% - Акцент1 3 2 3 7" xfId="13060"/>
    <cellStyle name="40% - Акцент1 3 2 3 7 2" xfId="22465"/>
    <cellStyle name="40% - Акцент1 3 2 3 7 2 2" xfId="40485"/>
    <cellStyle name="40% - Акцент1 3 2 3 7 3" xfId="32147"/>
    <cellStyle name="40% - Акцент1 3 2 3 8" xfId="16755"/>
    <cellStyle name="40% - Акцент1 3 2 3 8 2" xfId="25520"/>
    <cellStyle name="40% - Акцент1 3 2 3 8 2 2" xfId="43484"/>
    <cellStyle name="40% - Акцент1 3 2 3 8 3" xfId="35176"/>
    <cellStyle name="40% - Акцент1 3 2 3 9" xfId="17870"/>
    <cellStyle name="40% - Акцент1 3 2 3 9 2" xfId="36180"/>
    <cellStyle name="40% - Акцент1 3 2 4" xfId="8495"/>
    <cellStyle name="40% - Акцент1 3 2 4 2" xfId="9735"/>
    <cellStyle name="40% - Акцент1 3 2 4 2 2" xfId="14581"/>
    <cellStyle name="40% - Акцент1 3 2 4 2 2 2" xfId="23765"/>
    <cellStyle name="40% - Акцент1 3 2 4 2 2 2 2" xfId="41765"/>
    <cellStyle name="40% - Акцент1 3 2 4 2 2 3" xfId="33420"/>
    <cellStyle name="40% - Акцент1 3 2 4 2 3" xfId="20087"/>
    <cellStyle name="40% - Акцент1 3 2 4 2 3 2" xfId="38252"/>
    <cellStyle name="40% - Акцент1 3 2 4 2 4" xfId="29950"/>
    <cellStyle name="40% - Акцент1 3 2 4 3" xfId="13558"/>
    <cellStyle name="40% - Акцент1 3 2 4 3 2" xfId="22794"/>
    <cellStyle name="40% - Акцент1 3 2 4 3 2 2" xfId="40795"/>
    <cellStyle name="40% - Акцент1 3 2 4 3 3" xfId="32446"/>
    <cellStyle name="40% - Акцент1 3 2 4 4" xfId="19254"/>
    <cellStyle name="40% - Акцент1 3 2 4 4 2" xfId="37428"/>
    <cellStyle name="40% - Акцент1 3 2 4 5" xfId="29139"/>
    <cellStyle name="40% - Акцент1 3 2 5" xfId="9302"/>
    <cellStyle name="40% - Акцент1 3 2 5 2" xfId="14582"/>
    <cellStyle name="40% - Акцент1 3 2 5 2 2" xfId="23766"/>
    <cellStyle name="40% - Акцент1 3 2 5 2 2 2" xfId="41766"/>
    <cellStyle name="40% - Акцент1 3 2 5 2 3" xfId="33421"/>
    <cellStyle name="40% - Акцент1 3 2 5 3" xfId="19784"/>
    <cellStyle name="40% - Акцент1 3 2 5 3 2" xfId="37950"/>
    <cellStyle name="40% - Акцент1 3 2 5 4" xfId="29653"/>
    <cellStyle name="40% - Акцент1 3 2 6" xfId="10724"/>
    <cellStyle name="40% - Акцент1 3 2 6 2" xfId="14583"/>
    <cellStyle name="40% - Акцент1 3 2 6 2 2" xfId="23767"/>
    <cellStyle name="40% - Акцент1 3 2 6 2 2 2" xfId="41767"/>
    <cellStyle name="40% - Акцент1 3 2 6 2 3" xfId="33422"/>
    <cellStyle name="40% - Акцент1 3 2 6 3" xfId="20580"/>
    <cellStyle name="40% - Акцент1 3 2 6 3 2" xfId="38732"/>
    <cellStyle name="40% - Акцент1 3 2 6 4" xfId="30416"/>
    <cellStyle name="40% - Акцент1 3 2 7" xfId="11301"/>
    <cellStyle name="40% - Акцент1 3 2 7 2" xfId="21147"/>
    <cellStyle name="40% - Акцент1 3 2 7 2 2" xfId="39299"/>
    <cellStyle name="40% - Акцент1 3 2 7 3" xfId="30983"/>
    <cellStyle name="40% - Акцент1 3 2 8" xfId="11867"/>
    <cellStyle name="40% - Акцент1 3 2 8 2" xfId="21619"/>
    <cellStyle name="40% - Акцент1 3 2 8 2 2" xfId="39768"/>
    <cellStyle name="40% - Акцент1 3 2 8 3" xfId="31447"/>
    <cellStyle name="40% - Акцент1 3 2 9" xfId="6780"/>
    <cellStyle name="40% - Акцент1 3 2 9 2" xfId="18585"/>
    <cellStyle name="40% - Акцент1 3 2 9 2 2" xfId="36851"/>
    <cellStyle name="40% - Акцент1 3 2 9 3" xfId="28620"/>
    <cellStyle name="40% - Акцент1 3 2_RecoursesReserves_Hak_OP" xfId="7488"/>
    <cellStyle name="40% - Акцент1 3 3" xfId="841"/>
    <cellStyle name="40% - Акцент1 3 3 2" xfId="9736"/>
    <cellStyle name="40% - Акцент1 3 4" xfId="842"/>
    <cellStyle name="40% - Акцент1 3 4 10" xfId="16134"/>
    <cellStyle name="40% - Акцент1 3 4 10 2" xfId="25088"/>
    <cellStyle name="40% - Акцент1 3 4 10 2 2" xfId="43085"/>
    <cellStyle name="40% - Акцент1 3 4 10 3" xfId="34732"/>
    <cellStyle name="40% - Акцент1 3 4 11" xfId="17041"/>
    <cellStyle name="40% - Акцент1 3 4 11 2" xfId="35401"/>
    <cellStyle name="40% - Акцент1 3 4 12" xfId="26435"/>
    <cellStyle name="40% - Акцент1 3 4 12 2" xfId="44357"/>
    <cellStyle name="40% - Акцент1 3 4 13" xfId="27349"/>
    <cellStyle name="40% - Акцент1 3 4 14" xfId="45411"/>
    <cellStyle name="40% - Акцент1 3 4 2" xfId="5917"/>
    <cellStyle name="40% - Акцент1 3 4 2 10" xfId="26944"/>
    <cellStyle name="40% - Акцент1 3 4 2 10 2" xfId="44859"/>
    <cellStyle name="40% - Акцент1 3 4 2 11" xfId="27964"/>
    <cellStyle name="40% - Акцент1 3 4 2 12" xfId="45906"/>
    <cellStyle name="40% - Акцент1 3 4 2 2" xfId="8954"/>
    <cellStyle name="40% - Акцент1 3 4 2 2 2" xfId="14027"/>
    <cellStyle name="40% - Акцент1 3 4 2 2 2 2" xfId="23224"/>
    <cellStyle name="40% - Акцент1 3 4 2 2 2 2 2" xfId="41224"/>
    <cellStyle name="40% - Акцент1 3 4 2 2 2 3" xfId="32881"/>
    <cellStyle name="40% - Акцент1 3 4 2 2 3" xfId="19521"/>
    <cellStyle name="40% - Акцент1 3 4 2 2 3 2" xfId="37691"/>
    <cellStyle name="40% - Акцент1 3 4 2 2 4" xfId="29396"/>
    <cellStyle name="40% - Акцент1 3 4 2 3" xfId="9737"/>
    <cellStyle name="40% - Акцент1 3 4 2 3 2" xfId="14584"/>
    <cellStyle name="40% - Акцент1 3 4 2 3 2 2" xfId="23768"/>
    <cellStyle name="40% - Акцент1 3 4 2 3 2 2 2" xfId="41768"/>
    <cellStyle name="40% - Акцент1 3 4 2 3 2 3" xfId="33423"/>
    <cellStyle name="40% - Акцент1 3 4 2 3 3" xfId="20088"/>
    <cellStyle name="40% - Акцент1 3 4 2 3 3 2" xfId="38253"/>
    <cellStyle name="40% - Акцент1 3 4 2 3 4" xfId="29951"/>
    <cellStyle name="40% - Акцент1 3 4 2 4" xfId="11006"/>
    <cellStyle name="40% - Акцент1 3 4 2 4 2" xfId="14585"/>
    <cellStyle name="40% - Акцент1 3 4 2 4 2 2" xfId="23769"/>
    <cellStyle name="40% - Акцент1 3 4 2 4 2 2 2" xfId="41769"/>
    <cellStyle name="40% - Акцент1 3 4 2 4 2 3" xfId="33424"/>
    <cellStyle name="40% - Акцент1 3 4 2 4 3" xfId="20860"/>
    <cellStyle name="40% - Акцент1 3 4 2 4 3 2" xfId="39012"/>
    <cellStyle name="40% - Акцент1 3 4 2 4 4" xfId="30696"/>
    <cellStyle name="40% - Акцент1 3 4 2 5" xfId="11539"/>
    <cellStyle name="40% - Акцент1 3 4 2 5 2" xfId="21385"/>
    <cellStyle name="40% - Акцент1 3 4 2 5 2 2" xfId="39537"/>
    <cellStyle name="40% - Акцент1 3 4 2 5 3" xfId="31221"/>
    <cellStyle name="40% - Акцент1 3 4 2 6" xfId="7489"/>
    <cellStyle name="40% - Акцент1 3 4 2 6 2" xfId="18895"/>
    <cellStyle name="40% - Акцент1 3 4 2 6 2 2" xfId="37115"/>
    <cellStyle name="40% - Акцент1 3 4 2 6 3" xfId="28862"/>
    <cellStyle name="40% - Акцент1 3 4 2 7" xfId="13061"/>
    <cellStyle name="40% - Акцент1 3 4 2 7 2" xfId="22466"/>
    <cellStyle name="40% - Акцент1 3 4 2 7 2 2" xfId="40486"/>
    <cellStyle name="40% - Акцент1 3 4 2 7 3" xfId="32148"/>
    <cellStyle name="40% - Акцент1 3 4 2 8" xfId="16756"/>
    <cellStyle name="40% - Акцент1 3 4 2 8 2" xfId="25521"/>
    <cellStyle name="40% - Акцент1 3 4 2 8 2 2" xfId="43485"/>
    <cellStyle name="40% - Акцент1 3 4 2 8 3" xfId="35177"/>
    <cellStyle name="40% - Акцент1 3 4 2 9" xfId="17871"/>
    <cellStyle name="40% - Акцент1 3 4 2 9 2" xfId="36181"/>
    <cellStyle name="40% - Акцент1 3 4 3" xfId="8774"/>
    <cellStyle name="40% - Акцент1 3 4 3 2" xfId="9738"/>
    <cellStyle name="40% - Акцент1 3 4 3 2 2" xfId="14586"/>
    <cellStyle name="40% - Акцент1 3 4 3 2 2 2" xfId="23770"/>
    <cellStyle name="40% - Акцент1 3 4 3 2 2 2 2" xfId="41770"/>
    <cellStyle name="40% - Акцент1 3 4 3 2 2 3" xfId="33425"/>
    <cellStyle name="40% - Акцент1 3 4 3 2 3" xfId="20089"/>
    <cellStyle name="40% - Акцент1 3 4 3 2 3 2" xfId="38254"/>
    <cellStyle name="40% - Акцент1 3 4 3 2 4" xfId="29952"/>
    <cellStyle name="40% - Акцент1 3 4 3 3" xfId="13559"/>
    <cellStyle name="40% - Акцент1 3 4 3 3 2" xfId="22795"/>
    <cellStyle name="40% - Акцент1 3 4 3 3 2 2" xfId="40796"/>
    <cellStyle name="40% - Акцент1 3 4 3 3 3" xfId="32447"/>
    <cellStyle name="40% - Акцент1 3 4 3 4" xfId="19411"/>
    <cellStyle name="40% - Акцент1 3 4 3 4 2" xfId="37581"/>
    <cellStyle name="40% - Акцент1 3 4 3 5" xfId="29291"/>
    <cellStyle name="40% - Акцент1 3 4 4" xfId="9303"/>
    <cellStyle name="40% - Акцент1 3 4 4 2" xfId="14587"/>
    <cellStyle name="40% - Акцент1 3 4 4 2 2" xfId="23771"/>
    <cellStyle name="40% - Акцент1 3 4 4 2 2 2" xfId="41771"/>
    <cellStyle name="40% - Акцент1 3 4 4 2 3" xfId="33426"/>
    <cellStyle name="40% - Акцент1 3 4 4 3" xfId="19785"/>
    <cellStyle name="40% - Акцент1 3 4 4 3 2" xfId="37951"/>
    <cellStyle name="40% - Акцент1 3 4 4 4" xfId="29654"/>
    <cellStyle name="40% - Акцент1 3 4 5" xfId="10725"/>
    <cellStyle name="40% - Акцент1 3 4 5 2" xfId="14588"/>
    <cellStyle name="40% - Акцент1 3 4 5 2 2" xfId="23772"/>
    <cellStyle name="40% - Акцент1 3 4 5 2 2 2" xfId="41772"/>
    <cellStyle name="40% - Акцент1 3 4 5 2 3" xfId="33427"/>
    <cellStyle name="40% - Акцент1 3 4 5 3" xfId="20581"/>
    <cellStyle name="40% - Акцент1 3 4 5 3 2" xfId="38733"/>
    <cellStyle name="40% - Акцент1 3 4 5 4" xfId="30417"/>
    <cellStyle name="40% - Акцент1 3 4 6" xfId="11442"/>
    <cellStyle name="40% - Акцент1 3 4 6 2" xfId="21288"/>
    <cellStyle name="40% - Акцент1 3 4 6 2 2" xfId="39440"/>
    <cellStyle name="40% - Акцент1 3 4 6 3" xfId="31124"/>
    <cellStyle name="40% - Акцент1 3 4 7" xfId="11960"/>
    <cellStyle name="40% - Акцент1 3 4 7 2" xfId="21707"/>
    <cellStyle name="40% - Акцент1 3 4 7 2 2" xfId="39856"/>
    <cellStyle name="40% - Акцент1 3 4 7 3" xfId="31535"/>
    <cellStyle name="40% - Акцент1 3 4 8" xfId="7197"/>
    <cellStyle name="40% - Акцент1 3 4 8 2" xfId="18790"/>
    <cellStyle name="40% - Акцент1 3 4 8 2 2" xfId="37010"/>
    <cellStyle name="40% - Акцент1 3 4 8 3" xfId="28762"/>
    <cellStyle name="40% - Акцент1 3 4 9" xfId="12480"/>
    <cellStyle name="40% - Акцент1 3 4 9 2" xfId="21929"/>
    <cellStyle name="40% - Акцент1 3 4 9 2 2" xfId="40052"/>
    <cellStyle name="40% - Акцент1 3 4 9 3" xfId="31717"/>
    <cellStyle name="40% - Акцент1 3 5" xfId="7486"/>
    <cellStyle name="40% - Акцент1 3 5 2" xfId="8952"/>
    <cellStyle name="40% - Акцент1 3 5 2 2" xfId="9739"/>
    <cellStyle name="40% - Акцент1 3 5 2 2 2" xfId="14589"/>
    <cellStyle name="40% - Акцент1 3 5 2 2 2 2" xfId="23773"/>
    <cellStyle name="40% - Акцент1 3 5 2 2 2 2 2" xfId="41773"/>
    <cellStyle name="40% - Акцент1 3 5 2 2 2 3" xfId="33428"/>
    <cellStyle name="40% - Акцент1 3 5 2 2 3" xfId="20090"/>
    <cellStyle name="40% - Акцент1 3 5 2 2 3 2" xfId="38255"/>
    <cellStyle name="40% - Акцент1 3 5 2 2 4" xfId="29953"/>
    <cellStyle name="40% - Акцент1 3 5 2 3" xfId="14028"/>
    <cellStyle name="40% - Акцент1 3 5 2 3 2" xfId="23225"/>
    <cellStyle name="40% - Акцент1 3 5 2 3 2 2" xfId="41225"/>
    <cellStyle name="40% - Акцент1 3 5 2 3 3" xfId="32882"/>
    <cellStyle name="40% - Акцент1 3 5 2 4" xfId="19519"/>
    <cellStyle name="40% - Акцент1 3 5 2 4 2" xfId="37689"/>
    <cellStyle name="40% - Акцент1 3 5 2 5" xfId="29394"/>
    <cellStyle name="40% - Акцент1 3 5 3" xfId="9304"/>
    <cellStyle name="40% - Акцент1 3 5 4" xfId="11537"/>
    <cellStyle name="40% - Акцент1 3 5 4 2" xfId="21383"/>
    <cellStyle name="40% - Акцент1 3 5 4 2 2" xfId="39535"/>
    <cellStyle name="40% - Акцент1 3 5 4 3" xfId="31219"/>
    <cellStyle name="40% - Акцент1 3 5 5" xfId="13062"/>
    <cellStyle name="40% - Акцент1 3 5 5 2" xfId="22467"/>
    <cellStyle name="40% - Акцент1 3 5 5 2 2" xfId="40487"/>
    <cellStyle name="40% - Акцент1 3 5 5 3" xfId="32149"/>
    <cellStyle name="40% - Акцент1 3 5 6" xfId="18893"/>
    <cellStyle name="40% - Акцент1 3 5 6 2" xfId="37113"/>
    <cellStyle name="40% - Акцент1 3 5 7" xfId="28860"/>
    <cellStyle name="40% - Акцент1 3 6" xfId="8311"/>
    <cellStyle name="40% - Акцент1 3 6 2" xfId="9740"/>
    <cellStyle name="40% - Акцент1 3 6 2 2" xfId="14591"/>
    <cellStyle name="40% - Акцент1 3 6 2 2 2" xfId="23774"/>
    <cellStyle name="40% - Акцент1 3 6 2 2 2 2" xfId="41774"/>
    <cellStyle name="40% - Акцент1 3 6 2 2 3" xfId="33429"/>
    <cellStyle name="40% - Акцент1 3 6 2 3" xfId="20091"/>
    <cellStyle name="40% - Акцент1 3 6 2 3 2" xfId="38256"/>
    <cellStyle name="40% - Акцент1 3 6 2 4" xfId="29954"/>
    <cellStyle name="40% - Акцент1 3 6 3" xfId="11007"/>
    <cellStyle name="40% - Акцент1 3 6 3 2" xfId="14592"/>
    <cellStyle name="40% - Акцент1 3 6 3 2 2" xfId="23775"/>
    <cellStyle name="40% - Акцент1 3 6 3 2 2 2" xfId="41775"/>
    <cellStyle name="40% - Акцент1 3 6 3 2 3" xfId="33430"/>
    <cellStyle name="40% - Акцент1 3 6 3 3" xfId="20861"/>
    <cellStyle name="40% - Акцент1 3 6 3 3 2" xfId="39013"/>
    <cellStyle name="40% - Акцент1 3 6 3 4" xfId="30697"/>
    <cellStyle name="40% - Акцент1 3 6 4" xfId="13557"/>
    <cellStyle name="40% - Акцент1 3 6 4 2" xfId="22793"/>
    <cellStyle name="40% - Акцент1 3 6 4 2 2" xfId="40794"/>
    <cellStyle name="40% - Акцент1 3 6 4 3" xfId="32445"/>
    <cellStyle name="40% - Акцент1 3 6 5" xfId="19186"/>
    <cellStyle name="40% - Акцент1 3 6 5 2" xfId="37365"/>
    <cellStyle name="40% - Акцент1 3 6 6" xfId="29078"/>
    <cellStyle name="40% - Акцент1 3 7" xfId="9301"/>
    <cellStyle name="40% - Акцент1 3 7 2" xfId="14593"/>
    <cellStyle name="40% - Акцент1 3 7 2 2" xfId="23776"/>
    <cellStyle name="40% - Акцент1 3 7 2 2 2" xfId="41776"/>
    <cellStyle name="40% - Акцент1 3 7 2 3" xfId="33431"/>
    <cellStyle name="40% - Акцент1 3 7 3" xfId="19783"/>
    <cellStyle name="40% - Акцент1 3 7 3 2" xfId="37949"/>
    <cellStyle name="40% - Акцент1 3 7 4" xfId="29652"/>
    <cellStyle name="40% - Акцент1 3 8" xfId="10723"/>
    <cellStyle name="40% - Акцент1 3 8 2" xfId="14594"/>
    <cellStyle name="40% - Акцент1 3 8 2 2" xfId="23777"/>
    <cellStyle name="40% - Акцент1 3 8 2 2 2" xfId="41777"/>
    <cellStyle name="40% - Акцент1 3 8 2 3" xfId="33432"/>
    <cellStyle name="40% - Акцент1 3 8 3" xfId="20579"/>
    <cellStyle name="40% - Акцент1 3 8 3 2" xfId="38731"/>
    <cellStyle name="40% - Акцент1 3 8 4" xfId="30415"/>
    <cellStyle name="40% - Акцент1 3 9" xfId="11243"/>
    <cellStyle name="40% - Акцент1 3 9 2" xfId="21089"/>
    <cellStyle name="40% - Акцент1 3 9 2 2" xfId="39241"/>
    <cellStyle name="40% - Акцент1 3 9 3" xfId="30925"/>
    <cellStyle name="40% - Акцент1 3_Data_Resourses &amp; Reserves_Audit12_mod2011_f0112" xfId="843"/>
    <cellStyle name="40% - Акцент1 4" xfId="844"/>
    <cellStyle name="40% - Акцент1 4 2" xfId="845"/>
    <cellStyle name="40% - Акцент1 4 2 2" xfId="9741"/>
    <cellStyle name="40% - Акцент1 4 3" xfId="9742"/>
    <cellStyle name="40% - Акцент1 4_Reconcilation" xfId="8447"/>
    <cellStyle name="40% - Акцент1 5" xfId="846"/>
    <cellStyle name="40% - Акцент1 5 2" xfId="847"/>
    <cellStyle name="40% - Акцент1 5 2 2" xfId="9743"/>
    <cellStyle name="40% - Акцент1 5 3" xfId="848"/>
    <cellStyle name="40% - Акцент1 5 3 10" xfId="16135"/>
    <cellStyle name="40% - Акцент1 5 3 10 2" xfId="25089"/>
    <cellStyle name="40% - Акцент1 5 3 10 2 2" xfId="43086"/>
    <cellStyle name="40% - Акцент1 5 3 10 3" xfId="34733"/>
    <cellStyle name="40% - Акцент1 5 3 11" xfId="17043"/>
    <cellStyle name="40% - Акцент1 5 3 11 2" xfId="35403"/>
    <cellStyle name="40% - Акцент1 5 3 12" xfId="26436"/>
    <cellStyle name="40% - Акцент1 5 3 12 2" xfId="44358"/>
    <cellStyle name="40% - Акцент1 5 3 13" xfId="27350"/>
    <cellStyle name="40% - Акцент1 5 3 14" xfId="45412"/>
    <cellStyle name="40% - Акцент1 5 3 2" xfId="5918"/>
    <cellStyle name="40% - Акцент1 5 3 2 10" xfId="26945"/>
    <cellStyle name="40% - Акцент1 5 3 2 10 2" xfId="44860"/>
    <cellStyle name="40% - Акцент1 5 3 2 11" xfId="27965"/>
    <cellStyle name="40% - Акцент1 5 3 2 12" xfId="45907"/>
    <cellStyle name="40% - Акцент1 5 3 2 2" xfId="8955"/>
    <cellStyle name="40% - Акцент1 5 3 2 2 2" xfId="14029"/>
    <cellStyle name="40% - Акцент1 5 3 2 2 2 2" xfId="23226"/>
    <cellStyle name="40% - Акцент1 5 3 2 2 2 2 2" xfId="41226"/>
    <cellStyle name="40% - Акцент1 5 3 2 2 2 3" xfId="32883"/>
    <cellStyle name="40% - Акцент1 5 3 2 2 3" xfId="19522"/>
    <cellStyle name="40% - Акцент1 5 3 2 2 3 2" xfId="37692"/>
    <cellStyle name="40% - Акцент1 5 3 2 2 4" xfId="29397"/>
    <cellStyle name="40% - Акцент1 5 3 2 3" xfId="9744"/>
    <cellStyle name="40% - Акцент1 5 3 2 3 2" xfId="14595"/>
    <cellStyle name="40% - Акцент1 5 3 2 3 2 2" xfId="23778"/>
    <cellStyle name="40% - Акцент1 5 3 2 3 2 2 2" xfId="41778"/>
    <cellStyle name="40% - Акцент1 5 3 2 3 2 3" xfId="33433"/>
    <cellStyle name="40% - Акцент1 5 3 2 3 3" xfId="20092"/>
    <cellStyle name="40% - Акцент1 5 3 2 3 3 2" xfId="38257"/>
    <cellStyle name="40% - Акцент1 5 3 2 3 4" xfId="29955"/>
    <cellStyle name="40% - Акцент1 5 3 2 4" xfId="11008"/>
    <cellStyle name="40% - Акцент1 5 3 2 4 2" xfId="14596"/>
    <cellStyle name="40% - Акцент1 5 3 2 4 2 2" xfId="23779"/>
    <cellStyle name="40% - Акцент1 5 3 2 4 2 2 2" xfId="41779"/>
    <cellStyle name="40% - Акцент1 5 3 2 4 2 3" xfId="33434"/>
    <cellStyle name="40% - Акцент1 5 3 2 4 3" xfId="20862"/>
    <cellStyle name="40% - Акцент1 5 3 2 4 3 2" xfId="39014"/>
    <cellStyle name="40% - Акцент1 5 3 2 4 4" xfId="30698"/>
    <cellStyle name="40% - Акцент1 5 3 2 5" xfId="11540"/>
    <cellStyle name="40% - Акцент1 5 3 2 5 2" xfId="21386"/>
    <cellStyle name="40% - Акцент1 5 3 2 5 2 2" xfId="39538"/>
    <cellStyle name="40% - Акцент1 5 3 2 5 3" xfId="31222"/>
    <cellStyle name="40% - Акцент1 5 3 2 6" xfId="7490"/>
    <cellStyle name="40% - Акцент1 5 3 2 6 2" xfId="18896"/>
    <cellStyle name="40% - Акцент1 5 3 2 6 2 2" xfId="37116"/>
    <cellStyle name="40% - Акцент1 5 3 2 6 3" xfId="28863"/>
    <cellStyle name="40% - Акцент1 5 3 2 7" xfId="13063"/>
    <cellStyle name="40% - Акцент1 5 3 2 7 2" xfId="22468"/>
    <cellStyle name="40% - Акцент1 5 3 2 7 2 2" xfId="40488"/>
    <cellStyle name="40% - Акцент1 5 3 2 7 3" xfId="32150"/>
    <cellStyle name="40% - Акцент1 5 3 2 8" xfId="16757"/>
    <cellStyle name="40% - Акцент1 5 3 2 8 2" xfId="25522"/>
    <cellStyle name="40% - Акцент1 5 3 2 8 2 2" xfId="43486"/>
    <cellStyle name="40% - Акцент1 5 3 2 8 3" xfId="35178"/>
    <cellStyle name="40% - Акцент1 5 3 2 9" xfId="17872"/>
    <cellStyle name="40% - Акцент1 5 3 2 9 2" xfId="36182"/>
    <cellStyle name="40% - Акцент1 5 3 3" xfId="8687"/>
    <cellStyle name="40% - Акцент1 5 3 3 2" xfId="9745"/>
    <cellStyle name="40% - Акцент1 5 3 3 2 2" xfId="14597"/>
    <cellStyle name="40% - Акцент1 5 3 3 2 2 2" xfId="23780"/>
    <cellStyle name="40% - Акцент1 5 3 3 2 2 2 2" xfId="41780"/>
    <cellStyle name="40% - Акцент1 5 3 3 2 2 3" xfId="33435"/>
    <cellStyle name="40% - Акцент1 5 3 3 2 3" xfId="20093"/>
    <cellStyle name="40% - Акцент1 5 3 3 2 3 2" xfId="38258"/>
    <cellStyle name="40% - Акцент1 5 3 3 2 4" xfId="29956"/>
    <cellStyle name="40% - Акцент1 5 3 3 3" xfId="13560"/>
    <cellStyle name="40% - Акцент1 5 3 3 3 2" xfId="22796"/>
    <cellStyle name="40% - Акцент1 5 3 3 3 2 2" xfId="40797"/>
    <cellStyle name="40% - Акцент1 5 3 3 3 3" xfId="32448"/>
    <cellStyle name="40% - Акцент1 5 3 3 4" xfId="19359"/>
    <cellStyle name="40% - Акцент1 5 3 3 4 2" xfId="37529"/>
    <cellStyle name="40% - Акцент1 5 3 3 5" xfId="29239"/>
    <cellStyle name="40% - Акцент1 5 3 4" xfId="9305"/>
    <cellStyle name="40% - Акцент1 5 3 4 2" xfId="14598"/>
    <cellStyle name="40% - Акцент1 5 3 4 2 2" xfId="23781"/>
    <cellStyle name="40% - Акцент1 5 3 4 2 2 2" xfId="41781"/>
    <cellStyle name="40% - Акцент1 5 3 4 2 3" xfId="33436"/>
    <cellStyle name="40% - Акцент1 5 3 4 3" xfId="19786"/>
    <cellStyle name="40% - Акцент1 5 3 4 3 2" xfId="37952"/>
    <cellStyle name="40% - Акцент1 5 3 4 4" xfId="29655"/>
    <cellStyle name="40% - Акцент1 5 3 5" xfId="10726"/>
    <cellStyle name="40% - Акцент1 5 3 5 2" xfId="14599"/>
    <cellStyle name="40% - Акцент1 5 3 5 2 2" xfId="23782"/>
    <cellStyle name="40% - Акцент1 5 3 5 2 2 2" xfId="41782"/>
    <cellStyle name="40% - Акцент1 5 3 5 2 3" xfId="33437"/>
    <cellStyle name="40% - Акцент1 5 3 5 3" xfId="20582"/>
    <cellStyle name="40% - Акцент1 5 3 5 3 2" xfId="38734"/>
    <cellStyle name="40% - Акцент1 5 3 5 4" xfId="30418"/>
    <cellStyle name="40% - Акцент1 5 3 6" xfId="11395"/>
    <cellStyle name="40% - Акцент1 5 3 6 2" xfId="21241"/>
    <cellStyle name="40% - Акцент1 5 3 6 2 2" xfId="39393"/>
    <cellStyle name="40% - Акцент1 5 3 6 3" xfId="31077"/>
    <cellStyle name="40% - Акцент1 5 3 7" xfId="11961"/>
    <cellStyle name="40% - Акцент1 5 3 7 2" xfId="21708"/>
    <cellStyle name="40% - Акцент1 5 3 7 2 2" xfId="39857"/>
    <cellStyle name="40% - Акцент1 5 3 7 3" xfId="31536"/>
    <cellStyle name="40% - Акцент1 5 3 8" xfId="7080"/>
    <cellStyle name="40% - Акцент1 5 3 8 2" xfId="18722"/>
    <cellStyle name="40% - Акцент1 5 3 8 2 2" xfId="36955"/>
    <cellStyle name="40% - Акцент1 5 3 8 3" xfId="28714"/>
    <cellStyle name="40% - Акцент1 5 3 9" xfId="12481"/>
    <cellStyle name="40% - Акцент1 5 3 9 2" xfId="21930"/>
    <cellStyle name="40% - Акцент1 5 3 9 2 2" xfId="40053"/>
    <cellStyle name="40% - Акцент1 5 3 9 3" xfId="31718"/>
    <cellStyle name="40% - Акцент1 5 4" xfId="8470"/>
    <cellStyle name="40% - Акцент1 5 5" xfId="6890"/>
    <cellStyle name="40% - Акцент1 5_Reconcilation" xfId="8425"/>
    <cellStyle name="40% - Акцент1 6" xfId="849"/>
    <cellStyle name="40% - Акцент1 6 2" xfId="7492"/>
    <cellStyle name="40% - Акцент1 6 2 2" xfId="8956"/>
    <cellStyle name="40% - Акцент1 6 2 2 2" xfId="9746"/>
    <cellStyle name="40% - Акцент1 6 2 2 2 2" xfId="14600"/>
    <cellStyle name="40% - Акцент1 6 2 2 2 2 2" xfId="23783"/>
    <cellStyle name="40% - Акцент1 6 2 2 2 2 2 2" xfId="41783"/>
    <cellStyle name="40% - Акцент1 6 2 2 2 2 3" xfId="33438"/>
    <cellStyle name="40% - Акцент1 6 2 2 2 3" xfId="20094"/>
    <cellStyle name="40% - Акцент1 6 2 2 2 3 2" xfId="38259"/>
    <cellStyle name="40% - Акцент1 6 2 2 2 4" xfId="29957"/>
    <cellStyle name="40% - Акцент1 6 2 2 3" xfId="11009"/>
    <cellStyle name="40% - Акцент1 6 2 2 3 2" xfId="14601"/>
    <cellStyle name="40% - Акцент1 6 2 2 3 2 2" xfId="23784"/>
    <cellStyle name="40% - Акцент1 6 2 2 3 2 2 2" xfId="41784"/>
    <cellStyle name="40% - Акцент1 6 2 2 3 2 3" xfId="33439"/>
    <cellStyle name="40% - Акцент1 6 2 2 3 3" xfId="20863"/>
    <cellStyle name="40% - Акцент1 6 2 2 3 3 2" xfId="39015"/>
    <cellStyle name="40% - Акцент1 6 2 2 3 4" xfId="30699"/>
    <cellStyle name="40% - Акцент1 6 2 2 4" xfId="13287"/>
    <cellStyle name="40% - Акцент1 6 2 2 5" xfId="19523"/>
    <cellStyle name="40% - Акцент1 6 2 2 5 2" xfId="37693"/>
    <cellStyle name="40% - Акцент1 6 2 2 6" xfId="29398"/>
    <cellStyle name="40% - Акцент1 6 2 3" xfId="9307"/>
    <cellStyle name="40% - Акцент1 6 2 3 2" xfId="14030"/>
    <cellStyle name="40% - Акцент1 6 2 3 2 2" xfId="23227"/>
    <cellStyle name="40% - Акцент1 6 2 3 2 2 2" xfId="41227"/>
    <cellStyle name="40% - Акцент1 6 2 3 2 3" xfId="32884"/>
    <cellStyle name="40% - Акцент1 6 2 3 3" xfId="19788"/>
    <cellStyle name="40% - Акцент1 6 2 3 3 2" xfId="37954"/>
    <cellStyle name="40% - Акцент1 6 2 3 4" xfId="29657"/>
    <cellStyle name="40% - Акцент1 6 2 4" xfId="10727"/>
    <cellStyle name="40% - Акцент1 6 2 4 2" xfId="14602"/>
    <cellStyle name="40% - Акцент1 6 2 4 2 2" xfId="23785"/>
    <cellStyle name="40% - Акцент1 6 2 4 2 2 2" xfId="41785"/>
    <cellStyle name="40% - Акцент1 6 2 4 2 3" xfId="33440"/>
    <cellStyle name="40% - Акцент1 6 2 4 3" xfId="20583"/>
    <cellStyle name="40% - Акцент1 6 2 4 3 2" xfId="38735"/>
    <cellStyle name="40% - Акцент1 6 2 4 4" xfId="30419"/>
    <cellStyle name="40% - Акцент1 6 2 5" xfId="11541"/>
    <cellStyle name="40% - Акцент1 6 2 5 2" xfId="21387"/>
    <cellStyle name="40% - Акцент1 6 2 5 2 2" xfId="39539"/>
    <cellStyle name="40% - Акцент1 6 2 5 3" xfId="31223"/>
    <cellStyle name="40% - Акцент1 6 2 6" xfId="11963"/>
    <cellStyle name="40% - Акцент1 6 2 7" xfId="13064"/>
    <cellStyle name="40% - Акцент1 6 2 7 2" xfId="22469"/>
    <cellStyle name="40% - Акцент1 6 2 7 2 2" xfId="40489"/>
    <cellStyle name="40% - Акцент1 6 2 7 3" xfId="32151"/>
    <cellStyle name="40% - Акцент1 6 2 8" xfId="18897"/>
    <cellStyle name="40% - Акцент1 6 2 8 2" xfId="37117"/>
    <cellStyle name="40% - Акцент1 6 2 9" xfId="28864"/>
    <cellStyle name="40% - Акцент1 6 3" xfId="7491"/>
    <cellStyle name="40% - Акцент1 6 3 2" xfId="9747"/>
    <cellStyle name="40% - Акцент1 6 3 2 2" xfId="14603"/>
    <cellStyle name="40% - Акцент1 6 3 2 2 2" xfId="23786"/>
    <cellStyle name="40% - Акцент1 6 3 2 2 2 2" xfId="41786"/>
    <cellStyle name="40% - Акцент1 6 3 2 2 3" xfId="33441"/>
    <cellStyle name="40% - Акцент1 6 3 2 3" xfId="20095"/>
    <cellStyle name="40% - Акцент1 6 3 2 3 2" xfId="38260"/>
    <cellStyle name="40% - Акцент1 6 3 2 4" xfId="29958"/>
    <cellStyle name="40% - Акцент1 6 4" xfId="8838"/>
    <cellStyle name="40% - Акцент1 6 4 2" xfId="9748"/>
    <cellStyle name="40% - Акцент1 6 4 3" xfId="13561"/>
    <cellStyle name="40% - Акцент1 6 4 3 2" xfId="22797"/>
    <cellStyle name="40% - Акцент1 6 4 3 2 2" xfId="40798"/>
    <cellStyle name="40% - Акцент1 6 4 3 3" xfId="32449"/>
    <cellStyle name="40% - Акцент1 6 4 4" xfId="19436"/>
    <cellStyle name="40% - Акцент1 6 4 4 2" xfId="37606"/>
    <cellStyle name="40% - Акцент1 6 4 5" xfId="29314"/>
    <cellStyle name="40% - Акцент1 6 5" xfId="9306"/>
    <cellStyle name="40% - Акцент1 6 5 2" xfId="14605"/>
    <cellStyle name="40% - Акцент1 6 5 2 2" xfId="23788"/>
    <cellStyle name="40% - Акцент1 6 5 2 2 2" xfId="41788"/>
    <cellStyle name="40% - Акцент1 6 5 2 3" xfId="33443"/>
    <cellStyle name="40% - Акцент1 6 5 3" xfId="19787"/>
    <cellStyle name="40% - Акцент1 6 5 3 2" xfId="37953"/>
    <cellStyle name="40% - Акцент1 6 5 4" xfId="29656"/>
    <cellStyle name="40% - Акцент1 6 6" xfId="11460"/>
    <cellStyle name="40% - Акцент1 6 6 2" xfId="21306"/>
    <cellStyle name="40% - Акцент1 6 6 2 2" xfId="39458"/>
    <cellStyle name="40% - Акцент1 6 6 3" xfId="31142"/>
    <cellStyle name="40% - Акцент1 6 7" xfId="11962"/>
    <cellStyle name="40% - Акцент1 6 7 2" xfId="21709"/>
    <cellStyle name="40% - Акцент1 6 7 2 2" xfId="39858"/>
    <cellStyle name="40% - Акцент1 6 7 3" xfId="31537"/>
    <cellStyle name="40% - Акцент1 6 8" xfId="7232"/>
    <cellStyle name="40% - Акцент1 6 8 2" xfId="18811"/>
    <cellStyle name="40% - Акцент1 6 8 2 2" xfId="37031"/>
    <cellStyle name="40% - Акцент1 6 8 3" xfId="28781"/>
    <cellStyle name="40% - Акцент1 6 9" xfId="12482"/>
    <cellStyle name="40% - Акцент1 6 9 2" xfId="21931"/>
    <cellStyle name="40% - Акцент1 6 9 2 2" xfId="40054"/>
    <cellStyle name="40% - Акцент1 6 9 3" xfId="31719"/>
    <cellStyle name="40% - Акцент1 6_Reconcilation" xfId="8446"/>
    <cellStyle name="40% - Акцент1 7" xfId="850"/>
    <cellStyle name="40% - Акцент1 7 2" xfId="7493"/>
    <cellStyle name="40% - Акцент1 7 2 2" xfId="8957"/>
    <cellStyle name="40% - Акцент1 7 2 2 2" xfId="14031"/>
    <cellStyle name="40% - Акцент1 7 2 2 2 2" xfId="23228"/>
    <cellStyle name="40% - Акцент1 7 2 2 2 2 2" xfId="41228"/>
    <cellStyle name="40% - Акцент1 7 2 2 2 3" xfId="32885"/>
    <cellStyle name="40% - Акцент1 7 2 2 3" xfId="19524"/>
    <cellStyle name="40% - Акцент1 7 2 2 3 2" xfId="37694"/>
    <cellStyle name="40% - Акцент1 7 2 2 4" xfId="29399"/>
    <cellStyle name="40% - Акцент1 7 2 3" xfId="9749"/>
    <cellStyle name="40% - Акцент1 7 2 4" xfId="11542"/>
    <cellStyle name="40% - Акцент1 7 2 4 2" xfId="21388"/>
    <cellStyle name="40% - Акцент1 7 2 4 2 2" xfId="39540"/>
    <cellStyle name="40% - Акцент1 7 2 4 3" xfId="31224"/>
    <cellStyle name="40% - Акцент1 7 2 5" xfId="13065"/>
    <cellStyle name="40% - Акцент1 7 2 5 2" xfId="22470"/>
    <cellStyle name="40% - Акцент1 7 2 5 2 2" xfId="40490"/>
    <cellStyle name="40% - Акцент1 7 2 5 3" xfId="32152"/>
    <cellStyle name="40% - Акцент1 7 2 6" xfId="18898"/>
    <cellStyle name="40% - Акцент1 7 2 6 2" xfId="37118"/>
    <cellStyle name="40% - Акцент1 7 2 7" xfId="28865"/>
    <cellStyle name="40% - Акцент1 7 3" xfId="8653"/>
    <cellStyle name="40% - Акцент1 7 3 2" xfId="9750"/>
    <cellStyle name="40% - Акцент1 7 3 2 2" xfId="14607"/>
    <cellStyle name="40% - Акцент1 7 3 2 2 2" xfId="23790"/>
    <cellStyle name="40% - Акцент1 7 3 2 2 2 2" xfId="41790"/>
    <cellStyle name="40% - Акцент1 7 3 2 2 3" xfId="33445"/>
    <cellStyle name="40% - Акцент1 7 3 2 3" xfId="20096"/>
    <cellStyle name="40% - Акцент1 7 3 2 3 2" xfId="38261"/>
    <cellStyle name="40% - Акцент1 7 3 2 4" xfId="29959"/>
    <cellStyle name="40% - Акцент1 7 3 3" xfId="11010"/>
    <cellStyle name="40% - Акцент1 7 3 3 2" xfId="14608"/>
    <cellStyle name="40% - Акцент1 7 3 3 2 2" xfId="23791"/>
    <cellStyle name="40% - Акцент1 7 3 3 2 2 2" xfId="41791"/>
    <cellStyle name="40% - Акцент1 7 3 3 2 3" xfId="33446"/>
    <cellStyle name="40% - Акцент1 7 3 3 3" xfId="20864"/>
    <cellStyle name="40% - Акцент1 7 3 3 3 2" xfId="39016"/>
    <cellStyle name="40% - Акцент1 7 3 3 4" xfId="30700"/>
    <cellStyle name="40% - Акцент1 7 3 4" xfId="14606"/>
    <cellStyle name="40% - Акцент1 7 3 4 2" xfId="23789"/>
    <cellStyle name="40% - Акцент1 7 3 4 2 2" xfId="41789"/>
    <cellStyle name="40% - Акцент1 7 3 4 3" xfId="33444"/>
    <cellStyle name="40% - Акцент1 7 3 5" xfId="19338"/>
    <cellStyle name="40% - Акцент1 7 3 5 2" xfId="37509"/>
    <cellStyle name="40% - Акцент1 7 3 6" xfId="29220"/>
    <cellStyle name="40% - Акцент1 7 4" xfId="10728"/>
    <cellStyle name="40% - Акцент1 7 4 2" xfId="14609"/>
    <cellStyle name="40% - Акцент1 7 4 2 2" xfId="23792"/>
    <cellStyle name="40% - Акцент1 7 4 2 2 2" xfId="41792"/>
    <cellStyle name="40% - Акцент1 7 4 2 3" xfId="33447"/>
    <cellStyle name="40% - Акцент1 7 4 3" xfId="20584"/>
    <cellStyle name="40% - Акцент1 7 4 3 2" xfId="38736"/>
    <cellStyle name="40% - Акцент1 7 4 4" xfId="30420"/>
    <cellStyle name="40% - Акцент1 7 5" xfId="7258"/>
    <cellStyle name="40% - Акцент1 8" xfId="851"/>
    <cellStyle name="40% - Акцент1 8 2" xfId="7282"/>
    <cellStyle name="40% - Акцент1 9" xfId="852"/>
    <cellStyle name="40% - Акцент1 9 2" xfId="8877"/>
    <cellStyle name="40% - Акцент1 9 2 2" xfId="14610"/>
    <cellStyle name="40% - Акцент1 9 2 2 2" xfId="23793"/>
    <cellStyle name="40% - Акцент1 9 2 2 2 2" xfId="41793"/>
    <cellStyle name="40% - Акцент1 9 2 2 3" xfId="33448"/>
    <cellStyle name="40% - Акцент1 9 2 3" xfId="19450"/>
    <cellStyle name="40% - Акцент1 9 2 3 2" xfId="37620"/>
    <cellStyle name="40% - Акцент1 9 2 4" xfId="29325"/>
    <cellStyle name="40% - Акцент1 9 3" xfId="10624"/>
    <cellStyle name="40% - Акцент1 9 3 2" xfId="14611"/>
    <cellStyle name="40% - Акцент1 9 3 2 2" xfId="23794"/>
    <cellStyle name="40% - Акцент1 9 3 2 2 2" xfId="41794"/>
    <cellStyle name="40% - Акцент1 9 3 2 3" xfId="33449"/>
    <cellStyle name="40% - Акцент1 9 3 3" xfId="20494"/>
    <cellStyle name="40% - Акцент1 9 3 3 2" xfId="38646"/>
    <cellStyle name="40% - Акцент1 9 3 4" xfId="30332"/>
    <cellStyle name="40% - Акцент1 9 4" xfId="11011"/>
    <cellStyle name="40% - Акцент1 9 4 2" xfId="14612"/>
    <cellStyle name="40% - Акцент1 9 4 2 2" xfId="23795"/>
    <cellStyle name="40% - Акцент1 9 4 2 2 2" xfId="41795"/>
    <cellStyle name="40% - Акцент1 9 4 2 3" xfId="33450"/>
    <cellStyle name="40% - Акцент1 9 4 3" xfId="20865"/>
    <cellStyle name="40% - Акцент1 9 4 3 2" xfId="39017"/>
    <cellStyle name="40% - Акцент1 9 4 4" xfId="30701"/>
    <cellStyle name="40% - Акцент1 9 5" xfId="11469"/>
    <cellStyle name="40% - Акцент1 9 5 2" xfId="21315"/>
    <cellStyle name="40% - Акцент1 9 5 2 2" xfId="39467"/>
    <cellStyle name="40% - Акцент1 9 5 3" xfId="31151"/>
    <cellStyle name="40% - Акцент1 9 6" xfId="7354"/>
    <cellStyle name="40% - Акцент1 9 6 2" xfId="18821"/>
    <cellStyle name="40% - Акцент1 9 6 2 2" xfId="37041"/>
    <cellStyle name="40% - Акцент1 9 6 3" xfId="28790"/>
    <cellStyle name="40% - Акцент2 10" xfId="853"/>
    <cellStyle name="40% - Акцент2 11" xfId="854"/>
    <cellStyle name="40% - Акцент2 12" xfId="855"/>
    <cellStyle name="40% - Акцент2 13" xfId="856"/>
    <cellStyle name="40% - Акцент2 14" xfId="857"/>
    <cellStyle name="40% - Акцент2 15" xfId="858"/>
    <cellStyle name="40% - Акцент2 16" xfId="859"/>
    <cellStyle name="40% - Акцент2 17" xfId="860"/>
    <cellStyle name="40% - Акцент2 18" xfId="861"/>
    <cellStyle name="40% - Акцент2 19" xfId="862"/>
    <cellStyle name="40% - Акцент2 2" xfId="863"/>
    <cellStyle name="40% — акцент2 2" xfId="12113"/>
    <cellStyle name="40% — акцент2 2 10" xfId="25862"/>
    <cellStyle name="40% — акцент2 2 10 2" xfId="43814"/>
    <cellStyle name="40% — акцент2 2 11" xfId="27102"/>
    <cellStyle name="40% — акцент2 2 12" xfId="31617"/>
    <cellStyle name="40% - Акцент2 2 2" xfId="864"/>
    <cellStyle name="40% — акцент2 2 2" xfId="16950"/>
    <cellStyle name="40% - Акцент2 2 2 2" xfId="865"/>
    <cellStyle name="40% - Акцент2 2 2 2 10" xfId="16136"/>
    <cellStyle name="40% - Акцент2 2 2 2 10 2" xfId="25090"/>
    <cellStyle name="40% - Акцент2 2 2 2 10 2 2" xfId="43087"/>
    <cellStyle name="40% - Акцент2 2 2 2 10 3" xfId="34734"/>
    <cellStyle name="40% - Акцент2 2 2 2 11" xfId="17044"/>
    <cellStyle name="40% - Акцент2 2 2 2 11 2" xfId="35404"/>
    <cellStyle name="40% - Акцент2 2 2 2 12" xfId="26437"/>
    <cellStyle name="40% - Акцент2 2 2 2 12 2" xfId="44359"/>
    <cellStyle name="40% - Акцент2 2 2 2 13" xfId="27351"/>
    <cellStyle name="40% - Акцент2 2 2 2 14" xfId="45413"/>
    <cellStyle name="40% - Акцент2 2 2 2 2" xfId="5919"/>
    <cellStyle name="40% - Акцент2 2 2 2 2 10" xfId="26946"/>
    <cellStyle name="40% - Акцент2 2 2 2 2 10 2" xfId="44861"/>
    <cellStyle name="40% - Акцент2 2 2 2 2 11" xfId="27966"/>
    <cellStyle name="40% - Акцент2 2 2 2 2 12" xfId="45908"/>
    <cellStyle name="40% - Акцент2 2 2 2 2 2" xfId="8958"/>
    <cellStyle name="40% - Акцент2 2 2 2 2 2 2" xfId="14032"/>
    <cellStyle name="40% - Акцент2 2 2 2 2 2 2 2" xfId="23229"/>
    <cellStyle name="40% - Акцент2 2 2 2 2 2 2 2 2" xfId="41229"/>
    <cellStyle name="40% - Акцент2 2 2 2 2 2 2 3" xfId="32886"/>
    <cellStyle name="40% - Акцент2 2 2 2 2 2 3" xfId="19525"/>
    <cellStyle name="40% - Акцент2 2 2 2 2 2 3 2" xfId="37695"/>
    <cellStyle name="40% - Акцент2 2 2 2 2 2 4" xfId="29400"/>
    <cellStyle name="40% - Акцент2 2 2 2 2 3" xfId="9751"/>
    <cellStyle name="40% - Акцент2 2 2 2 2 3 2" xfId="14613"/>
    <cellStyle name="40% - Акцент2 2 2 2 2 3 2 2" xfId="23796"/>
    <cellStyle name="40% - Акцент2 2 2 2 2 3 2 2 2" xfId="41796"/>
    <cellStyle name="40% - Акцент2 2 2 2 2 3 2 3" xfId="33451"/>
    <cellStyle name="40% - Акцент2 2 2 2 2 3 3" xfId="20097"/>
    <cellStyle name="40% - Акцент2 2 2 2 2 3 3 2" xfId="38262"/>
    <cellStyle name="40% - Акцент2 2 2 2 2 3 4" xfId="29960"/>
    <cellStyle name="40% - Акцент2 2 2 2 2 4" xfId="11012"/>
    <cellStyle name="40% - Акцент2 2 2 2 2 4 2" xfId="14614"/>
    <cellStyle name="40% - Акцент2 2 2 2 2 4 2 2" xfId="23797"/>
    <cellStyle name="40% - Акцент2 2 2 2 2 4 2 2 2" xfId="41797"/>
    <cellStyle name="40% - Акцент2 2 2 2 2 4 2 3" xfId="33452"/>
    <cellStyle name="40% - Акцент2 2 2 2 2 4 3" xfId="20866"/>
    <cellStyle name="40% - Акцент2 2 2 2 2 4 3 2" xfId="39018"/>
    <cellStyle name="40% - Акцент2 2 2 2 2 4 4" xfId="30702"/>
    <cellStyle name="40% - Акцент2 2 2 2 2 5" xfId="11543"/>
    <cellStyle name="40% - Акцент2 2 2 2 2 5 2" xfId="21389"/>
    <cellStyle name="40% - Акцент2 2 2 2 2 5 2 2" xfId="39541"/>
    <cellStyle name="40% - Акцент2 2 2 2 2 5 3" xfId="31225"/>
    <cellStyle name="40% - Акцент2 2 2 2 2 6" xfId="7494"/>
    <cellStyle name="40% - Акцент2 2 2 2 2 6 2" xfId="18899"/>
    <cellStyle name="40% - Акцент2 2 2 2 2 6 2 2" xfId="37119"/>
    <cellStyle name="40% - Акцент2 2 2 2 2 6 3" xfId="28866"/>
    <cellStyle name="40% - Акцент2 2 2 2 2 7" xfId="13066"/>
    <cellStyle name="40% - Акцент2 2 2 2 2 7 2" xfId="22471"/>
    <cellStyle name="40% - Акцент2 2 2 2 2 7 2 2" xfId="40491"/>
    <cellStyle name="40% - Акцент2 2 2 2 2 7 3" xfId="32153"/>
    <cellStyle name="40% - Акцент2 2 2 2 2 8" xfId="16758"/>
    <cellStyle name="40% - Акцент2 2 2 2 2 8 2" xfId="25523"/>
    <cellStyle name="40% - Акцент2 2 2 2 2 8 2 2" xfId="43487"/>
    <cellStyle name="40% - Акцент2 2 2 2 2 8 3" xfId="35179"/>
    <cellStyle name="40% - Акцент2 2 2 2 2 9" xfId="17873"/>
    <cellStyle name="40% - Акцент2 2 2 2 2 9 2" xfId="36183"/>
    <cellStyle name="40% - Акцент2 2 2 2 3" xfId="8690"/>
    <cellStyle name="40% - Акцент2 2 2 2 3 2" xfId="9752"/>
    <cellStyle name="40% - Акцент2 2 2 2 3 2 2" xfId="14615"/>
    <cellStyle name="40% - Акцент2 2 2 2 3 2 2 2" xfId="23798"/>
    <cellStyle name="40% - Акцент2 2 2 2 3 2 2 2 2" xfId="41798"/>
    <cellStyle name="40% - Акцент2 2 2 2 3 2 2 3" xfId="33453"/>
    <cellStyle name="40% - Акцент2 2 2 2 3 2 3" xfId="20098"/>
    <cellStyle name="40% - Акцент2 2 2 2 3 2 3 2" xfId="38263"/>
    <cellStyle name="40% - Акцент2 2 2 2 3 2 4" xfId="29961"/>
    <cellStyle name="40% - Акцент2 2 2 2 3 3" xfId="13562"/>
    <cellStyle name="40% - Акцент2 2 2 2 3 3 2" xfId="22798"/>
    <cellStyle name="40% - Акцент2 2 2 2 3 3 2 2" xfId="40799"/>
    <cellStyle name="40% - Акцент2 2 2 2 3 3 3" xfId="32450"/>
    <cellStyle name="40% - Акцент2 2 2 2 3 4" xfId="19362"/>
    <cellStyle name="40% - Акцент2 2 2 2 3 4 2" xfId="37532"/>
    <cellStyle name="40% - Акцент2 2 2 2 3 5" xfId="29242"/>
    <cellStyle name="40% - Акцент2 2 2 2 4" xfId="9308"/>
    <cellStyle name="40% - Акцент2 2 2 2 4 2" xfId="14616"/>
    <cellStyle name="40% - Акцент2 2 2 2 4 2 2" xfId="23799"/>
    <cellStyle name="40% - Акцент2 2 2 2 4 2 2 2" xfId="41799"/>
    <cellStyle name="40% - Акцент2 2 2 2 4 2 3" xfId="33454"/>
    <cellStyle name="40% - Акцент2 2 2 2 4 3" xfId="19789"/>
    <cellStyle name="40% - Акцент2 2 2 2 4 3 2" xfId="37955"/>
    <cellStyle name="40% - Акцент2 2 2 2 4 4" xfId="29658"/>
    <cellStyle name="40% - Акцент2 2 2 2 5" xfId="10729"/>
    <cellStyle name="40% - Акцент2 2 2 2 5 2" xfId="14617"/>
    <cellStyle name="40% - Акцент2 2 2 2 5 2 2" xfId="23800"/>
    <cellStyle name="40% - Акцент2 2 2 2 5 2 2 2" xfId="41800"/>
    <cellStyle name="40% - Акцент2 2 2 2 5 2 3" xfId="33455"/>
    <cellStyle name="40% - Акцент2 2 2 2 5 3" xfId="20585"/>
    <cellStyle name="40% - Акцент2 2 2 2 5 3 2" xfId="38737"/>
    <cellStyle name="40% - Акцент2 2 2 2 5 4" xfId="30421"/>
    <cellStyle name="40% - Акцент2 2 2 2 6" xfId="11398"/>
    <cellStyle name="40% - Акцент2 2 2 2 6 2" xfId="21244"/>
    <cellStyle name="40% - Акцент2 2 2 2 6 2 2" xfId="39396"/>
    <cellStyle name="40% - Акцент2 2 2 2 6 3" xfId="31080"/>
    <cellStyle name="40% - Акцент2 2 2 2 7" xfId="11964"/>
    <cellStyle name="40% - Акцент2 2 2 2 7 2" xfId="21710"/>
    <cellStyle name="40% - Акцент2 2 2 2 7 2 2" xfId="39859"/>
    <cellStyle name="40% - Акцент2 2 2 2 7 3" xfId="31538"/>
    <cellStyle name="40% - Акцент2 2 2 2 8" xfId="7083"/>
    <cellStyle name="40% - Акцент2 2 2 2 8 2" xfId="18725"/>
    <cellStyle name="40% - Акцент2 2 2 2 8 2 2" xfId="36958"/>
    <cellStyle name="40% - Акцент2 2 2 2 8 3" xfId="28717"/>
    <cellStyle name="40% - Акцент2 2 2 2 9" xfId="12483"/>
    <cellStyle name="40% - Акцент2 2 2 2 9 2" xfId="21932"/>
    <cellStyle name="40% - Акцент2 2 2 2 9 2 2" xfId="40055"/>
    <cellStyle name="40% - Акцент2 2 2 2 9 3" xfId="31720"/>
    <cellStyle name="40% - Акцент2 2 2 3" xfId="9753"/>
    <cellStyle name="40% - Акцент2 2 2_Reconcilation" xfId="8469"/>
    <cellStyle name="40% - Акцент2 2 3" xfId="866"/>
    <cellStyle name="40% — акцент2 2 3" xfId="21792"/>
    <cellStyle name="40% - Акцент2 2 3 2" xfId="9754"/>
    <cellStyle name="40% — акцент2 2 3 2" xfId="39940"/>
    <cellStyle name="40% - Акцент2 2 4" xfId="867"/>
    <cellStyle name="40% — акцент2 2 4" xfId="25804"/>
    <cellStyle name="40% - Акцент2 2 4 10" xfId="16137"/>
    <cellStyle name="40% - Акцент2 2 4 10 2" xfId="25091"/>
    <cellStyle name="40% - Акцент2 2 4 10 2 2" xfId="43088"/>
    <cellStyle name="40% - Акцент2 2 4 10 3" xfId="34735"/>
    <cellStyle name="40% - Акцент2 2 4 11" xfId="17045"/>
    <cellStyle name="40% - Акцент2 2 4 11 2" xfId="35405"/>
    <cellStyle name="40% - Акцент2 2 4 12" xfId="17082"/>
    <cellStyle name="40% - Акцент2 2 4 12 2" xfId="35442"/>
    <cellStyle name="40% - Акцент2 2 4 13" xfId="17158"/>
    <cellStyle name="40% - Акцент2 2 4 13 2" xfId="35514"/>
    <cellStyle name="40% - Акцент2 2 4 14" xfId="25973"/>
    <cellStyle name="40% - Акцент2 2 4 14 2" xfId="43917"/>
    <cellStyle name="40% - Акцент2 2 4 15" xfId="17710"/>
    <cellStyle name="40% - Акцент2 2 4 15 2" xfId="36061"/>
    <cellStyle name="40% - Акцент2 2 4 16" xfId="25730"/>
    <cellStyle name="40% - Акцент2 2 4 16 2" xfId="43691"/>
    <cellStyle name="40% - Акцент2 2 4 17" xfId="17384"/>
    <cellStyle name="40% - Акцент2 2 4 17 2" xfId="35739"/>
    <cellStyle name="40% - Акцент2 2 4 18" xfId="25951"/>
    <cellStyle name="40% - Акцент2 2 4 18 2" xfId="43895"/>
    <cellStyle name="40% - Акцент2 2 4 19" xfId="25873"/>
    <cellStyle name="40% - Акцент2 2 4 19 2" xfId="43824"/>
    <cellStyle name="40% - Акцент2 2 4 2" xfId="5920"/>
    <cellStyle name="40% — акцент2 2 4 2" xfId="43758"/>
    <cellStyle name="40% - Акцент2 2 4 2 10" xfId="26947"/>
    <cellStyle name="40% - Акцент2 2 4 2 10 2" xfId="44862"/>
    <cellStyle name="40% - Акцент2 2 4 2 11" xfId="27967"/>
    <cellStyle name="40% - Акцент2 2 4 2 12" xfId="45909"/>
    <cellStyle name="40% - Акцент2 2 4 2 2" xfId="8959"/>
    <cellStyle name="40% - Акцент2 2 4 2 2 2" xfId="14033"/>
    <cellStyle name="40% - Акцент2 2 4 2 2 2 2" xfId="23230"/>
    <cellStyle name="40% - Акцент2 2 4 2 2 2 2 2" xfId="41230"/>
    <cellStyle name="40% - Акцент2 2 4 2 2 2 3" xfId="32887"/>
    <cellStyle name="40% - Акцент2 2 4 2 2 3" xfId="19526"/>
    <cellStyle name="40% - Акцент2 2 4 2 2 3 2" xfId="37696"/>
    <cellStyle name="40% - Акцент2 2 4 2 2 4" xfId="29401"/>
    <cellStyle name="40% - Акцент2 2 4 2 3" xfId="9755"/>
    <cellStyle name="40% - Акцент2 2 4 2 3 2" xfId="14618"/>
    <cellStyle name="40% - Акцент2 2 4 2 3 2 2" xfId="23801"/>
    <cellStyle name="40% - Акцент2 2 4 2 3 2 2 2" xfId="41801"/>
    <cellStyle name="40% - Акцент2 2 4 2 3 2 3" xfId="33456"/>
    <cellStyle name="40% - Акцент2 2 4 2 3 3" xfId="20099"/>
    <cellStyle name="40% - Акцент2 2 4 2 3 3 2" xfId="38264"/>
    <cellStyle name="40% - Акцент2 2 4 2 3 4" xfId="29962"/>
    <cellStyle name="40% - Акцент2 2 4 2 4" xfId="11013"/>
    <cellStyle name="40% - Акцент2 2 4 2 4 2" xfId="14619"/>
    <cellStyle name="40% - Акцент2 2 4 2 4 2 2" xfId="23802"/>
    <cellStyle name="40% - Акцент2 2 4 2 4 2 2 2" xfId="41802"/>
    <cellStyle name="40% - Акцент2 2 4 2 4 2 3" xfId="33457"/>
    <cellStyle name="40% - Акцент2 2 4 2 4 3" xfId="20867"/>
    <cellStyle name="40% - Акцент2 2 4 2 4 3 2" xfId="39019"/>
    <cellStyle name="40% - Акцент2 2 4 2 4 4" xfId="30703"/>
    <cellStyle name="40% - Акцент2 2 4 2 5" xfId="11544"/>
    <cellStyle name="40% - Акцент2 2 4 2 5 2" xfId="21390"/>
    <cellStyle name="40% - Акцент2 2 4 2 5 2 2" xfId="39542"/>
    <cellStyle name="40% - Акцент2 2 4 2 5 3" xfId="31226"/>
    <cellStyle name="40% - Акцент2 2 4 2 6" xfId="7495"/>
    <cellStyle name="40% - Акцент2 2 4 2 6 2" xfId="18900"/>
    <cellStyle name="40% - Акцент2 2 4 2 6 2 2" xfId="37120"/>
    <cellStyle name="40% - Акцент2 2 4 2 6 3" xfId="28867"/>
    <cellStyle name="40% - Акцент2 2 4 2 7" xfId="13067"/>
    <cellStyle name="40% - Акцент2 2 4 2 7 2" xfId="22472"/>
    <cellStyle name="40% - Акцент2 2 4 2 7 2 2" xfId="40492"/>
    <cellStyle name="40% - Акцент2 2 4 2 7 3" xfId="32154"/>
    <cellStyle name="40% - Акцент2 2 4 2 8" xfId="16759"/>
    <cellStyle name="40% - Акцент2 2 4 2 8 2" xfId="25524"/>
    <cellStyle name="40% - Акцент2 2 4 2 8 2 2" xfId="43488"/>
    <cellStyle name="40% - Акцент2 2 4 2 8 3" xfId="35180"/>
    <cellStyle name="40% - Акцент2 2 4 2 9" xfId="17874"/>
    <cellStyle name="40% - Акцент2 2 4 2 9 2" xfId="36184"/>
    <cellStyle name="40% - Акцент2 2 4 20" xfId="25705"/>
    <cellStyle name="40% - Акцент2 2 4 20 2" xfId="43666"/>
    <cellStyle name="40% - Акцент2 2 4 21" xfId="16991"/>
    <cellStyle name="40% - Акцент2 2 4 21 2" xfId="35352"/>
    <cellStyle name="40% - Акцент2 2 4 22" xfId="25780"/>
    <cellStyle name="40% - Акцент2 2 4 22 2" xfId="43736"/>
    <cellStyle name="40% - Акцент2 2 4 23" xfId="26011"/>
    <cellStyle name="40% - Акцент2 2 4 23 2" xfId="43953"/>
    <cellStyle name="40% - Акцент2 2 4 24" xfId="17317"/>
    <cellStyle name="40% - Акцент2 2 4 24 2" xfId="35673"/>
    <cellStyle name="40% - Акцент2 2 4 25" xfId="19175"/>
    <cellStyle name="40% - Акцент2 2 4 25 2" xfId="37354"/>
    <cellStyle name="40% - Акцент2 2 4 26" xfId="22672"/>
    <cellStyle name="40% - Акцент2 2 4 26 2" xfId="40676"/>
    <cellStyle name="40% - Акцент2 2 4 27" xfId="25876"/>
    <cellStyle name="40% - Акцент2 2 4 27 2" xfId="43827"/>
    <cellStyle name="40% - Акцент2 2 4 28" xfId="21805"/>
    <cellStyle name="40% - Акцент2 2 4 28 2" xfId="39953"/>
    <cellStyle name="40% - Акцент2 2 4 29" xfId="26438"/>
    <cellStyle name="40% - Акцент2 2 4 29 2" xfId="44360"/>
    <cellStyle name="40% - Акцент2 2 4 3" xfId="8485"/>
    <cellStyle name="40% - Акцент2 2 4 3 2" xfId="9756"/>
    <cellStyle name="40% - Акцент2 2 4 3 2 2" xfId="14620"/>
    <cellStyle name="40% - Акцент2 2 4 3 2 2 2" xfId="23803"/>
    <cellStyle name="40% - Акцент2 2 4 3 2 2 2 2" xfId="41803"/>
    <cellStyle name="40% - Акцент2 2 4 3 2 2 3" xfId="33458"/>
    <cellStyle name="40% - Акцент2 2 4 3 2 3" xfId="20100"/>
    <cellStyle name="40% - Акцент2 2 4 3 2 3 2" xfId="38265"/>
    <cellStyle name="40% - Акцент2 2 4 3 2 4" xfId="29963"/>
    <cellStyle name="40% - Акцент2 2 4 3 3" xfId="13563"/>
    <cellStyle name="40% - Акцент2 2 4 3 3 2" xfId="22799"/>
    <cellStyle name="40% - Акцент2 2 4 3 3 2 2" xfId="40800"/>
    <cellStyle name="40% - Акцент2 2 4 3 3 3" xfId="32451"/>
    <cellStyle name="40% - Акцент2 2 4 3 4" xfId="19244"/>
    <cellStyle name="40% - Акцент2 2 4 3 4 2" xfId="37418"/>
    <cellStyle name="40% - Акцент2 2 4 3 5" xfId="29129"/>
    <cellStyle name="40% - Акцент2 2 4 30" xfId="26076"/>
    <cellStyle name="40% - Акцент2 2 4 30 2" xfId="44011"/>
    <cellStyle name="40% - Акцент2 2 4 31" xfId="27352"/>
    <cellStyle name="40% - Акцент2 2 4 32" xfId="45414"/>
    <cellStyle name="40% - Акцент2 2 4 4" xfId="9309"/>
    <cellStyle name="40% - Акцент2 2 4 4 2" xfId="14621"/>
    <cellStyle name="40% - Акцент2 2 4 4 2 2" xfId="23804"/>
    <cellStyle name="40% - Акцент2 2 4 4 2 2 2" xfId="41804"/>
    <cellStyle name="40% - Акцент2 2 4 4 2 3" xfId="33459"/>
    <cellStyle name="40% - Акцент2 2 4 4 3" xfId="19790"/>
    <cellStyle name="40% - Акцент2 2 4 4 3 2" xfId="37956"/>
    <cellStyle name="40% - Акцент2 2 4 4 4" xfId="29659"/>
    <cellStyle name="40% - Акцент2 2 4 5" xfId="10730"/>
    <cellStyle name="40% - Акцент2 2 4 5 2" xfId="14622"/>
    <cellStyle name="40% - Акцент2 2 4 5 2 2" xfId="23805"/>
    <cellStyle name="40% - Акцент2 2 4 5 2 2 2" xfId="41805"/>
    <cellStyle name="40% - Акцент2 2 4 5 2 3" xfId="33460"/>
    <cellStyle name="40% - Акцент2 2 4 5 3" xfId="20586"/>
    <cellStyle name="40% - Акцент2 2 4 5 3 2" xfId="38738"/>
    <cellStyle name="40% - Акцент2 2 4 5 4" xfId="30422"/>
    <cellStyle name="40% - Акцент2 2 4 6" xfId="11291"/>
    <cellStyle name="40% - Акцент2 2 4 6 2" xfId="21137"/>
    <cellStyle name="40% - Акцент2 2 4 6 2 2" xfId="39289"/>
    <cellStyle name="40% - Акцент2 2 4 6 3" xfId="30973"/>
    <cellStyle name="40% - Акцент2 2 4 7" xfId="11965"/>
    <cellStyle name="40% - Акцент2 2 4 7 2" xfId="21711"/>
    <cellStyle name="40% - Акцент2 2 4 7 2 2" xfId="39860"/>
    <cellStyle name="40% - Акцент2 2 4 7 3" xfId="31539"/>
    <cellStyle name="40% - Акцент2 2 4 8" xfId="6769"/>
    <cellStyle name="40% - Акцент2 2 4 8 2" xfId="18574"/>
    <cellStyle name="40% - Акцент2 2 4 8 2 2" xfId="36840"/>
    <cellStyle name="40% - Акцент2 2 4 8 3" xfId="28610"/>
    <cellStyle name="40% - Акцент2 2 4 9" xfId="12484"/>
    <cellStyle name="40% - Акцент2 2 4 9 2" xfId="21933"/>
    <cellStyle name="40% - Акцент2 2 4 9 2 2" xfId="40056"/>
    <cellStyle name="40% - Акцент2 2 4 9 3" xfId="31721"/>
    <cellStyle name="40% - Акцент2 2 5" xfId="7397"/>
    <cellStyle name="40% — акцент2 2 5" xfId="19343"/>
    <cellStyle name="40% - Акцент2 2 5 2" xfId="9757"/>
    <cellStyle name="40% — акцент2 2 5 2" xfId="37513"/>
    <cellStyle name="40% - Акцент2 2 5 2 2" xfId="14034"/>
    <cellStyle name="40% - Акцент2 2 6" xfId="8424"/>
    <cellStyle name="40% — акцент2 2 6" xfId="25738"/>
    <cellStyle name="40% — акцент2 2 6 2" xfId="43698"/>
    <cellStyle name="40% - Акцент2 2 7" xfId="11748"/>
    <cellStyle name="40% — акцент2 2 7" xfId="25955"/>
    <cellStyle name="40% - Акцент2 2 7 10" xfId="17795"/>
    <cellStyle name="40% - Акцент2 2 7 10 2" xfId="36117"/>
    <cellStyle name="40% - Акцент2 2 7 11" xfId="25835"/>
    <cellStyle name="40% - Акцент2 2 7 11 2" xfId="43787"/>
    <cellStyle name="40% - Акцент2 2 7 12" xfId="25961"/>
    <cellStyle name="40% - Акцент2 2 7 12 2" xfId="43905"/>
    <cellStyle name="40% - Акцент2 2 7 13" xfId="19093"/>
    <cellStyle name="40% - Акцент2 2 7 13 2" xfId="37311"/>
    <cellStyle name="40% - Акцент2 2 7 14" xfId="17057"/>
    <cellStyle name="40% - Акцент2 2 7 14 2" xfId="35417"/>
    <cellStyle name="40% - Акцент2 2 7 15" xfId="17302"/>
    <cellStyle name="40% - Акцент2 2 7 15 2" xfId="35658"/>
    <cellStyle name="40% - Акцент2 2 7 16" xfId="26025"/>
    <cellStyle name="40% - Акцент2 2 7 16 2" xfId="43965"/>
    <cellStyle name="40% - Акцент2 2 7 17" xfId="31430"/>
    <cellStyle name="40% - Акцент2 2 7 2" xfId="21594"/>
    <cellStyle name="40% — акцент2 2 7 2" xfId="43899"/>
    <cellStyle name="40% - Акцент2 2 7 2 2" xfId="39746"/>
    <cellStyle name="40% - Акцент2 2 7 3" xfId="25744"/>
    <cellStyle name="40% - Акцент2 2 7 3 2" xfId="43703"/>
    <cellStyle name="40% - Акцент2 2 7 4" xfId="17163"/>
    <cellStyle name="40% - Акцент2 2 7 4 2" xfId="35519"/>
    <cellStyle name="40% - Акцент2 2 7 5" xfId="25778"/>
    <cellStyle name="40% - Акцент2 2 7 5 2" xfId="43734"/>
    <cellStyle name="40% - Акцент2 2 7 6" xfId="25887"/>
    <cellStyle name="40% - Акцент2 2 7 6 2" xfId="43836"/>
    <cellStyle name="40% - Акцент2 2 7 7" xfId="26008"/>
    <cellStyle name="40% - Акцент2 2 7 7 2" xfId="43950"/>
    <cellStyle name="40% - Акцент2 2 7 8" xfId="16987"/>
    <cellStyle name="40% - Акцент2 2 7 8 2" xfId="35349"/>
    <cellStyle name="40% - Акцент2 2 7 9" xfId="25933"/>
    <cellStyle name="40% - Акцент2 2 7 9 2" xfId="43878"/>
    <cellStyle name="40% — акцент2 2 8" xfId="19172"/>
    <cellStyle name="40% — акцент2 2 8 2" xfId="37351"/>
    <cellStyle name="40% — акцент2 2 9" xfId="17721"/>
    <cellStyle name="40% — акцент2 2 9 2" xfId="36070"/>
    <cellStyle name="40% - Акцент2 2_(DELOITTE) январь 2011" xfId="5314"/>
    <cellStyle name="40% - Акцент2 20" xfId="868"/>
    <cellStyle name="40% - Акцент2 21" xfId="869"/>
    <cellStyle name="40% - Акцент2 22" xfId="870"/>
    <cellStyle name="40% - Акцент2 23" xfId="871"/>
    <cellStyle name="40% - Акцент2 3" xfId="872"/>
    <cellStyle name="40% - Акцент2 3 10" xfId="6559"/>
    <cellStyle name="40% - Акцент2 3 10 2" xfId="18480"/>
    <cellStyle name="40% - Акцент2 3 10 2 2" xfId="36780"/>
    <cellStyle name="40% - Акцент2 3 10 3" xfId="28560"/>
    <cellStyle name="40% - Акцент2 3 11" xfId="12485"/>
    <cellStyle name="40% - Акцент2 3 11 2" xfId="21934"/>
    <cellStyle name="40% - Акцент2 3 11 2 2" xfId="40057"/>
    <cellStyle name="40% - Акцент2 3 11 3" xfId="31722"/>
    <cellStyle name="40% - Акцент2 3 2" xfId="873"/>
    <cellStyle name="40% - Акцент2 3 2 10" xfId="12486"/>
    <cellStyle name="40% - Акцент2 3 2 10 2" xfId="21935"/>
    <cellStyle name="40% - Акцент2 3 2 10 2 2" xfId="40058"/>
    <cellStyle name="40% - Акцент2 3 2 10 3" xfId="31723"/>
    <cellStyle name="40% - Акцент2 3 2 11" xfId="16138"/>
    <cellStyle name="40% - Акцент2 3 2 11 2" xfId="25092"/>
    <cellStyle name="40% - Акцент2 3 2 11 2 2" xfId="43089"/>
    <cellStyle name="40% - Акцент2 3 2 11 3" xfId="34736"/>
    <cellStyle name="40% - Акцент2 3 2 12" xfId="17046"/>
    <cellStyle name="40% - Акцент2 3 2 12 2" xfId="35406"/>
    <cellStyle name="40% - Акцент2 3 2 13" xfId="26439"/>
    <cellStyle name="40% - Акцент2 3 2 13 2" xfId="44361"/>
    <cellStyle name="40% - Акцент2 3 2 14" xfId="27353"/>
    <cellStyle name="40% - Акцент2 3 2 15" xfId="45415"/>
    <cellStyle name="40% - Акцент2 3 2 2" xfId="874"/>
    <cellStyle name="40% - Акцент2 3 2 2 2" xfId="9758"/>
    <cellStyle name="40% - Акцент2 3 2 3" xfId="5921"/>
    <cellStyle name="40% - Акцент2 3 2 3 10" xfId="26948"/>
    <cellStyle name="40% - Акцент2 3 2 3 10 2" xfId="44863"/>
    <cellStyle name="40% - Акцент2 3 2 3 11" xfId="27968"/>
    <cellStyle name="40% - Акцент2 3 2 3 12" xfId="45910"/>
    <cellStyle name="40% - Акцент2 3 2 3 2" xfId="8961"/>
    <cellStyle name="40% - Акцент2 3 2 3 2 2" xfId="14035"/>
    <cellStyle name="40% - Акцент2 3 2 3 2 2 2" xfId="23231"/>
    <cellStyle name="40% - Акцент2 3 2 3 2 2 2 2" xfId="41231"/>
    <cellStyle name="40% - Акцент2 3 2 3 2 2 3" xfId="32888"/>
    <cellStyle name="40% - Акцент2 3 2 3 2 3" xfId="19528"/>
    <cellStyle name="40% - Акцент2 3 2 3 2 3 2" xfId="37698"/>
    <cellStyle name="40% - Акцент2 3 2 3 2 4" xfId="29403"/>
    <cellStyle name="40% - Акцент2 3 2 3 3" xfId="9759"/>
    <cellStyle name="40% - Акцент2 3 2 3 3 2" xfId="14623"/>
    <cellStyle name="40% - Акцент2 3 2 3 3 2 2" xfId="23806"/>
    <cellStyle name="40% - Акцент2 3 2 3 3 2 2 2" xfId="41806"/>
    <cellStyle name="40% - Акцент2 3 2 3 3 2 3" xfId="33461"/>
    <cellStyle name="40% - Акцент2 3 2 3 3 3" xfId="20101"/>
    <cellStyle name="40% - Акцент2 3 2 3 3 3 2" xfId="38266"/>
    <cellStyle name="40% - Акцент2 3 2 3 3 4" xfId="29964"/>
    <cellStyle name="40% - Акцент2 3 2 3 4" xfId="11014"/>
    <cellStyle name="40% - Акцент2 3 2 3 4 2" xfId="14624"/>
    <cellStyle name="40% - Акцент2 3 2 3 4 2 2" xfId="23807"/>
    <cellStyle name="40% - Акцент2 3 2 3 4 2 2 2" xfId="41807"/>
    <cellStyle name="40% - Акцент2 3 2 3 4 2 3" xfId="33462"/>
    <cellStyle name="40% - Акцент2 3 2 3 4 3" xfId="20868"/>
    <cellStyle name="40% - Акцент2 3 2 3 4 3 2" xfId="39020"/>
    <cellStyle name="40% - Акцент2 3 2 3 4 4" xfId="30704"/>
    <cellStyle name="40% - Акцент2 3 2 3 5" xfId="11546"/>
    <cellStyle name="40% - Акцент2 3 2 3 5 2" xfId="21392"/>
    <cellStyle name="40% - Акцент2 3 2 3 5 2 2" xfId="39544"/>
    <cellStyle name="40% - Акцент2 3 2 3 5 3" xfId="31228"/>
    <cellStyle name="40% - Акцент2 3 2 3 6" xfId="7497"/>
    <cellStyle name="40% - Акцент2 3 2 3 6 2" xfId="18902"/>
    <cellStyle name="40% - Акцент2 3 2 3 6 2 2" xfId="37122"/>
    <cellStyle name="40% - Акцент2 3 2 3 6 3" xfId="28869"/>
    <cellStyle name="40% - Акцент2 3 2 3 7" xfId="13068"/>
    <cellStyle name="40% - Акцент2 3 2 3 7 2" xfId="22473"/>
    <cellStyle name="40% - Акцент2 3 2 3 7 2 2" xfId="40493"/>
    <cellStyle name="40% - Акцент2 3 2 3 7 3" xfId="32155"/>
    <cellStyle name="40% - Акцент2 3 2 3 8" xfId="16760"/>
    <cellStyle name="40% - Акцент2 3 2 3 8 2" xfId="25525"/>
    <cellStyle name="40% - Акцент2 3 2 3 8 2 2" xfId="43489"/>
    <cellStyle name="40% - Акцент2 3 2 3 8 3" xfId="35181"/>
    <cellStyle name="40% - Акцент2 3 2 3 9" xfId="17875"/>
    <cellStyle name="40% - Акцент2 3 2 3 9 2" xfId="36185"/>
    <cellStyle name="40% - Акцент2 3 2 4" xfId="8496"/>
    <cellStyle name="40% - Акцент2 3 2 4 2" xfId="9760"/>
    <cellStyle name="40% - Акцент2 3 2 4 2 2" xfId="14625"/>
    <cellStyle name="40% - Акцент2 3 2 4 2 2 2" xfId="23808"/>
    <cellStyle name="40% - Акцент2 3 2 4 2 2 2 2" xfId="41808"/>
    <cellStyle name="40% - Акцент2 3 2 4 2 2 3" xfId="33463"/>
    <cellStyle name="40% - Акцент2 3 2 4 2 3" xfId="20102"/>
    <cellStyle name="40% - Акцент2 3 2 4 2 3 2" xfId="38267"/>
    <cellStyle name="40% - Акцент2 3 2 4 2 4" xfId="29965"/>
    <cellStyle name="40% - Акцент2 3 2 4 3" xfId="13565"/>
    <cellStyle name="40% - Акцент2 3 2 4 3 2" xfId="22801"/>
    <cellStyle name="40% - Акцент2 3 2 4 3 2 2" xfId="40802"/>
    <cellStyle name="40% - Акцент2 3 2 4 3 3" xfId="32453"/>
    <cellStyle name="40% - Акцент2 3 2 4 4" xfId="19255"/>
    <cellStyle name="40% - Акцент2 3 2 4 4 2" xfId="37429"/>
    <cellStyle name="40% - Акцент2 3 2 4 5" xfId="29140"/>
    <cellStyle name="40% - Акцент2 3 2 5" xfId="9311"/>
    <cellStyle name="40% - Акцент2 3 2 5 2" xfId="14626"/>
    <cellStyle name="40% - Акцент2 3 2 5 2 2" xfId="23809"/>
    <cellStyle name="40% - Акцент2 3 2 5 2 2 2" xfId="41809"/>
    <cellStyle name="40% - Акцент2 3 2 5 2 3" xfId="33464"/>
    <cellStyle name="40% - Акцент2 3 2 5 3" xfId="19792"/>
    <cellStyle name="40% - Акцент2 3 2 5 3 2" xfId="37958"/>
    <cellStyle name="40% - Акцент2 3 2 5 4" xfId="29661"/>
    <cellStyle name="40% - Акцент2 3 2 6" xfId="10732"/>
    <cellStyle name="40% - Акцент2 3 2 6 2" xfId="14627"/>
    <cellStyle name="40% - Акцент2 3 2 6 2 2" xfId="23810"/>
    <cellStyle name="40% - Акцент2 3 2 6 2 2 2" xfId="41810"/>
    <cellStyle name="40% - Акцент2 3 2 6 2 3" xfId="33465"/>
    <cellStyle name="40% - Акцент2 3 2 6 3" xfId="20588"/>
    <cellStyle name="40% - Акцент2 3 2 6 3 2" xfId="38740"/>
    <cellStyle name="40% - Акцент2 3 2 6 4" xfId="30424"/>
    <cellStyle name="40% - Акцент2 3 2 7" xfId="11302"/>
    <cellStyle name="40% - Акцент2 3 2 7 2" xfId="21148"/>
    <cellStyle name="40% - Акцент2 3 2 7 2 2" xfId="39300"/>
    <cellStyle name="40% - Акцент2 3 2 7 3" xfId="30984"/>
    <cellStyle name="40% - Акцент2 3 2 8" xfId="11868"/>
    <cellStyle name="40% - Акцент2 3 2 8 2" xfId="21620"/>
    <cellStyle name="40% - Акцент2 3 2 8 2 2" xfId="39769"/>
    <cellStyle name="40% - Акцент2 3 2 8 3" xfId="31448"/>
    <cellStyle name="40% - Акцент2 3 2 9" xfId="6781"/>
    <cellStyle name="40% - Акцент2 3 2 9 2" xfId="18586"/>
    <cellStyle name="40% - Акцент2 3 2 9 2 2" xfId="36852"/>
    <cellStyle name="40% - Акцент2 3 2 9 3" xfId="28621"/>
    <cellStyle name="40% - Акцент2 3 2_МР_РЗ_Центр_13" xfId="8561"/>
    <cellStyle name="40% - Акцент2 3 3" xfId="875"/>
    <cellStyle name="40% - Акцент2 3 3 2" xfId="9761"/>
    <cellStyle name="40% - Акцент2 3 4" xfId="876"/>
    <cellStyle name="40% - Акцент2 3 4 10" xfId="16139"/>
    <cellStyle name="40% - Акцент2 3 4 10 2" xfId="25093"/>
    <cellStyle name="40% - Акцент2 3 4 10 2 2" xfId="43090"/>
    <cellStyle name="40% - Акцент2 3 4 10 3" xfId="34737"/>
    <cellStyle name="40% - Акцент2 3 4 11" xfId="17047"/>
    <cellStyle name="40% - Акцент2 3 4 11 2" xfId="35407"/>
    <cellStyle name="40% - Акцент2 3 4 12" xfId="26440"/>
    <cellStyle name="40% - Акцент2 3 4 12 2" xfId="44362"/>
    <cellStyle name="40% - Акцент2 3 4 13" xfId="27354"/>
    <cellStyle name="40% - Акцент2 3 4 14" xfId="45416"/>
    <cellStyle name="40% - Акцент2 3 4 2" xfId="5922"/>
    <cellStyle name="40% - Акцент2 3 4 2 10" xfId="26949"/>
    <cellStyle name="40% - Акцент2 3 4 2 10 2" xfId="44864"/>
    <cellStyle name="40% - Акцент2 3 4 2 11" xfId="27969"/>
    <cellStyle name="40% - Акцент2 3 4 2 12" xfId="45911"/>
    <cellStyle name="40% - Акцент2 3 4 2 2" xfId="8962"/>
    <cellStyle name="40% - Акцент2 3 4 2 2 2" xfId="14036"/>
    <cellStyle name="40% - Акцент2 3 4 2 2 2 2" xfId="23232"/>
    <cellStyle name="40% - Акцент2 3 4 2 2 2 2 2" xfId="41232"/>
    <cellStyle name="40% - Акцент2 3 4 2 2 2 3" xfId="32889"/>
    <cellStyle name="40% - Акцент2 3 4 2 2 3" xfId="19529"/>
    <cellStyle name="40% - Акцент2 3 4 2 2 3 2" xfId="37699"/>
    <cellStyle name="40% - Акцент2 3 4 2 2 4" xfId="29404"/>
    <cellStyle name="40% - Акцент2 3 4 2 3" xfId="9762"/>
    <cellStyle name="40% - Акцент2 3 4 2 3 2" xfId="14628"/>
    <cellStyle name="40% - Акцент2 3 4 2 3 2 2" xfId="23811"/>
    <cellStyle name="40% - Акцент2 3 4 2 3 2 2 2" xfId="41811"/>
    <cellStyle name="40% - Акцент2 3 4 2 3 2 3" xfId="33466"/>
    <cellStyle name="40% - Акцент2 3 4 2 3 3" xfId="20103"/>
    <cellStyle name="40% - Акцент2 3 4 2 3 3 2" xfId="38268"/>
    <cellStyle name="40% - Акцент2 3 4 2 3 4" xfId="29966"/>
    <cellStyle name="40% - Акцент2 3 4 2 4" xfId="11015"/>
    <cellStyle name="40% - Акцент2 3 4 2 4 2" xfId="14629"/>
    <cellStyle name="40% - Акцент2 3 4 2 4 2 2" xfId="23812"/>
    <cellStyle name="40% - Акцент2 3 4 2 4 2 2 2" xfId="41812"/>
    <cellStyle name="40% - Акцент2 3 4 2 4 2 3" xfId="33467"/>
    <cellStyle name="40% - Акцент2 3 4 2 4 3" xfId="20869"/>
    <cellStyle name="40% - Акцент2 3 4 2 4 3 2" xfId="39021"/>
    <cellStyle name="40% - Акцент2 3 4 2 4 4" xfId="30705"/>
    <cellStyle name="40% - Акцент2 3 4 2 5" xfId="11547"/>
    <cellStyle name="40% - Акцент2 3 4 2 5 2" xfId="21393"/>
    <cellStyle name="40% - Акцент2 3 4 2 5 2 2" xfId="39545"/>
    <cellStyle name="40% - Акцент2 3 4 2 5 3" xfId="31229"/>
    <cellStyle name="40% - Акцент2 3 4 2 6" xfId="7498"/>
    <cellStyle name="40% - Акцент2 3 4 2 6 2" xfId="18903"/>
    <cellStyle name="40% - Акцент2 3 4 2 6 2 2" xfId="37123"/>
    <cellStyle name="40% - Акцент2 3 4 2 6 3" xfId="28870"/>
    <cellStyle name="40% - Акцент2 3 4 2 7" xfId="13069"/>
    <cellStyle name="40% - Акцент2 3 4 2 7 2" xfId="22474"/>
    <cellStyle name="40% - Акцент2 3 4 2 7 2 2" xfId="40494"/>
    <cellStyle name="40% - Акцент2 3 4 2 7 3" xfId="32156"/>
    <cellStyle name="40% - Акцент2 3 4 2 8" xfId="16761"/>
    <cellStyle name="40% - Акцент2 3 4 2 8 2" xfId="25526"/>
    <cellStyle name="40% - Акцент2 3 4 2 8 2 2" xfId="43490"/>
    <cellStyle name="40% - Акцент2 3 4 2 8 3" xfId="35182"/>
    <cellStyle name="40% - Акцент2 3 4 2 9" xfId="17876"/>
    <cellStyle name="40% - Акцент2 3 4 2 9 2" xfId="36186"/>
    <cellStyle name="40% - Акцент2 3 4 3" xfId="8773"/>
    <cellStyle name="40% - Акцент2 3 4 3 2" xfId="9763"/>
    <cellStyle name="40% - Акцент2 3 4 3 2 2" xfId="14630"/>
    <cellStyle name="40% - Акцент2 3 4 3 2 2 2" xfId="23813"/>
    <cellStyle name="40% - Акцент2 3 4 3 2 2 2 2" xfId="41813"/>
    <cellStyle name="40% - Акцент2 3 4 3 2 2 3" xfId="33468"/>
    <cellStyle name="40% - Акцент2 3 4 3 2 3" xfId="20104"/>
    <cellStyle name="40% - Акцент2 3 4 3 2 3 2" xfId="38269"/>
    <cellStyle name="40% - Акцент2 3 4 3 2 4" xfId="29967"/>
    <cellStyle name="40% - Акцент2 3 4 3 3" xfId="13566"/>
    <cellStyle name="40% - Акцент2 3 4 3 3 2" xfId="22802"/>
    <cellStyle name="40% - Акцент2 3 4 3 3 2 2" xfId="40803"/>
    <cellStyle name="40% - Акцент2 3 4 3 3 3" xfId="32454"/>
    <cellStyle name="40% - Акцент2 3 4 3 4" xfId="19410"/>
    <cellStyle name="40% - Акцент2 3 4 3 4 2" xfId="37580"/>
    <cellStyle name="40% - Акцент2 3 4 3 5" xfId="29290"/>
    <cellStyle name="40% - Акцент2 3 4 4" xfId="9312"/>
    <cellStyle name="40% - Акцент2 3 4 4 2" xfId="14631"/>
    <cellStyle name="40% - Акцент2 3 4 4 2 2" xfId="23814"/>
    <cellStyle name="40% - Акцент2 3 4 4 2 2 2" xfId="41814"/>
    <cellStyle name="40% - Акцент2 3 4 4 2 3" xfId="33469"/>
    <cellStyle name="40% - Акцент2 3 4 4 3" xfId="19793"/>
    <cellStyle name="40% - Акцент2 3 4 4 3 2" xfId="37959"/>
    <cellStyle name="40% - Акцент2 3 4 4 4" xfId="29662"/>
    <cellStyle name="40% - Акцент2 3 4 5" xfId="10733"/>
    <cellStyle name="40% - Акцент2 3 4 5 2" xfId="14632"/>
    <cellStyle name="40% - Акцент2 3 4 5 2 2" xfId="23815"/>
    <cellStyle name="40% - Акцент2 3 4 5 2 2 2" xfId="41815"/>
    <cellStyle name="40% - Акцент2 3 4 5 2 3" xfId="33470"/>
    <cellStyle name="40% - Акцент2 3 4 5 3" xfId="20589"/>
    <cellStyle name="40% - Акцент2 3 4 5 3 2" xfId="38741"/>
    <cellStyle name="40% - Акцент2 3 4 5 4" xfId="30425"/>
    <cellStyle name="40% - Акцент2 3 4 6" xfId="11441"/>
    <cellStyle name="40% - Акцент2 3 4 6 2" xfId="21287"/>
    <cellStyle name="40% - Акцент2 3 4 6 2 2" xfId="39439"/>
    <cellStyle name="40% - Акцент2 3 4 6 3" xfId="31123"/>
    <cellStyle name="40% - Акцент2 3 4 7" xfId="11966"/>
    <cellStyle name="40% - Акцент2 3 4 7 2" xfId="21712"/>
    <cellStyle name="40% - Акцент2 3 4 7 2 2" xfId="39861"/>
    <cellStyle name="40% - Акцент2 3 4 7 3" xfId="31540"/>
    <cellStyle name="40% - Акцент2 3 4 8" xfId="7196"/>
    <cellStyle name="40% - Акцент2 3 4 8 2" xfId="18789"/>
    <cellStyle name="40% - Акцент2 3 4 8 2 2" xfId="37009"/>
    <cellStyle name="40% - Акцент2 3 4 8 3" xfId="28761"/>
    <cellStyle name="40% - Акцент2 3 4 9" xfId="12487"/>
    <cellStyle name="40% - Акцент2 3 4 9 2" xfId="21936"/>
    <cellStyle name="40% - Акцент2 3 4 9 2 2" xfId="40059"/>
    <cellStyle name="40% - Акцент2 3 4 9 3" xfId="31724"/>
    <cellStyle name="40% - Акцент2 3 5" xfId="7496"/>
    <cellStyle name="40% - Акцент2 3 5 2" xfId="8960"/>
    <cellStyle name="40% - Акцент2 3 5 2 2" xfId="14037"/>
    <cellStyle name="40% - Акцент2 3 5 2 2 2" xfId="23233"/>
    <cellStyle name="40% - Акцент2 3 5 2 2 2 2" xfId="41233"/>
    <cellStyle name="40% - Акцент2 3 5 2 2 3" xfId="32890"/>
    <cellStyle name="40% - Акцент2 3 5 2 3" xfId="19527"/>
    <cellStyle name="40% - Акцент2 3 5 2 3 2" xfId="37697"/>
    <cellStyle name="40% - Акцент2 3 5 2 4" xfId="29402"/>
    <cellStyle name="40% - Акцент2 3 5 3" xfId="9764"/>
    <cellStyle name="40% - Акцент2 3 5 3 2" xfId="14633"/>
    <cellStyle name="40% - Акцент2 3 5 3 2 2" xfId="23816"/>
    <cellStyle name="40% - Акцент2 3 5 3 2 2 2" xfId="41816"/>
    <cellStyle name="40% - Акцент2 3 5 3 2 3" xfId="33471"/>
    <cellStyle name="40% - Акцент2 3 5 3 3" xfId="20105"/>
    <cellStyle name="40% - Акцент2 3 5 3 3 2" xfId="38270"/>
    <cellStyle name="40% - Акцент2 3 5 3 4" xfId="29968"/>
    <cellStyle name="40% - Акцент2 3 5 4" xfId="11016"/>
    <cellStyle name="40% - Акцент2 3 5 4 2" xfId="14634"/>
    <cellStyle name="40% - Акцент2 3 5 4 2 2" xfId="23817"/>
    <cellStyle name="40% - Акцент2 3 5 4 2 2 2" xfId="41817"/>
    <cellStyle name="40% - Акцент2 3 5 4 2 3" xfId="33472"/>
    <cellStyle name="40% - Акцент2 3 5 4 3" xfId="20870"/>
    <cellStyle name="40% - Акцент2 3 5 4 3 2" xfId="39022"/>
    <cellStyle name="40% - Акцент2 3 5 4 4" xfId="30706"/>
    <cellStyle name="40% - Акцент2 3 5 5" xfId="11545"/>
    <cellStyle name="40% - Акцент2 3 5 5 2" xfId="21391"/>
    <cellStyle name="40% - Акцент2 3 5 5 2 2" xfId="39543"/>
    <cellStyle name="40% - Акцент2 3 5 5 3" xfId="31227"/>
    <cellStyle name="40% - Акцент2 3 5 6" xfId="13070"/>
    <cellStyle name="40% - Акцент2 3 5 6 2" xfId="22475"/>
    <cellStyle name="40% - Акцент2 3 5 6 2 2" xfId="40495"/>
    <cellStyle name="40% - Акцент2 3 5 6 3" xfId="32157"/>
    <cellStyle name="40% - Акцент2 3 5 7" xfId="18901"/>
    <cellStyle name="40% - Акцент2 3 5 7 2" xfId="37121"/>
    <cellStyle name="40% - Акцент2 3 5 8" xfId="28868"/>
    <cellStyle name="40% - Акцент2 3 6" xfId="8312"/>
    <cellStyle name="40% - Акцент2 3 6 2" xfId="9765"/>
    <cellStyle name="40% - Акцент2 3 6 2 2" xfId="14635"/>
    <cellStyle name="40% - Акцент2 3 6 2 2 2" xfId="23818"/>
    <cellStyle name="40% - Акцент2 3 6 2 2 2 2" xfId="41818"/>
    <cellStyle name="40% - Акцент2 3 6 2 2 3" xfId="33473"/>
    <cellStyle name="40% - Акцент2 3 6 2 3" xfId="20106"/>
    <cellStyle name="40% - Акцент2 3 6 2 3 2" xfId="38271"/>
    <cellStyle name="40% - Акцент2 3 6 2 4" xfId="29969"/>
    <cellStyle name="40% - Акцент2 3 6 3" xfId="13564"/>
    <cellStyle name="40% - Акцент2 3 6 3 2" xfId="22800"/>
    <cellStyle name="40% - Акцент2 3 6 3 2 2" xfId="40801"/>
    <cellStyle name="40% - Акцент2 3 6 3 3" xfId="32452"/>
    <cellStyle name="40% - Акцент2 3 6 4" xfId="19187"/>
    <cellStyle name="40% - Акцент2 3 6 4 2" xfId="37366"/>
    <cellStyle name="40% - Акцент2 3 6 5" xfId="29079"/>
    <cellStyle name="40% - Акцент2 3 7" xfId="9310"/>
    <cellStyle name="40% - Акцент2 3 7 2" xfId="14636"/>
    <cellStyle name="40% - Акцент2 3 7 2 2" xfId="23819"/>
    <cellStyle name="40% - Акцент2 3 7 2 2 2" xfId="41819"/>
    <cellStyle name="40% - Акцент2 3 7 2 3" xfId="33474"/>
    <cellStyle name="40% - Акцент2 3 7 3" xfId="19791"/>
    <cellStyle name="40% - Акцент2 3 7 3 2" xfId="37957"/>
    <cellStyle name="40% - Акцент2 3 7 4" xfId="29660"/>
    <cellStyle name="40% - Акцент2 3 8" xfId="10731"/>
    <cellStyle name="40% - Акцент2 3 8 2" xfId="14637"/>
    <cellStyle name="40% - Акцент2 3 8 2 2" xfId="23820"/>
    <cellStyle name="40% - Акцент2 3 8 2 2 2" xfId="41820"/>
    <cellStyle name="40% - Акцент2 3 8 2 3" xfId="33475"/>
    <cellStyle name="40% - Акцент2 3 8 3" xfId="20587"/>
    <cellStyle name="40% - Акцент2 3 8 3 2" xfId="38739"/>
    <cellStyle name="40% - Акцент2 3 8 4" xfId="30423"/>
    <cellStyle name="40% - Акцент2 3 9" xfId="11244"/>
    <cellStyle name="40% - Акцент2 3 9 2" xfId="21090"/>
    <cellStyle name="40% - Акцент2 3 9 2 2" xfId="39242"/>
    <cellStyle name="40% - Акцент2 3 9 3" xfId="30926"/>
    <cellStyle name="40% - Акцент2 3_Data_Resourses &amp; Reserves_Audit12_mod2011_f0112" xfId="877"/>
    <cellStyle name="40% - Акцент2 4" xfId="878"/>
    <cellStyle name="40% - Акцент2 4 2" xfId="879"/>
    <cellStyle name="40% - Акцент2 4 2 10" xfId="16140"/>
    <cellStyle name="40% - Акцент2 4 2 10 2" xfId="25094"/>
    <cellStyle name="40% - Акцент2 4 2 10 2 2" xfId="43091"/>
    <cellStyle name="40% - Акцент2 4 2 10 3" xfId="34738"/>
    <cellStyle name="40% - Акцент2 4 2 11" xfId="17048"/>
    <cellStyle name="40% - Акцент2 4 2 11 2" xfId="35408"/>
    <cellStyle name="40% - Акцент2 4 2 12" xfId="26441"/>
    <cellStyle name="40% - Акцент2 4 2 12 2" xfId="44363"/>
    <cellStyle name="40% - Акцент2 4 2 13" xfId="27355"/>
    <cellStyle name="40% - Акцент2 4 2 14" xfId="45417"/>
    <cellStyle name="40% - Акцент2 4 2 2" xfId="5923"/>
    <cellStyle name="40% - Акцент2 4 2 2 10" xfId="26950"/>
    <cellStyle name="40% - Акцент2 4 2 2 10 2" xfId="44865"/>
    <cellStyle name="40% - Акцент2 4 2 2 11" xfId="27970"/>
    <cellStyle name="40% - Акцент2 4 2 2 12" xfId="45912"/>
    <cellStyle name="40% - Акцент2 4 2 2 2" xfId="8963"/>
    <cellStyle name="40% - Акцент2 4 2 2 2 2" xfId="14038"/>
    <cellStyle name="40% - Акцент2 4 2 2 2 2 2" xfId="23234"/>
    <cellStyle name="40% - Акцент2 4 2 2 2 2 2 2" xfId="41234"/>
    <cellStyle name="40% - Акцент2 4 2 2 2 2 3" xfId="32891"/>
    <cellStyle name="40% - Акцент2 4 2 2 2 3" xfId="19530"/>
    <cellStyle name="40% - Акцент2 4 2 2 2 3 2" xfId="37700"/>
    <cellStyle name="40% - Акцент2 4 2 2 2 4" xfId="29405"/>
    <cellStyle name="40% - Акцент2 4 2 2 3" xfId="9766"/>
    <cellStyle name="40% - Акцент2 4 2 2 3 2" xfId="14638"/>
    <cellStyle name="40% - Акцент2 4 2 2 3 2 2" xfId="23821"/>
    <cellStyle name="40% - Акцент2 4 2 2 3 2 2 2" xfId="41821"/>
    <cellStyle name="40% - Акцент2 4 2 2 3 2 3" xfId="33476"/>
    <cellStyle name="40% - Акцент2 4 2 2 3 3" xfId="20107"/>
    <cellStyle name="40% - Акцент2 4 2 2 3 3 2" xfId="38272"/>
    <cellStyle name="40% - Акцент2 4 2 2 3 4" xfId="29970"/>
    <cellStyle name="40% - Акцент2 4 2 2 4" xfId="11017"/>
    <cellStyle name="40% - Акцент2 4 2 2 4 2" xfId="14639"/>
    <cellStyle name="40% - Акцент2 4 2 2 4 2 2" xfId="23822"/>
    <cellStyle name="40% - Акцент2 4 2 2 4 2 2 2" xfId="41822"/>
    <cellStyle name="40% - Акцент2 4 2 2 4 2 3" xfId="33477"/>
    <cellStyle name="40% - Акцент2 4 2 2 4 3" xfId="20871"/>
    <cellStyle name="40% - Акцент2 4 2 2 4 3 2" xfId="39023"/>
    <cellStyle name="40% - Акцент2 4 2 2 4 4" xfId="30707"/>
    <cellStyle name="40% - Акцент2 4 2 2 5" xfId="11548"/>
    <cellStyle name="40% - Акцент2 4 2 2 5 2" xfId="21394"/>
    <cellStyle name="40% - Акцент2 4 2 2 5 2 2" xfId="39546"/>
    <cellStyle name="40% - Акцент2 4 2 2 5 3" xfId="31230"/>
    <cellStyle name="40% - Акцент2 4 2 2 6" xfId="7499"/>
    <cellStyle name="40% - Акцент2 4 2 2 6 2" xfId="18904"/>
    <cellStyle name="40% - Акцент2 4 2 2 6 2 2" xfId="37124"/>
    <cellStyle name="40% - Акцент2 4 2 2 6 3" xfId="28871"/>
    <cellStyle name="40% - Акцент2 4 2 2 7" xfId="13071"/>
    <cellStyle name="40% - Акцент2 4 2 2 7 2" xfId="22476"/>
    <cellStyle name="40% - Акцент2 4 2 2 7 2 2" xfId="40496"/>
    <cellStyle name="40% - Акцент2 4 2 2 7 3" xfId="32158"/>
    <cellStyle name="40% - Акцент2 4 2 2 8" xfId="16762"/>
    <cellStyle name="40% - Акцент2 4 2 2 8 2" xfId="25527"/>
    <cellStyle name="40% - Акцент2 4 2 2 8 2 2" xfId="43491"/>
    <cellStyle name="40% - Акцент2 4 2 2 8 3" xfId="35183"/>
    <cellStyle name="40% - Акцент2 4 2 2 9" xfId="17877"/>
    <cellStyle name="40% - Акцент2 4 2 2 9 2" xfId="36187"/>
    <cellStyle name="40% - Акцент2 4 2 3" xfId="8689"/>
    <cellStyle name="40% - Акцент2 4 2 3 2" xfId="9767"/>
    <cellStyle name="40% - Акцент2 4 2 3 2 2" xfId="14640"/>
    <cellStyle name="40% - Акцент2 4 2 3 2 2 2" xfId="23823"/>
    <cellStyle name="40% - Акцент2 4 2 3 2 2 2 2" xfId="41823"/>
    <cellStyle name="40% - Акцент2 4 2 3 2 2 3" xfId="33478"/>
    <cellStyle name="40% - Акцент2 4 2 3 2 3" xfId="20108"/>
    <cellStyle name="40% - Акцент2 4 2 3 2 3 2" xfId="38273"/>
    <cellStyle name="40% - Акцент2 4 2 3 2 4" xfId="29971"/>
    <cellStyle name="40% - Акцент2 4 2 3 3" xfId="13567"/>
    <cellStyle name="40% - Акцент2 4 2 3 3 2" xfId="22803"/>
    <cellStyle name="40% - Акцент2 4 2 3 3 2 2" xfId="40804"/>
    <cellStyle name="40% - Акцент2 4 2 3 3 3" xfId="32455"/>
    <cellStyle name="40% - Акцент2 4 2 3 4" xfId="19361"/>
    <cellStyle name="40% - Акцент2 4 2 3 4 2" xfId="37531"/>
    <cellStyle name="40% - Акцент2 4 2 3 5" xfId="29241"/>
    <cellStyle name="40% - Акцент2 4 2 4" xfId="9313"/>
    <cellStyle name="40% - Акцент2 4 2 4 2" xfId="14641"/>
    <cellStyle name="40% - Акцент2 4 2 4 2 2" xfId="23824"/>
    <cellStyle name="40% - Акцент2 4 2 4 2 2 2" xfId="41824"/>
    <cellStyle name="40% - Акцент2 4 2 4 2 3" xfId="33479"/>
    <cellStyle name="40% - Акцент2 4 2 4 3" xfId="19794"/>
    <cellStyle name="40% - Акцент2 4 2 4 3 2" xfId="37960"/>
    <cellStyle name="40% - Акцент2 4 2 4 4" xfId="29663"/>
    <cellStyle name="40% - Акцент2 4 2 5" xfId="10734"/>
    <cellStyle name="40% - Акцент2 4 2 5 2" xfId="14642"/>
    <cellStyle name="40% - Акцент2 4 2 5 2 2" xfId="23825"/>
    <cellStyle name="40% - Акцент2 4 2 5 2 2 2" xfId="41825"/>
    <cellStyle name="40% - Акцент2 4 2 5 2 3" xfId="33480"/>
    <cellStyle name="40% - Акцент2 4 2 5 3" xfId="20590"/>
    <cellStyle name="40% - Акцент2 4 2 5 3 2" xfId="38742"/>
    <cellStyle name="40% - Акцент2 4 2 5 4" xfId="30426"/>
    <cellStyle name="40% - Акцент2 4 2 6" xfId="11397"/>
    <cellStyle name="40% - Акцент2 4 2 6 2" xfId="21243"/>
    <cellStyle name="40% - Акцент2 4 2 6 2 2" xfId="39395"/>
    <cellStyle name="40% - Акцент2 4 2 6 3" xfId="31079"/>
    <cellStyle name="40% - Акцент2 4 2 7" xfId="11967"/>
    <cellStyle name="40% - Акцент2 4 2 7 2" xfId="21713"/>
    <cellStyle name="40% - Акцент2 4 2 7 2 2" xfId="39862"/>
    <cellStyle name="40% - Акцент2 4 2 7 3" xfId="31541"/>
    <cellStyle name="40% - Акцент2 4 2 8" xfId="7082"/>
    <cellStyle name="40% - Акцент2 4 2 8 2" xfId="18724"/>
    <cellStyle name="40% - Акцент2 4 2 8 2 2" xfId="36957"/>
    <cellStyle name="40% - Акцент2 4 2 8 3" xfId="28716"/>
    <cellStyle name="40% - Акцент2 4 2 9" xfId="12488"/>
    <cellStyle name="40% - Акцент2 4 2 9 2" xfId="21937"/>
    <cellStyle name="40% - Акцент2 4 2 9 2 2" xfId="40060"/>
    <cellStyle name="40% - Акцент2 4 2 9 3" xfId="31725"/>
    <cellStyle name="40% - Акцент2 4 3" xfId="8722"/>
    <cellStyle name="40% - Акцент2 4_Reconcilation" xfId="8618"/>
    <cellStyle name="40% - Акцент2 5" xfId="880"/>
    <cellStyle name="40% - Акцент2 5 2" xfId="7262"/>
    <cellStyle name="40% - Акцент2 6" xfId="881"/>
    <cellStyle name="40% - Акцент2 6 2" xfId="7284"/>
    <cellStyle name="40% - Акцент2 7" xfId="882"/>
    <cellStyle name="40% - Акцент2 7 2" xfId="8879"/>
    <cellStyle name="40% - Акцент2 7 2 2" xfId="14643"/>
    <cellStyle name="40% - Акцент2 7 2 2 2" xfId="23826"/>
    <cellStyle name="40% - Акцент2 7 2 2 2 2" xfId="41826"/>
    <cellStyle name="40% - Акцент2 7 2 2 3" xfId="33481"/>
    <cellStyle name="40% - Акцент2 7 2 3" xfId="19452"/>
    <cellStyle name="40% - Акцент2 7 2 3 2" xfId="37622"/>
    <cellStyle name="40% - Акцент2 7 2 4" xfId="29327"/>
    <cellStyle name="40% - Акцент2 7 3" xfId="10625"/>
    <cellStyle name="40% - Акцент2 7 3 2" xfId="14644"/>
    <cellStyle name="40% - Акцент2 7 3 2 2" xfId="23827"/>
    <cellStyle name="40% - Акцент2 7 3 2 2 2" xfId="41827"/>
    <cellStyle name="40% - Акцент2 7 3 2 3" xfId="33482"/>
    <cellStyle name="40% - Акцент2 7 3 3" xfId="20495"/>
    <cellStyle name="40% - Акцент2 7 3 3 2" xfId="38647"/>
    <cellStyle name="40% - Акцент2 7 3 4" xfId="30333"/>
    <cellStyle name="40% - Акцент2 7 4" xfId="11018"/>
    <cellStyle name="40% - Акцент2 7 4 2" xfId="14645"/>
    <cellStyle name="40% - Акцент2 7 4 2 2" xfId="23828"/>
    <cellStyle name="40% - Акцент2 7 4 2 2 2" xfId="41828"/>
    <cellStyle name="40% - Акцент2 7 4 2 3" xfId="33483"/>
    <cellStyle name="40% - Акцент2 7 4 3" xfId="20872"/>
    <cellStyle name="40% - Акцент2 7 4 3 2" xfId="39024"/>
    <cellStyle name="40% - Акцент2 7 4 4" xfId="30708"/>
    <cellStyle name="40% - Акцент2 7 5" xfId="11471"/>
    <cellStyle name="40% - Акцент2 7 5 2" xfId="21317"/>
    <cellStyle name="40% - Акцент2 7 5 2 2" xfId="39469"/>
    <cellStyle name="40% - Акцент2 7 5 3" xfId="31153"/>
    <cellStyle name="40% - Акцент2 7 6" xfId="7356"/>
    <cellStyle name="40% - Акцент2 7 6 2" xfId="18823"/>
    <cellStyle name="40% - Акцент2 7 6 2 2" xfId="37043"/>
    <cellStyle name="40% - Акцент2 7 6 3" xfId="28792"/>
    <cellStyle name="40% - Акцент2 8" xfId="883"/>
    <cellStyle name="40% - Акцент2 8 2" xfId="9233"/>
    <cellStyle name="40% - Акцент2 9" xfId="884"/>
    <cellStyle name="40% - Акцент3 10" xfId="885"/>
    <cellStyle name="40% - Акцент3 10 2" xfId="9159"/>
    <cellStyle name="40% - Акцент3 10 2 2" xfId="14646"/>
    <cellStyle name="40% - Акцент3 10 2 2 2" xfId="23829"/>
    <cellStyle name="40% - Акцент3 10 2 2 2 2" xfId="41829"/>
    <cellStyle name="40% - Акцент3 10 2 2 3" xfId="33484"/>
    <cellStyle name="40% - Акцент3 10 2 3" xfId="19703"/>
    <cellStyle name="40% - Акцент3 10 2 3 2" xfId="37872"/>
    <cellStyle name="40% - Акцент3 10 2 4" xfId="29577"/>
    <cellStyle name="40% - Акцент3 10 3" xfId="10626"/>
    <cellStyle name="40% - Акцент3 10 3 2" xfId="14647"/>
    <cellStyle name="40% - Акцент3 10 3 2 2" xfId="23830"/>
    <cellStyle name="40% - Акцент3 10 3 2 2 2" xfId="41830"/>
    <cellStyle name="40% - Акцент3 10 3 2 3" xfId="33485"/>
    <cellStyle name="40% - Акцент3 10 3 3" xfId="20496"/>
    <cellStyle name="40% - Акцент3 10 3 3 2" xfId="38648"/>
    <cellStyle name="40% - Акцент3 10 3 4" xfId="30334"/>
    <cellStyle name="40% - Акцент3 10 4" xfId="11019"/>
    <cellStyle name="40% - Акцент3 10 4 2" xfId="14648"/>
    <cellStyle name="40% - Акцент3 10 4 2 2" xfId="23831"/>
    <cellStyle name="40% - Акцент3 10 4 2 2 2" xfId="41831"/>
    <cellStyle name="40% - Акцент3 10 4 2 3" xfId="33486"/>
    <cellStyle name="40% - Акцент3 10 4 3" xfId="20873"/>
    <cellStyle name="40% - Акцент3 10 4 3 2" xfId="39025"/>
    <cellStyle name="40% - Акцент3 10 4 4" xfId="30709"/>
    <cellStyle name="40% - Акцент3 10 5" xfId="11716"/>
    <cellStyle name="40% - Акцент3 10 5 2" xfId="21562"/>
    <cellStyle name="40% - Акцент3 10 5 2 2" xfId="39714"/>
    <cellStyle name="40% - Акцент3 10 5 3" xfId="31398"/>
    <cellStyle name="40% - Акцент3 10 6" xfId="7728"/>
    <cellStyle name="40% - Акцент3 10 6 2" xfId="19076"/>
    <cellStyle name="40% - Акцент3 10 6 2 2" xfId="37296"/>
    <cellStyle name="40% - Акцент3 10 6 3" xfId="29041"/>
    <cellStyle name="40% - Акцент3 11" xfId="886"/>
    <cellStyle name="40% - Акцент3 11 2" xfId="9235"/>
    <cellStyle name="40% - Акцент3 12" xfId="887"/>
    <cellStyle name="40% - Акцент3 13" xfId="888"/>
    <cellStyle name="40% - Акцент3 14" xfId="889"/>
    <cellStyle name="40% - Акцент3 15" xfId="890"/>
    <cellStyle name="40% - Акцент3 16" xfId="891"/>
    <cellStyle name="40% - Акцент3 17" xfId="892"/>
    <cellStyle name="40% - Акцент3 18" xfId="893"/>
    <cellStyle name="40% - Акцент3 19" xfId="894"/>
    <cellStyle name="40% - Акцент3 2" xfId="895"/>
    <cellStyle name="40% — акцент3 2" xfId="12114"/>
    <cellStyle name="40% - Акцент3 2 10" xfId="12276"/>
    <cellStyle name="40% — акцент3 2 10" xfId="25954"/>
    <cellStyle name="40% — акцент3 2 10 2" xfId="43898"/>
    <cellStyle name="40% - Акцент3 2 11" xfId="7752"/>
    <cellStyle name="40% — акцент3 2 11" xfId="25892"/>
    <cellStyle name="40% — акцент3 2 11 2" xfId="43840"/>
    <cellStyle name="40% - Акцент3 2 12" xfId="6611"/>
    <cellStyle name="40% — акцент3 2 12" xfId="24827"/>
    <cellStyle name="40% — акцент3 2 12 2" xfId="42824"/>
    <cellStyle name="40% - Акцент3 2 13" xfId="12302"/>
    <cellStyle name="40% — акцент3 2 13" xfId="25990"/>
    <cellStyle name="40% — акцент3 2 13 2" xfId="43934"/>
    <cellStyle name="40% - Акцент3 2 14" xfId="12351"/>
    <cellStyle name="40% — акцент3 2 14" xfId="17156"/>
    <cellStyle name="40% — акцент3 2 14 2" xfId="35512"/>
    <cellStyle name="40% - Акцент3 2 15" xfId="6538"/>
    <cellStyle name="40% — акцент3 2 15" xfId="25777"/>
    <cellStyle name="40% — акцент3 2 15 2" xfId="43733"/>
    <cellStyle name="40% - Акцент3 2 16" xfId="12202"/>
    <cellStyle name="40% — акцент3 2 16" xfId="19160"/>
    <cellStyle name="40% — акцент3 2 16 2" xfId="37342"/>
    <cellStyle name="40% - Акцент3 2 17" xfId="7755"/>
    <cellStyle name="40% — акцент3 2 17" xfId="17076"/>
    <cellStyle name="40% — акцент3 2 17 2" xfId="35436"/>
    <cellStyle name="40% - Акцент3 2 18" xfId="6592"/>
    <cellStyle name="40% — акцент3 2 18" xfId="19070"/>
    <cellStyle name="40% — акцент3 2 18 2" xfId="37290"/>
    <cellStyle name="40% - Акцент3 2 19" xfId="12342"/>
    <cellStyle name="40% — акцент3 2 19" xfId="17138"/>
    <cellStyle name="40% — акцент3 2 19 2" xfId="35495"/>
    <cellStyle name="40% - Акцент3 2 2" xfId="896"/>
    <cellStyle name="40% — акцент3 2 2" xfId="16953"/>
    <cellStyle name="40% - Акцент3 2 2 2" xfId="897"/>
    <cellStyle name="40% - Акцент3 2 2 2 10" xfId="16141"/>
    <cellStyle name="40% - Акцент3 2 2 2 10 2" xfId="25095"/>
    <cellStyle name="40% - Акцент3 2 2 2 10 2 2" xfId="43092"/>
    <cellStyle name="40% - Акцент3 2 2 2 10 3" xfId="34739"/>
    <cellStyle name="40% - Акцент3 2 2 2 11" xfId="17049"/>
    <cellStyle name="40% - Акцент3 2 2 2 11 2" xfId="35409"/>
    <cellStyle name="40% - Акцент3 2 2 2 12" xfId="26442"/>
    <cellStyle name="40% - Акцент3 2 2 2 12 2" xfId="44364"/>
    <cellStyle name="40% - Акцент3 2 2 2 13" xfId="27356"/>
    <cellStyle name="40% - Акцент3 2 2 2 14" xfId="45418"/>
    <cellStyle name="40% - Акцент3 2 2 2 2" xfId="5924"/>
    <cellStyle name="40% - Акцент3 2 2 2 2 10" xfId="26951"/>
    <cellStyle name="40% - Акцент3 2 2 2 2 10 2" xfId="44866"/>
    <cellStyle name="40% - Акцент3 2 2 2 2 11" xfId="27971"/>
    <cellStyle name="40% - Акцент3 2 2 2 2 12" xfId="45913"/>
    <cellStyle name="40% - Акцент3 2 2 2 2 2" xfId="8964"/>
    <cellStyle name="40% - Акцент3 2 2 2 2 2 2" xfId="14039"/>
    <cellStyle name="40% - Акцент3 2 2 2 2 2 2 2" xfId="23235"/>
    <cellStyle name="40% - Акцент3 2 2 2 2 2 2 2 2" xfId="41235"/>
    <cellStyle name="40% - Акцент3 2 2 2 2 2 2 3" xfId="32892"/>
    <cellStyle name="40% - Акцент3 2 2 2 2 2 3" xfId="19531"/>
    <cellStyle name="40% - Акцент3 2 2 2 2 2 3 2" xfId="37701"/>
    <cellStyle name="40% - Акцент3 2 2 2 2 2 4" xfId="29406"/>
    <cellStyle name="40% - Акцент3 2 2 2 2 3" xfId="9768"/>
    <cellStyle name="40% - Акцент3 2 2 2 2 3 2" xfId="14649"/>
    <cellStyle name="40% - Акцент3 2 2 2 2 3 2 2" xfId="23832"/>
    <cellStyle name="40% - Акцент3 2 2 2 2 3 2 2 2" xfId="41832"/>
    <cellStyle name="40% - Акцент3 2 2 2 2 3 2 3" xfId="33487"/>
    <cellStyle name="40% - Акцент3 2 2 2 2 3 3" xfId="20109"/>
    <cellStyle name="40% - Акцент3 2 2 2 2 3 3 2" xfId="38274"/>
    <cellStyle name="40% - Акцент3 2 2 2 2 3 4" xfId="29972"/>
    <cellStyle name="40% - Акцент3 2 2 2 2 4" xfId="11020"/>
    <cellStyle name="40% - Акцент3 2 2 2 2 4 2" xfId="14650"/>
    <cellStyle name="40% - Акцент3 2 2 2 2 4 2 2" xfId="23833"/>
    <cellStyle name="40% - Акцент3 2 2 2 2 4 2 2 2" xfId="41833"/>
    <cellStyle name="40% - Акцент3 2 2 2 2 4 2 3" xfId="33488"/>
    <cellStyle name="40% - Акцент3 2 2 2 2 4 3" xfId="20874"/>
    <cellStyle name="40% - Акцент3 2 2 2 2 4 3 2" xfId="39026"/>
    <cellStyle name="40% - Акцент3 2 2 2 2 4 4" xfId="30710"/>
    <cellStyle name="40% - Акцент3 2 2 2 2 5" xfId="11549"/>
    <cellStyle name="40% - Акцент3 2 2 2 2 5 2" xfId="21395"/>
    <cellStyle name="40% - Акцент3 2 2 2 2 5 2 2" xfId="39547"/>
    <cellStyle name="40% - Акцент3 2 2 2 2 5 3" xfId="31231"/>
    <cellStyle name="40% - Акцент3 2 2 2 2 6" xfId="7500"/>
    <cellStyle name="40% - Акцент3 2 2 2 2 6 2" xfId="18905"/>
    <cellStyle name="40% - Акцент3 2 2 2 2 6 2 2" xfId="37125"/>
    <cellStyle name="40% - Акцент3 2 2 2 2 6 3" xfId="28872"/>
    <cellStyle name="40% - Акцент3 2 2 2 2 7" xfId="13072"/>
    <cellStyle name="40% - Акцент3 2 2 2 2 7 2" xfId="22477"/>
    <cellStyle name="40% - Акцент3 2 2 2 2 7 2 2" xfId="40497"/>
    <cellStyle name="40% - Акцент3 2 2 2 2 7 3" xfId="32159"/>
    <cellStyle name="40% - Акцент3 2 2 2 2 8" xfId="16763"/>
    <cellStyle name="40% - Акцент3 2 2 2 2 8 2" xfId="25528"/>
    <cellStyle name="40% - Акцент3 2 2 2 2 8 2 2" xfId="43492"/>
    <cellStyle name="40% - Акцент3 2 2 2 2 8 3" xfId="35184"/>
    <cellStyle name="40% - Акцент3 2 2 2 2 9" xfId="17878"/>
    <cellStyle name="40% - Акцент3 2 2 2 2 9 2" xfId="36188"/>
    <cellStyle name="40% - Акцент3 2 2 2 3" xfId="8692"/>
    <cellStyle name="40% - Акцент3 2 2 2 3 2" xfId="9769"/>
    <cellStyle name="40% - Акцент3 2 2 2 3 2 2" xfId="14651"/>
    <cellStyle name="40% - Акцент3 2 2 2 3 2 2 2" xfId="23834"/>
    <cellStyle name="40% - Акцент3 2 2 2 3 2 2 2 2" xfId="41834"/>
    <cellStyle name="40% - Акцент3 2 2 2 3 2 2 3" xfId="33489"/>
    <cellStyle name="40% - Акцент3 2 2 2 3 2 3" xfId="20110"/>
    <cellStyle name="40% - Акцент3 2 2 2 3 2 3 2" xfId="38275"/>
    <cellStyle name="40% - Акцент3 2 2 2 3 2 4" xfId="29973"/>
    <cellStyle name="40% - Акцент3 2 2 2 3 3" xfId="13568"/>
    <cellStyle name="40% - Акцент3 2 2 2 3 3 2" xfId="22804"/>
    <cellStyle name="40% - Акцент3 2 2 2 3 3 2 2" xfId="40805"/>
    <cellStyle name="40% - Акцент3 2 2 2 3 3 3" xfId="32456"/>
    <cellStyle name="40% - Акцент3 2 2 2 3 4" xfId="19364"/>
    <cellStyle name="40% - Акцент3 2 2 2 3 4 2" xfId="37534"/>
    <cellStyle name="40% - Акцент3 2 2 2 3 5" xfId="29244"/>
    <cellStyle name="40% - Акцент3 2 2 2 4" xfId="9314"/>
    <cellStyle name="40% - Акцент3 2 2 2 4 2" xfId="14652"/>
    <cellStyle name="40% - Акцент3 2 2 2 4 2 2" xfId="23835"/>
    <cellStyle name="40% - Акцент3 2 2 2 4 2 2 2" xfId="41835"/>
    <cellStyle name="40% - Акцент3 2 2 2 4 2 3" xfId="33490"/>
    <cellStyle name="40% - Акцент3 2 2 2 4 3" xfId="19795"/>
    <cellStyle name="40% - Акцент3 2 2 2 4 3 2" xfId="37961"/>
    <cellStyle name="40% - Акцент3 2 2 2 4 4" xfId="29664"/>
    <cellStyle name="40% - Акцент3 2 2 2 5" xfId="10735"/>
    <cellStyle name="40% - Акцент3 2 2 2 5 2" xfId="14653"/>
    <cellStyle name="40% - Акцент3 2 2 2 5 2 2" xfId="23836"/>
    <cellStyle name="40% - Акцент3 2 2 2 5 2 2 2" xfId="41836"/>
    <cellStyle name="40% - Акцент3 2 2 2 5 2 3" xfId="33491"/>
    <cellStyle name="40% - Акцент3 2 2 2 5 3" xfId="20591"/>
    <cellStyle name="40% - Акцент3 2 2 2 5 3 2" xfId="38743"/>
    <cellStyle name="40% - Акцент3 2 2 2 5 4" xfId="30427"/>
    <cellStyle name="40% - Акцент3 2 2 2 6" xfId="11400"/>
    <cellStyle name="40% - Акцент3 2 2 2 6 2" xfId="21246"/>
    <cellStyle name="40% - Акцент3 2 2 2 6 2 2" xfId="39398"/>
    <cellStyle name="40% - Акцент3 2 2 2 6 3" xfId="31082"/>
    <cellStyle name="40% - Акцент3 2 2 2 7" xfId="11968"/>
    <cellStyle name="40% - Акцент3 2 2 2 7 2" xfId="21714"/>
    <cellStyle name="40% - Акцент3 2 2 2 7 2 2" xfId="39863"/>
    <cellStyle name="40% - Акцент3 2 2 2 7 3" xfId="31542"/>
    <cellStyle name="40% - Акцент3 2 2 2 8" xfId="7085"/>
    <cellStyle name="40% - Акцент3 2 2 2 8 2" xfId="18727"/>
    <cellStyle name="40% - Акцент3 2 2 2 8 2 2" xfId="36960"/>
    <cellStyle name="40% - Акцент3 2 2 2 8 3" xfId="28719"/>
    <cellStyle name="40% - Акцент3 2 2 2 9" xfId="12490"/>
    <cellStyle name="40% - Акцент3 2 2 2 9 2" xfId="21938"/>
    <cellStyle name="40% - Акцент3 2 2 2 9 2 2" xfId="40061"/>
    <cellStyle name="40% - Акцент3 2 2 2 9 3" xfId="31726"/>
    <cellStyle name="40% - Акцент3 2 2 3" xfId="9770"/>
    <cellStyle name="40% - Акцент3 2 2 4" xfId="6737"/>
    <cellStyle name="40% - Акцент3 2 2_Reconcilation" xfId="8423"/>
    <cellStyle name="40% - Акцент3 2 20" xfId="12249"/>
    <cellStyle name="40% — акцент3 2 20" xfId="17358"/>
    <cellStyle name="40% — акцент3 2 20 2" xfId="35713"/>
    <cellStyle name="40% - Акцент3 2 21" xfId="12364"/>
    <cellStyle name="40% — акцент3 2 21" xfId="25984"/>
    <cellStyle name="40% — акцент3 2 21 2" xfId="43928"/>
    <cellStyle name="40% - Акцент3 2 22" xfId="6525"/>
    <cellStyle name="40% — акцент3 2 22" xfId="27105"/>
    <cellStyle name="40% - Акцент3 2 23" xfId="12228"/>
    <cellStyle name="40% — акцент3 2 23" xfId="27299"/>
    <cellStyle name="40% - Акцент3 2 24" xfId="6560"/>
    <cellStyle name="40% — акцент3 2 24" xfId="31618"/>
    <cellStyle name="40% - Акцент3 2 25" xfId="12489"/>
    <cellStyle name="40% — акцент3 2 25" xfId="46075"/>
    <cellStyle name="40% - Акцент3 2 26" xfId="12975"/>
    <cellStyle name="40% - Акцент3 2 27" xfId="12718"/>
    <cellStyle name="40% - Акцент3 2 28" xfId="14881"/>
    <cellStyle name="40% - Акцент3 2 3" xfId="898"/>
    <cellStyle name="40% — акцент3 2 3" xfId="21793"/>
    <cellStyle name="40% - Акцент3 2 3 2" xfId="9771"/>
    <cellStyle name="40% — акцент3 2 3 2" xfId="39941"/>
    <cellStyle name="40% - Акцент3 2 4" xfId="899"/>
    <cellStyle name="40% — акцент3 2 4" xfId="25805"/>
    <cellStyle name="40% - Акцент3 2 4 10" xfId="16142"/>
    <cellStyle name="40% - Акцент3 2 4 10 2" xfId="25096"/>
    <cellStyle name="40% - Акцент3 2 4 10 2 2" xfId="43093"/>
    <cellStyle name="40% - Акцент3 2 4 10 3" xfId="34740"/>
    <cellStyle name="40% - Акцент3 2 4 11" xfId="17050"/>
    <cellStyle name="40% - Акцент3 2 4 11 2" xfId="35410"/>
    <cellStyle name="40% - Акцент3 2 4 12" xfId="17084"/>
    <cellStyle name="40% - Акцент3 2 4 12 2" xfId="35444"/>
    <cellStyle name="40% - Акцент3 2 4 13" xfId="25826"/>
    <cellStyle name="40% - Акцент3 2 4 13 2" xfId="43779"/>
    <cellStyle name="40% - Акцент3 2 4 14" xfId="19138"/>
    <cellStyle name="40% - Акцент3 2 4 14 2" xfId="37340"/>
    <cellStyle name="40% - Акцент3 2 4 15" xfId="17161"/>
    <cellStyle name="40% - Акцент3 2 4 15 2" xfId="35517"/>
    <cellStyle name="40% - Акцент3 2 4 16" xfId="25948"/>
    <cellStyle name="40% - Акцент3 2 4 16 2" xfId="43892"/>
    <cellStyle name="40% - Акцент3 2 4 17" xfId="25893"/>
    <cellStyle name="40% - Акцент3 2 4 17 2" xfId="43841"/>
    <cellStyle name="40% - Акцент3 2 4 18" xfId="25711"/>
    <cellStyle name="40% - Акцент3 2 4 18 2" xfId="43672"/>
    <cellStyle name="40% - Акцент3 2 4 19" xfId="25905"/>
    <cellStyle name="40% - Акцент3 2 4 19 2" xfId="43852"/>
    <cellStyle name="40% - Акцент3 2 4 2" xfId="5925"/>
    <cellStyle name="40% — акцент3 2 4 2" xfId="43759"/>
    <cellStyle name="40% - Акцент3 2 4 2 10" xfId="26952"/>
    <cellStyle name="40% - Акцент3 2 4 2 10 2" xfId="44867"/>
    <cellStyle name="40% - Акцент3 2 4 2 11" xfId="27972"/>
    <cellStyle name="40% - Акцент3 2 4 2 12" xfId="45914"/>
    <cellStyle name="40% - Акцент3 2 4 2 2" xfId="8965"/>
    <cellStyle name="40% - Акцент3 2 4 2 2 2" xfId="14040"/>
    <cellStyle name="40% - Акцент3 2 4 2 2 2 2" xfId="23236"/>
    <cellStyle name="40% - Акцент3 2 4 2 2 2 2 2" xfId="41236"/>
    <cellStyle name="40% - Акцент3 2 4 2 2 2 3" xfId="32893"/>
    <cellStyle name="40% - Акцент3 2 4 2 2 3" xfId="19532"/>
    <cellStyle name="40% - Акцент3 2 4 2 2 3 2" xfId="37702"/>
    <cellStyle name="40% - Акцент3 2 4 2 2 4" xfId="29407"/>
    <cellStyle name="40% - Акцент3 2 4 2 3" xfId="9772"/>
    <cellStyle name="40% - Акцент3 2 4 2 3 2" xfId="14654"/>
    <cellStyle name="40% - Акцент3 2 4 2 3 2 2" xfId="23837"/>
    <cellStyle name="40% - Акцент3 2 4 2 3 2 2 2" xfId="41837"/>
    <cellStyle name="40% - Акцент3 2 4 2 3 2 3" xfId="33492"/>
    <cellStyle name="40% - Акцент3 2 4 2 3 3" xfId="20111"/>
    <cellStyle name="40% - Акцент3 2 4 2 3 3 2" xfId="38276"/>
    <cellStyle name="40% - Акцент3 2 4 2 3 4" xfId="29974"/>
    <cellStyle name="40% - Акцент3 2 4 2 4" xfId="11021"/>
    <cellStyle name="40% - Акцент3 2 4 2 4 2" xfId="14655"/>
    <cellStyle name="40% - Акцент3 2 4 2 4 2 2" xfId="23838"/>
    <cellStyle name="40% - Акцент3 2 4 2 4 2 2 2" xfId="41838"/>
    <cellStyle name="40% - Акцент3 2 4 2 4 2 3" xfId="33493"/>
    <cellStyle name="40% - Акцент3 2 4 2 4 3" xfId="20875"/>
    <cellStyle name="40% - Акцент3 2 4 2 4 3 2" xfId="39027"/>
    <cellStyle name="40% - Акцент3 2 4 2 4 4" xfId="30711"/>
    <cellStyle name="40% - Акцент3 2 4 2 5" xfId="11550"/>
    <cellStyle name="40% - Акцент3 2 4 2 5 2" xfId="21396"/>
    <cellStyle name="40% - Акцент3 2 4 2 5 2 2" xfId="39548"/>
    <cellStyle name="40% - Акцент3 2 4 2 5 3" xfId="31232"/>
    <cellStyle name="40% - Акцент3 2 4 2 6" xfId="7501"/>
    <cellStyle name="40% - Акцент3 2 4 2 6 2" xfId="18906"/>
    <cellStyle name="40% - Акцент3 2 4 2 6 2 2" xfId="37126"/>
    <cellStyle name="40% - Акцент3 2 4 2 6 3" xfId="28873"/>
    <cellStyle name="40% - Акцент3 2 4 2 7" xfId="13073"/>
    <cellStyle name="40% - Акцент3 2 4 2 7 2" xfId="22478"/>
    <cellStyle name="40% - Акцент3 2 4 2 7 2 2" xfId="40498"/>
    <cellStyle name="40% - Акцент3 2 4 2 7 3" xfId="32160"/>
    <cellStyle name="40% - Акцент3 2 4 2 8" xfId="16764"/>
    <cellStyle name="40% - Акцент3 2 4 2 8 2" xfId="25529"/>
    <cellStyle name="40% - Акцент3 2 4 2 8 2 2" xfId="43493"/>
    <cellStyle name="40% - Акцент3 2 4 2 8 3" xfId="35185"/>
    <cellStyle name="40% - Акцент3 2 4 2 9" xfId="17879"/>
    <cellStyle name="40% - Акцент3 2 4 2 9 2" xfId="36189"/>
    <cellStyle name="40% - Акцент3 2 4 20" xfId="17114"/>
    <cellStyle name="40% - Акцент3 2 4 20 2" xfId="35473"/>
    <cellStyle name="40% - Акцент3 2 4 21" xfId="25856"/>
    <cellStyle name="40% - Акцент3 2 4 21 2" xfId="43808"/>
    <cellStyle name="40% - Акцент3 2 4 22" xfId="16979"/>
    <cellStyle name="40% - Акцент3 2 4 22 2" xfId="35341"/>
    <cellStyle name="40% - Акцент3 2 4 23" xfId="25953"/>
    <cellStyle name="40% - Акцент3 2 4 23 2" xfId="43897"/>
    <cellStyle name="40% - Акцент3 2 4 24" xfId="19428"/>
    <cellStyle name="40% - Акцент3 2 4 24 2" xfId="37598"/>
    <cellStyle name="40% - Акцент3 2 4 25" xfId="17120"/>
    <cellStyle name="40% - Акцент3 2 4 25 2" xfId="35479"/>
    <cellStyle name="40% - Акцент3 2 4 26" xfId="17303"/>
    <cellStyle name="40% - Акцент3 2 4 26 2" xfId="35659"/>
    <cellStyle name="40% - Акцент3 2 4 27" xfId="16986"/>
    <cellStyle name="40% - Акцент3 2 4 27 2" xfId="35348"/>
    <cellStyle name="40% - Акцент3 2 4 28" xfId="20132"/>
    <cellStyle name="40% - Акцент3 2 4 28 2" xfId="38297"/>
    <cellStyle name="40% - Акцент3 2 4 29" xfId="26443"/>
    <cellStyle name="40% - Акцент3 2 4 29 2" xfId="44365"/>
    <cellStyle name="40% - Акцент3 2 4 3" xfId="8630"/>
    <cellStyle name="40% - Акцент3 2 4 3 2" xfId="9773"/>
    <cellStyle name="40% - Акцент3 2 4 3 2 2" xfId="14656"/>
    <cellStyle name="40% - Акцент3 2 4 3 2 2 2" xfId="23839"/>
    <cellStyle name="40% - Акцент3 2 4 3 2 2 2 2" xfId="41839"/>
    <cellStyle name="40% - Акцент3 2 4 3 2 2 3" xfId="33494"/>
    <cellStyle name="40% - Акцент3 2 4 3 2 3" xfId="20112"/>
    <cellStyle name="40% - Акцент3 2 4 3 2 3 2" xfId="38277"/>
    <cellStyle name="40% - Акцент3 2 4 3 2 4" xfId="29975"/>
    <cellStyle name="40% - Акцент3 2 4 3 3" xfId="13569"/>
    <cellStyle name="40% - Акцент3 2 4 3 3 2" xfId="22805"/>
    <cellStyle name="40% - Акцент3 2 4 3 3 2 2" xfId="40806"/>
    <cellStyle name="40% - Акцент3 2 4 3 3 3" xfId="32457"/>
    <cellStyle name="40% - Акцент3 2 4 3 4" xfId="19330"/>
    <cellStyle name="40% - Акцент3 2 4 3 4 2" xfId="37502"/>
    <cellStyle name="40% - Акцент3 2 4 3 5" xfId="29213"/>
    <cellStyle name="40% - Акцент3 2 4 30" xfId="26075"/>
    <cellStyle name="40% - Акцент3 2 4 30 2" xfId="44010"/>
    <cellStyle name="40% - Акцент3 2 4 31" xfId="27357"/>
    <cellStyle name="40% - Акцент3 2 4 32" xfId="45419"/>
    <cellStyle name="40% - Акцент3 2 4 4" xfId="9315"/>
    <cellStyle name="40% - Акцент3 2 4 4 2" xfId="14657"/>
    <cellStyle name="40% - Акцент3 2 4 4 2 2" xfId="23840"/>
    <cellStyle name="40% - Акцент3 2 4 4 2 2 2" xfId="41840"/>
    <cellStyle name="40% - Акцент3 2 4 4 2 3" xfId="33495"/>
    <cellStyle name="40% - Акцент3 2 4 4 3" xfId="19796"/>
    <cellStyle name="40% - Акцент3 2 4 4 3 2" xfId="37962"/>
    <cellStyle name="40% - Акцент3 2 4 4 4" xfId="29665"/>
    <cellStyle name="40% - Акцент3 2 4 5" xfId="10736"/>
    <cellStyle name="40% - Акцент3 2 4 5 2" xfId="14658"/>
    <cellStyle name="40% - Акцент3 2 4 5 2 2" xfId="23841"/>
    <cellStyle name="40% - Акцент3 2 4 5 2 2 2" xfId="41841"/>
    <cellStyle name="40% - Акцент3 2 4 5 2 3" xfId="33496"/>
    <cellStyle name="40% - Акцент3 2 4 5 3" xfId="20592"/>
    <cellStyle name="40% - Акцент3 2 4 5 3 2" xfId="38744"/>
    <cellStyle name="40% - Акцент3 2 4 5 4" xfId="30428"/>
    <cellStyle name="40% - Акцент3 2 4 6" xfId="11370"/>
    <cellStyle name="40% - Акцент3 2 4 6 2" xfId="21216"/>
    <cellStyle name="40% - Акцент3 2 4 6 2 2" xfId="39368"/>
    <cellStyle name="40% - Акцент3 2 4 6 3" xfId="31052"/>
    <cellStyle name="40% - Акцент3 2 4 7" xfId="11969"/>
    <cellStyle name="40% - Акцент3 2 4 7 2" xfId="21715"/>
    <cellStyle name="40% - Акцент3 2 4 7 2 2" xfId="39864"/>
    <cellStyle name="40% - Акцент3 2 4 7 3" xfId="31543"/>
    <cellStyle name="40% - Акцент3 2 4 8" xfId="7001"/>
    <cellStyle name="40% - Акцент3 2 4 8 2" xfId="18685"/>
    <cellStyle name="40% - Акцент3 2 4 8 2 2" xfId="36928"/>
    <cellStyle name="40% - Акцент3 2 4 8 3" xfId="28689"/>
    <cellStyle name="40% - Акцент3 2 4 9" xfId="12491"/>
    <cellStyle name="40% - Акцент3 2 4 9 2" xfId="21939"/>
    <cellStyle name="40% - Акцент3 2 4 9 2 2" xfId="40062"/>
    <cellStyle name="40% - Акцент3 2 4 9 3" xfId="31727"/>
    <cellStyle name="40% - Акцент3 2 5" xfId="7401"/>
    <cellStyle name="40% — акцент3 2 5" xfId="22970"/>
    <cellStyle name="40% - Акцент3 2 5 2" xfId="9774"/>
    <cellStyle name="40% — акцент3 2 5 2" xfId="40970"/>
    <cellStyle name="40% - Акцент3 2 5 2 2" xfId="14041"/>
    <cellStyle name="40% - Акцент3 2 6" xfId="8422"/>
    <cellStyle name="40% — акцент3 2 6" xfId="17109"/>
    <cellStyle name="40% - Акцент3 2 6 2" xfId="13288"/>
    <cellStyle name="40% — акцент3 2 6 2" xfId="35469"/>
    <cellStyle name="40% - Акцент3 2 7" xfId="11749"/>
    <cellStyle name="40% — акцент3 2 7" xfId="25703"/>
    <cellStyle name="40% - Акцент3 2 7 10" xfId="20457"/>
    <cellStyle name="40% - Акцент3 2 7 10 2" xfId="38610"/>
    <cellStyle name="40% - Акцент3 2 7 11" xfId="17452"/>
    <cellStyle name="40% - Акцент3 2 7 11 2" xfId="35807"/>
    <cellStyle name="40% - Акцент3 2 7 12" xfId="17500"/>
    <cellStyle name="40% - Акцент3 2 7 12 2" xfId="35853"/>
    <cellStyle name="40% - Акцент3 2 7 13" xfId="25877"/>
    <cellStyle name="40% - Акцент3 2 7 13 2" xfId="43828"/>
    <cellStyle name="40% - Акцент3 2 7 14" xfId="25952"/>
    <cellStyle name="40% - Акцент3 2 7 14 2" xfId="43896"/>
    <cellStyle name="40% - Акцент3 2 7 15" xfId="17074"/>
    <cellStyle name="40% - Акцент3 2 7 15 2" xfId="35434"/>
    <cellStyle name="40% - Акцент3 2 7 16" xfId="17409"/>
    <cellStyle name="40% - Акцент3 2 7 16 2" xfId="35764"/>
    <cellStyle name="40% - Акцент3 2 7 17" xfId="17470"/>
    <cellStyle name="40% - Акцент3 2 7 17 2" xfId="35824"/>
    <cellStyle name="40% - Акцент3 2 7 18" xfId="31431"/>
    <cellStyle name="40% - Акцент3 2 7 2" xfId="13289"/>
    <cellStyle name="40% — акцент3 2 7 2" xfId="43664"/>
    <cellStyle name="40% - Акцент3 2 7 3" xfId="21595"/>
    <cellStyle name="40% - Акцент3 2 7 3 2" xfId="39747"/>
    <cellStyle name="40% - Акцент3 2 7 4" xfId="25830"/>
    <cellStyle name="40% - Акцент3 2 7 4 2" xfId="43782"/>
    <cellStyle name="40% - Акцент3 2 7 5" xfId="25792"/>
    <cellStyle name="40% - Акцент3 2 7 5 2" xfId="43746"/>
    <cellStyle name="40% - Акцент3 2 7 6" xfId="20150"/>
    <cellStyle name="40% - Акцент3 2 7 6 2" xfId="38315"/>
    <cellStyle name="40% - Акцент3 2 7 7" xfId="22669"/>
    <cellStyle name="40% - Акцент3 2 7 7 2" xfId="40673"/>
    <cellStyle name="40% - Акцент3 2 7 8" xfId="20507"/>
    <cellStyle name="40% - Акцент3 2 7 8 2" xfId="38659"/>
    <cellStyle name="40% - Акцент3 2 7 9" xfId="17478"/>
    <cellStyle name="40% - Акцент3 2 7 9 2" xfId="35832"/>
    <cellStyle name="40% - Акцент3 2 8" xfId="7146"/>
    <cellStyle name="40% — акцент3 2 8" xfId="25837"/>
    <cellStyle name="40% - Акцент3 2 8 2" xfId="13290"/>
    <cellStyle name="40% — акцент3 2 8 2" xfId="43789"/>
    <cellStyle name="40% - Акцент3 2 9" xfId="12306"/>
    <cellStyle name="40% — акцент3 2 9" xfId="17154"/>
    <cellStyle name="40% — акцент3 2 9 2" xfId="35510"/>
    <cellStyle name="40% - Акцент3 2_(DELOITTE) январь 2011" xfId="5315"/>
    <cellStyle name="40% - Акцент3 20" xfId="900"/>
    <cellStyle name="40% - Акцент3 21" xfId="901"/>
    <cellStyle name="40% - Акцент3 22" xfId="902"/>
    <cellStyle name="40% - Акцент3 23" xfId="903"/>
    <cellStyle name="40% - Акцент3 3" xfId="904"/>
    <cellStyle name="40% - Акцент3 3 10" xfId="9316"/>
    <cellStyle name="40% - Акцент3 3 10 2" xfId="14659"/>
    <cellStyle name="40% - Акцент3 3 10 2 2" xfId="23842"/>
    <cellStyle name="40% - Акцент3 3 10 2 2 2" xfId="41842"/>
    <cellStyle name="40% - Акцент3 3 10 2 3" xfId="33497"/>
    <cellStyle name="40% - Акцент3 3 10 3" xfId="19797"/>
    <cellStyle name="40% - Акцент3 3 10 3 2" xfId="37963"/>
    <cellStyle name="40% - Акцент3 3 10 4" xfId="29666"/>
    <cellStyle name="40% - Акцент3 3 11" xfId="10737"/>
    <cellStyle name="40% - Акцент3 3 11 2" xfId="14660"/>
    <cellStyle name="40% - Акцент3 3 11 2 2" xfId="23843"/>
    <cellStyle name="40% - Акцент3 3 11 2 2 2" xfId="41843"/>
    <cellStyle name="40% - Акцент3 3 11 2 3" xfId="33498"/>
    <cellStyle name="40% - Акцент3 3 11 3" xfId="20593"/>
    <cellStyle name="40% - Акцент3 3 11 3 2" xfId="38745"/>
    <cellStyle name="40% - Акцент3 3 11 4" xfId="30429"/>
    <cellStyle name="40% - Акцент3 3 12" xfId="11245"/>
    <cellStyle name="40% - Акцент3 3 12 2" xfId="21091"/>
    <cellStyle name="40% - Акцент3 3 12 2 2" xfId="39243"/>
    <cellStyle name="40% - Акцент3 3 12 3" xfId="30927"/>
    <cellStyle name="40% - Акцент3 3 13" xfId="11750"/>
    <cellStyle name="40% - Акцент3 3 13 2" xfId="21596"/>
    <cellStyle name="40% - Акцент3 3 13 2 2" xfId="39748"/>
    <cellStyle name="40% - Акцент3 3 13 3" xfId="31432"/>
    <cellStyle name="40% - Акцент3 3 14" xfId="6561"/>
    <cellStyle name="40% - Акцент3 3 14 2" xfId="18481"/>
    <cellStyle name="40% - Акцент3 3 14 2 2" xfId="36781"/>
    <cellStyle name="40% - Акцент3 3 14 3" xfId="28561"/>
    <cellStyle name="40% - Акцент3 3 15" xfId="12492"/>
    <cellStyle name="40% - Акцент3 3 15 2" xfId="21940"/>
    <cellStyle name="40% - Акцент3 3 15 2 2" xfId="40063"/>
    <cellStyle name="40% - Акцент3 3 15 3" xfId="31728"/>
    <cellStyle name="40% - Акцент3 3 2" xfId="905"/>
    <cellStyle name="40% - Акцент3 3 2 10" xfId="12493"/>
    <cellStyle name="40% - Акцент3 3 2 10 2" xfId="21941"/>
    <cellStyle name="40% - Акцент3 3 2 10 2 2" xfId="40064"/>
    <cellStyle name="40% - Акцент3 3 2 10 3" xfId="31729"/>
    <cellStyle name="40% - Акцент3 3 2 11" xfId="16143"/>
    <cellStyle name="40% - Акцент3 3 2 11 2" xfId="25097"/>
    <cellStyle name="40% - Акцент3 3 2 11 2 2" xfId="43094"/>
    <cellStyle name="40% - Акцент3 3 2 11 3" xfId="34741"/>
    <cellStyle name="40% - Акцент3 3 2 12" xfId="17052"/>
    <cellStyle name="40% - Акцент3 3 2 12 2" xfId="35412"/>
    <cellStyle name="40% - Акцент3 3 2 13" xfId="26444"/>
    <cellStyle name="40% - Акцент3 3 2 13 2" xfId="44366"/>
    <cellStyle name="40% - Акцент3 3 2 14" xfId="27358"/>
    <cellStyle name="40% - Акцент3 3 2 15" xfId="45420"/>
    <cellStyle name="40% - Акцент3 3 2 2" xfId="906"/>
    <cellStyle name="40% - Акцент3 3 2 2 2" xfId="9775"/>
    <cellStyle name="40% - Акцент3 3 2 3" xfId="5926"/>
    <cellStyle name="40% - Акцент3 3 2 3 10" xfId="26953"/>
    <cellStyle name="40% - Акцент3 3 2 3 10 2" xfId="44868"/>
    <cellStyle name="40% - Акцент3 3 2 3 11" xfId="27973"/>
    <cellStyle name="40% - Акцент3 3 2 3 12" xfId="45915"/>
    <cellStyle name="40% - Акцент3 3 2 3 2" xfId="8967"/>
    <cellStyle name="40% - Акцент3 3 2 3 2 2" xfId="14042"/>
    <cellStyle name="40% - Акцент3 3 2 3 2 2 2" xfId="23237"/>
    <cellStyle name="40% - Акцент3 3 2 3 2 2 2 2" xfId="41237"/>
    <cellStyle name="40% - Акцент3 3 2 3 2 2 3" xfId="32894"/>
    <cellStyle name="40% - Акцент3 3 2 3 2 3" xfId="19534"/>
    <cellStyle name="40% - Акцент3 3 2 3 2 3 2" xfId="37704"/>
    <cellStyle name="40% - Акцент3 3 2 3 2 4" xfId="29409"/>
    <cellStyle name="40% - Акцент3 3 2 3 3" xfId="9776"/>
    <cellStyle name="40% - Акцент3 3 2 3 3 2" xfId="14661"/>
    <cellStyle name="40% - Акцент3 3 2 3 3 2 2" xfId="23844"/>
    <cellStyle name="40% - Акцент3 3 2 3 3 2 2 2" xfId="41844"/>
    <cellStyle name="40% - Акцент3 3 2 3 3 2 3" xfId="33499"/>
    <cellStyle name="40% - Акцент3 3 2 3 3 3" xfId="20113"/>
    <cellStyle name="40% - Акцент3 3 2 3 3 3 2" xfId="38278"/>
    <cellStyle name="40% - Акцент3 3 2 3 3 4" xfId="29976"/>
    <cellStyle name="40% - Акцент3 3 2 3 4" xfId="11022"/>
    <cellStyle name="40% - Акцент3 3 2 3 4 2" xfId="14662"/>
    <cellStyle name="40% - Акцент3 3 2 3 4 2 2" xfId="23845"/>
    <cellStyle name="40% - Акцент3 3 2 3 4 2 2 2" xfId="41845"/>
    <cellStyle name="40% - Акцент3 3 2 3 4 2 3" xfId="33500"/>
    <cellStyle name="40% - Акцент3 3 2 3 4 3" xfId="20876"/>
    <cellStyle name="40% - Акцент3 3 2 3 4 3 2" xfId="39028"/>
    <cellStyle name="40% - Акцент3 3 2 3 4 4" xfId="30712"/>
    <cellStyle name="40% - Акцент3 3 2 3 5" xfId="11552"/>
    <cellStyle name="40% - Акцент3 3 2 3 5 2" xfId="21398"/>
    <cellStyle name="40% - Акцент3 3 2 3 5 2 2" xfId="39550"/>
    <cellStyle name="40% - Акцент3 3 2 3 5 3" xfId="31234"/>
    <cellStyle name="40% - Акцент3 3 2 3 6" xfId="7503"/>
    <cellStyle name="40% - Акцент3 3 2 3 6 2" xfId="18908"/>
    <cellStyle name="40% - Акцент3 3 2 3 6 2 2" xfId="37128"/>
    <cellStyle name="40% - Акцент3 3 2 3 6 3" xfId="28875"/>
    <cellStyle name="40% - Акцент3 3 2 3 7" xfId="13074"/>
    <cellStyle name="40% - Акцент3 3 2 3 7 2" xfId="22479"/>
    <cellStyle name="40% - Акцент3 3 2 3 7 2 2" xfId="40499"/>
    <cellStyle name="40% - Акцент3 3 2 3 7 3" xfId="32161"/>
    <cellStyle name="40% - Акцент3 3 2 3 8" xfId="16765"/>
    <cellStyle name="40% - Акцент3 3 2 3 8 2" xfId="25530"/>
    <cellStyle name="40% - Акцент3 3 2 3 8 2 2" xfId="43494"/>
    <cellStyle name="40% - Акцент3 3 2 3 8 3" xfId="35186"/>
    <cellStyle name="40% - Акцент3 3 2 3 9" xfId="17880"/>
    <cellStyle name="40% - Акцент3 3 2 3 9 2" xfId="36190"/>
    <cellStyle name="40% - Акцент3 3 2 4" xfId="8497"/>
    <cellStyle name="40% - Акцент3 3 2 4 2" xfId="9777"/>
    <cellStyle name="40% - Акцент3 3 2 4 2 2" xfId="14663"/>
    <cellStyle name="40% - Акцент3 3 2 4 2 2 2" xfId="23846"/>
    <cellStyle name="40% - Акцент3 3 2 4 2 2 2 2" xfId="41846"/>
    <cellStyle name="40% - Акцент3 3 2 4 2 2 3" xfId="33501"/>
    <cellStyle name="40% - Акцент3 3 2 4 2 3" xfId="20114"/>
    <cellStyle name="40% - Акцент3 3 2 4 2 3 2" xfId="38279"/>
    <cellStyle name="40% - Акцент3 3 2 4 2 4" xfId="29977"/>
    <cellStyle name="40% - Акцент3 3 2 4 3" xfId="11023"/>
    <cellStyle name="40% - Акцент3 3 2 4 3 2" xfId="14664"/>
    <cellStyle name="40% - Акцент3 3 2 4 3 2 2" xfId="23847"/>
    <cellStyle name="40% - Акцент3 3 2 4 3 2 2 2" xfId="41847"/>
    <cellStyle name="40% - Акцент3 3 2 4 3 2 3" xfId="33502"/>
    <cellStyle name="40% - Акцент3 3 2 4 3 3" xfId="20877"/>
    <cellStyle name="40% - Акцент3 3 2 4 3 3 2" xfId="39029"/>
    <cellStyle name="40% - Акцент3 3 2 4 3 4" xfId="30713"/>
    <cellStyle name="40% - Акцент3 3 2 4 4" xfId="13571"/>
    <cellStyle name="40% - Акцент3 3 2 4 4 2" xfId="22807"/>
    <cellStyle name="40% - Акцент3 3 2 4 4 2 2" xfId="40808"/>
    <cellStyle name="40% - Акцент3 3 2 4 4 3" xfId="32459"/>
    <cellStyle name="40% - Акцент3 3 2 4 5" xfId="19256"/>
    <cellStyle name="40% - Акцент3 3 2 4 5 2" xfId="37430"/>
    <cellStyle name="40% - Акцент3 3 2 4 6" xfId="29141"/>
    <cellStyle name="40% - Акцент3 3 2 5" xfId="9317"/>
    <cellStyle name="40% - Акцент3 3 2 5 2" xfId="14665"/>
    <cellStyle name="40% - Акцент3 3 2 5 2 2" xfId="23848"/>
    <cellStyle name="40% - Акцент3 3 2 5 2 2 2" xfId="41848"/>
    <cellStyle name="40% - Акцент3 3 2 5 2 3" xfId="33503"/>
    <cellStyle name="40% - Акцент3 3 2 5 3" xfId="19798"/>
    <cellStyle name="40% - Акцент3 3 2 5 3 2" xfId="37964"/>
    <cellStyle name="40% - Акцент3 3 2 5 4" xfId="29667"/>
    <cellStyle name="40% - Акцент3 3 2 6" xfId="10738"/>
    <cellStyle name="40% - Акцент3 3 2 6 2" xfId="14666"/>
    <cellStyle name="40% - Акцент3 3 2 6 2 2" xfId="23849"/>
    <cellStyle name="40% - Акцент3 3 2 6 2 2 2" xfId="41849"/>
    <cellStyle name="40% - Акцент3 3 2 6 2 3" xfId="33504"/>
    <cellStyle name="40% - Акцент3 3 2 6 3" xfId="20594"/>
    <cellStyle name="40% - Акцент3 3 2 6 3 2" xfId="38746"/>
    <cellStyle name="40% - Акцент3 3 2 6 4" xfId="30430"/>
    <cellStyle name="40% - Акцент3 3 2 7" xfId="11303"/>
    <cellStyle name="40% - Акцент3 3 2 7 2" xfId="21149"/>
    <cellStyle name="40% - Акцент3 3 2 7 2 2" xfId="39301"/>
    <cellStyle name="40% - Акцент3 3 2 7 3" xfId="30985"/>
    <cellStyle name="40% - Акцент3 3 2 8" xfId="11869"/>
    <cellStyle name="40% - Акцент3 3 2 8 2" xfId="21621"/>
    <cellStyle name="40% - Акцент3 3 2 8 2 2" xfId="39770"/>
    <cellStyle name="40% - Акцент3 3 2 8 3" xfId="31449"/>
    <cellStyle name="40% - Акцент3 3 2 9" xfId="6782"/>
    <cellStyle name="40% - Акцент3 3 2 9 2" xfId="18587"/>
    <cellStyle name="40% - Акцент3 3 2 9 2 2" xfId="36853"/>
    <cellStyle name="40% - Акцент3 3 2 9 3" xfId="28622"/>
    <cellStyle name="40% - Акцент3 3 2_МР_РЗ_Центр_13" xfId="8617"/>
    <cellStyle name="40% - Акцент3 3 3" xfId="907"/>
    <cellStyle name="40% - Акцент3 3 3 10" xfId="16144"/>
    <cellStyle name="40% - Акцент3 3 3 10 2" xfId="25098"/>
    <cellStyle name="40% - Акцент3 3 3 10 2 2" xfId="43095"/>
    <cellStyle name="40% - Акцент3 3 3 10 3" xfId="34742"/>
    <cellStyle name="40% - Акцент3 3 3 11" xfId="17053"/>
    <cellStyle name="40% - Акцент3 3 3 11 2" xfId="35413"/>
    <cellStyle name="40% - Акцент3 3 3 12" xfId="26445"/>
    <cellStyle name="40% - Акцент3 3 3 12 2" xfId="44367"/>
    <cellStyle name="40% - Акцент3 3 3 13" xfId="27359"/>
    <cellStyle name="40% - Акцент3 3 3 14" xfId="45421"/>
    <cellStyle name="40% - Акцент3 3 3 2" xfId="5927"/>
    <cellStyle name="40% - Акцент3 3 3 2 10" xfId="26954"/>
    <cellStyle name="40% - Акцент3 3 3 2 10 2" xfId="44869"/>
    <cellStyle name="40% - Акцент3 3 3 2 11" xfId="27974"/>
    <cellStyle name="40% - Акцент3 3 3 2 12" xfId="45916"/>
    <cellStyle name="40% - Акцент3 3 3 2 2" xfId="8968"/>
    <cellStyle name="40% - Акцент3 3 3 2 2 2" xfId="14043"/>
    <cellStyle name="40% - Акцент3 3 3 2 2 2 2" xfId="23238"/>
    <cellStyle name="40% - Акцент3 3 3 2 2 2 2 2" xfId="41238"/>
    <cellStyle name="40% - Акцент3 3 3 2 2 2 3" xfId="32895"/>
    <cellStyle name="40% - Акцент3 3 3 2 2 3" xfId="19535"/>
    <cellStyle name="40% - Акцент3 3 3 2 2 3 2" xfId="37705"/>
    <cellStyle name="40% - Акцент3 3 3 2 2 4" xfId="29410"/>
    <cellStyle name="40% - Акцент3 3 3 2 3" xfId="9778"/>
    <cellStyle name="40% - Акцент3 3 3 2 3 2" xfId="14667"/>
    <cellStyle name="40% - Акцент3 3 3 2 3 2 2" xfId="23850"/>
    <cellStyle name="40% - Акцент3 3 3 2 3 2 2 2" xfId="41850"/>
    <cellStyle name="40% - Акцент3 3 3 2 3 2 3" xfId="33505"/>
    <cellStyle name="40% - Акцент3 3 3 2 3 3" xfId="20115"/>
    <cellStyle name="40% - Акцент3 3 3 2 3 3 2" xfId="38280"/>
    <cellStyle name="40% - Акцент3 3 3 2 3 4" xfId="29978"/>
    <cellStyle name="40% - Акцент3 3 3 2 4" xfId="11024"/>
    <cellStyle name="40% - Акцент3 3 3 2 4 2" xfId="14668"/>
    <cellStyle name="40% - Акцент3 3 3 2 4 2 2" xfId="23851"/>
    <cellStyle name="40% - Акцент3 3 3 2 4 2 2 2" xfId="41851"/>
    <cellStyle name="40% - Акцент3 3 3 2 4 2 3" xfId="33506"/>
    <cellStyle name="40% - Акцент3 3 3 2 4 3" xfId="20878"/>
    <cellStyle name="40% - Акцент3 3 3 2 4 3 2" xfId="39030"/>
    <cellStyle name="40% - Акцент3 3 3 2 4 4" xfId="30714"/>
    <cellStyle name="40% - Акцент3 3 3 2 5" xfId="11553"/>
    <cellStyle name="40% - Акцент3 3 3 2 5 2" xfId="21399"/>
    <cellStyle name="40% - Акцент3 3 3 2 5 2 2" xfId="39551"/>
    <cellStyle name="40% - Акцент3 3 3 2 5 3" xfId="31235"/>
    <cellStyle name="40% - Акцент3 3 3 2 6" xfId="7504"/>
    <cellStyle name="40% - Акцент3 3 3 2 6 2" xfId="18909"/>
    <cellStyle name="40% - Акцент3 3 3 2 6 2 2" xfId="37129"/>
    <cellStyle name="40% - Акцент3 3 3 2 6 3" xfId="28876"/>
    <cellStyle name="40% - Акцент3 3 3 2 7" xfId="13075"/>
    <cellStyle name="40% - Акцент3 3 3 2 7 2" xfId="22480"/>
    <cellStyle name="40% - Акцент3 3 3 2 7 2 2" xfId="40500"/>
    <cellStyle name="40% - Акцент3 3 3 2 7 3" xfId="32162"/>
    <cellStyle name="40% - Акцент3 3 3 2 8" xfId="16766"/>
    <cellStyle name="40% - Акцент3 3 3 2 8 2" xfId="25531"/>
    <cellStyle name="40% - Акцент3 3 3 2 8 2 2" xfId="43495"/>
    <cellStyle name="40% - Акцент3 3 3 2 8 3" xfId="35187"/>
    <cellStyle name="40% - Акцент3 3 3 2 9" xfId="17881"/>
    <cellStyle name="40% - Акцент3 3 3 2 9 2" xfId="36191"/>
    <cellStyle name="40% - Акцент3 3 3 3" xfId="8573"/>
    <cellStyle name="40% - Акцент3 3 3 3 2" xfId="9779"/>
    <cellStyle name="40% - Акцент3 3 3 3 2 2" xfId="14669"/>
    <cellStyle name="40% - Акцент3 3 3 3 2 2 2" xfId="23852"/>
    <cellStyle name="40% - Акцент3 3 3 3 2 2 2 2" xfId="41852"/>
    <cellStyle name="40% - Акцент3 3 3 3 2 2 3" xfId="33507"/>
    <cellStyle name="40% - Акцент3 3 3 3 2 3" xfId="20116"/>
    <cellStyle name="40% - Акцент3 3 3 3 2 3 2" xfId="38281"/>
    <cellStyle name="40% - Акцент3 3 3 3 2 4" xfId="29979"/>
    <cellStyle name="40% - Акцент3 3 3 3 3" xfId="13572"/>
    <cellStyle name="40% - Акцент3 3 3 3 3 2" xfId="22808"/>
    <cellStyle name="40% - Акцент3 3 3 3 3 2 2" xfId="40809"/>
    <cellStyle name="40% - Акцент3 3 3 3 3 3" xfId="32460"/>
    <cellStyle name="40% - Акцент3 3 3 3 4" xfId="19319"/>
    <cellStyle name="40% - Акцент3 3 3 3 4 2" xfId="37493"/>
    <cellStyle name="40% - Акцент3 3 3 3 5" xfId="29204"/>
    <cellStyle name="40% - Акцент3 3 3 4" xfId="9318"/>
    <cellStyle name="40% - Акцент3 3 3 4 2" xfId="14670"/>
    <cellStyle name="40% - Акцент3 3 3 4 2 2" xfId="23853"/>
    <cellStyle name="40% - Акцент3 3 3 4 2 2 2" xfId="41853"/>
    <cellStyle name="40% - Акцент3 3 3 4 2 3" xfId="33508"/>
    <cellStyle name="40% - Акцент3 3 3 4 3" xfId="19799"/>
    <cellStyle name="40% - Акцент3 3 3 4 3 2" xfId="37965"/>
    <cellStyle name="40% - Акцент3 3 3 4 4" xfId="29668"/>
    <cellStyle name="40% - Акцент3 3 3 5" xfId="10739"/>
    <cellStyle name="40% - Акцент3 3 3 5 2" xfId="14671"/>
    <cellStyle name="40% - Акцент3 3 3 5 2 2" xfId="23854"/>
    <cellStyle name="40% - Акцент3 3 3 5 2 2 2" xfId="41854"/>
    <cellStyle name="40% - Акцент3 3 3 5 2 3" xfId="33509"/>
    <cellStyle name="40% - Акцент3 3 3 5 3" xfId="20595"/>
    <cellStyle name="40% - Акцент3 3 3 5 3 2" xfId="38747"/>
    <cellStyle name="40% - Акцент3 3 3 5 4" xfId="30431"/>
    <cellStyle name="40% - Акцент3 3 3 6" xfId="11363"/>
    <cellStyle name="40% - Акцент3 3 3 6 2" xfId="21209"/>
    <cellStyle name="40% - Акцент3 3 3 6 2 2" xfId="39361"/>
    <cellStyle name="40% - Акцент3 3 3 6 3" xfId="31045"/>
    <cellStyle name="40% - Акцент3 3 3 7" xfId="11970"/>
    <cellStyle name="40% - Акцент3 3 3 7 2" xfId="21716"/>
    <cellStyle name="40% - Акцент3 3 3 7 2 2" xfId="39865"/>
    <cellStyle name="40% - Акцент3 3 3 7 3" xfId="31544"/>
    <cellStyle name="40% - Акцент3 3 3 8" xfId="6891"/>
    <cellStyle name="40% - Акцент3 3 3 8 2" xfId="18658"/>
    <cellStyle name="40% - Акцент3 3 3 8 2 2" xfId="36917"/>
    <cellStyle name="40% - Акцент3 3 3 8 3" xfId="28682"/>
    <cellStyle name="40% - Акцент3 3 3 9" xfId="12494"/>
    <cellStyle name="40% - Акцент3 3 3 9 2" xfId="21942"/>
    <cellStyle name="40% - Акцент3 3 3 9 2 2" xfId="40065"/>
    <cellStyle name="40% - Акцент3 3 3 9 3" xfId="31730"/>
    <cellStyle name="40% - Акцент3 3 4" xfId="908"/>
    <cellStyle name="40% - Акцент3 3 4 10" xfId="16145"/>
    <cellStyle name="40% - Акцент3 3 4 10 2" xfId="25099"/>
    <cellStyle name="40% - Акцент3 3 4 10 2 2" xfId="43096"/>
    <cellStyle name="40% - Акцент3 3 4 10 3" xfId="34743"/>
    <cellStyle name="40% - Акцент3 3 4 11" xfId="17054"/>
    <cellStyle name="40% - Акцент3 3 4 11 2" xfId="35414"/>
    <cellStyle name="40% - Акцент3 3 4 12" xfId="26446"/>
    <cellStyle name="40% - Акцент3 3 4 12 2" xfId="44368"/>
    <cellStyle name="40% - Акцент3 3 4 13" xfId="27360"/>
    <cellStyle name="40% - Акцент3 3 4 14" xfId="45422"/>
    <cellStyle name="40% - Акцент3 3 4 2" xfId="5928"/>
    <cellStyle name="40% - Акцент3 3 4 2 10" xfId="26955"/>
    <cellStyle name="40% - Акцент3 3 4 2 10 2" xfId="44870"/>
    <cellStyle name="40% - Акцент3 3 4 2 11" xfId="27975"/>
    <cellStyle name="40% - Акцент3 3 4 2 12" xfId="45917"/>
    <cellStyle name="40% - Акцент3 3 4 2 2" xfId="8969"/>
    <cellStyle name="40% - Акцент3 3 4 2 2 2" xfId="14044"/>
    <cellStyle name="40% - Акцент3 3 4 2 2 2 2" xfId="23239"/>
    <cellStyle name="40% - Акцент3 3 4 2 2 2 2 2" xfId="41239"/>
    <cellStyle name="40% - Акцент3 3 4 2 2 2 3" xfId="32896"/>
    <cellStyle name="40% - Акцент3 3 4 2 2 3" xfId="19536"/>
    <cellStyle name="40% - Акцент3 3 4 2 2 3 2" xfId="37706"/>
    <cellStyle name="40% - Акцент3 3 4 2 2 4" xfId="29411"/>
    <cellStyle name="40% - Акцент3 3 4 2 3" xfId="9780"/>
    <cellStyle name="40% - Акцент3 3 4 2 3 2" xfId="14672"/>
    <cellStyle name="40% - Акцент3 3 4 2 3 2 2" xfId="23855"/>
    <cellStyle name="40% - Акцент3 3 4 2 3 2 2 2" xfId="41855"/>
    <cellStyle name="40% - Акцент3 3 4 2 3 2 3" xfId="33510"/>
    <cellStyle name="40% - Акцент3 3 4 2 3 3" xfId="20117"/>
    <cellStyle name="40% - Акцент3 3 4 2 3 3 2" xfId="38282"/>
    <cellStyle name="40% - Акцент3 3 4 2 3 4" xfId="29980"/>
    <cellStyle name="40% - Акцент3 3 4 2 4" xfId="11025"/>
    <cellStyle name="40% - Акцент3 3 4 2 4 2" xfId="14673"/>
    <cellStyle name="40% - Акцент3 3 4 2 4 2 2" xfId="23856"/>
    <cellStyle name="40% - Акцент3 3 4 2 4 2 2 2" xfId="41856"/>
    <cellStyle name="40% - Акцент3 3 4 2 4 2 3" xfId="33511"/>
    <cellStyle name="40% - Акцент3 3 4 2 4 3" xfId="20879"/>
    <cellStyle name="40% - Акцент3 3 4 2 4 3 2" xfId="39031"/>
    <cellStyle name="40% - Акцент3 3 4 2 4 4" xfId="30715"/>
    <cellStyle name="40% - Акцент3 3 4 2 5" xfId="11554"/>
    <cellStyle name="40% - Акцент3 3 4 2 5 2" xfId="21400"/>
    <cellStyle name="40% - Акцент3 3 4 2 5 2 2" xfId="39552"/>
    <cellStyle name="40% - Акцент3 3 4 2 5 3" xfId="31236"/>
    <cellStyle name="40% - Акцент3 3 4 2 6" xfId="7505"/>
    <cellStyle name="40% - Акцент3 3 4 2 6 2" xfId="18910"/>
    <cellStyle name="40% - Акцент3 3 4 2 6 2 2" xfId="37130"/>
    <cellStyle name="40% - Акцент3 3 4 2 6 3" xfId="28877"/>
    <cellStyle name="40% - Акцент3 3 4 2 7" xfId="13076"/>
    <cellStyle name="40% - Акцент3 3 4 2 7 2" xfId="22481"/>
    <cellStyle name="40% - Акцент3 3 4 2 7 2 2" xfId="40501"/>
    <cellStyle name="40% - Акцент3 3 4 2 7 3" xfId="32163"/>
    <cellStyle name="40% - Акцент3 3 4 2 8" xfId="16767"/>
    <cellStyle name="40% - Акцент3 3 4 2 8 2" xfId="25532"/>
    <cellStyle name="40% - Акцент3 3 4 2 8 2 2" xfId="43496"/>
    <cellStyle name="40% - Акцент3 3 4 2 8 3" xfId="35188"/>
    <cellStyle name="40% - Акцент3 3 4 2 9" xfId="17882"/>
    <cellStyle name="40% - Акцент3 3 4 2 9 2" xfId="36192"/>
    <cellStyle name="40% - Акцент3 3 4 3" xfId="8574"/>
    <cellStyle name="40% - Акцент3 3 4 3 2" xfId="9781"/>
    <cellStyle name="40% - Акцент3 3 4 3 2 2" xfId="14674"/>
    <cellStyle name="40% - Акцент3 3 4 3 2 2 2" xfId="23857"/>
    <cellStyle name="40% - Акцент3 3 4 3 2 2 2 2" xfId="41857"/>
    <cellStyle name="40% - Акцент3 3 4 3 2 2 3" xfId="33512"/>
    <cellStyle name="40% - Акцент3 3 4 3 2 3" xfId="20118"/>
    <cellStyle name="40% - Акцент3 3 4 3 2 3 2" xfId="38283"/>
    <cellStyle name="40% - Акцент3 3 4 3 2 4" xfId="29981"/>
    <cellStyle name="40% - Акцент3 3 4 3 3" xfId="11026"/>
    <cellStyle name="40% - Акцент3 3 4 3 3 2" xfId="14675"/>
    <cellStyle name="40% - Акцент3 3 4 3 3 2 2" xfId="23858"/>
    <cellStyle name="40% - Акцент3 3 4 3 3 2 2 2" xfId="41858"/>
    <cellStyle name="40% - Акцент3 3 4 3 3 2 3" xfId="33513"/>
    <cellStyle name="40% - Акцент3 3 4 3 3 3" xfId="20880"/>
    <cellStyle name="40% - Акцент3 3 4 3 3 3 2" xfId="39032"/>
    <cellStyle name="40% - Акцент3 3 4 3 3 4" xfId="30716"/>
    <cellStyle name="40% - Акцент3 3 4 3 4" xfId="13573"/>
    <cellStyle name="40% - Акцент3 3 4 3 4 2" xfId="22809"/>
    <cellStyle name="40% - Акцент3 3 4 3 4 2 2" xfId="40810"/>
    <cellStyle name="40% - Акцент3 3 4 3 4 3" xfId="32461"/>
    <cellStyle name="40% - Акцент3 3 4 3 5" xfId="19320"/>
    <cellStyle name="40% - Акцент3 3 4 3 5 2" xfId="37494"/>
    <cellStyle name="40% - Акцент3 3 4 3 6" xfId="29205"/>
    <cellStyle name="40% - Акцент3 3 4 4" xfId="9319"/>
    <cellStyle name="40% - Акцент3 3 4 4 2" xfId="14676"/>
    <cellStyle name="40% - Акцент3 3 4 4 2 2" xfId="23859"/>
    <cellStyle name="40% - Акцент3 3 4 4 2 2 2" xfId="41859"/>
    <cellStyle name="40% - Акцент3 3 4 4 2 3" xfId="33514"/>
    <cellStyle name="40% - Акцент3 3 4 4 3" xfId="19800"/>
    <cellStyle name="40% - Акцент3 3 4 4 3 2" xfId="37966"/>
    <cellStyle name="40% - Акцент3 3 4 4 4" xfId="29669"/>
    <cellStyle name="40% - Акцент3 3 4 5" xfId="10740"/>
    <cellStyle name="40% - Акцент3 3 4 5 2" xfId="14677"/>
    <cellStyle name="40% - Акцент3 3 4 5 2 2" xfId="23860"/>
    <cellStyle name="40% - Акцент3 3 4 5 2 2 2" xfId="41860"/>
    <cellStyle name="40% - Акцент3 3 4 5 2 3" xfId="33515"/>
    <cellStyle name="40% - Акцент3 3 4 5 3" xfId="20596"/>
    <cellStyle name="40% - Акцент3 3 4 5 3 2" xfId="38748"/>
    <cellStyle name="40% - Акцент3 3 4 5 4" xfId="30432"/>
    <cellStyle name="40% - Акцент3 3 4 6" xfId="11364"/>
    <cellStyle name="40% - Акцент3 3 4 6 2" xfId="21210"/>
    <cellStyle name="40% - Акцент3 3 4 6 2 2" xfId="39362"/>
    <cellStyle name="40% - Акцент3 3 4 6 3" xfId="31046"/>
    <cellStyle name="40% - Акцент3 3 4 7" xfId="11971"/>
    <cellStyle name="40% - Акцент3 3 4 7 2" xfId="21717"/>
    <cellStyle name="40% - Акцент3 3 4 7 2 2" xfId="39866"/>
    <cellStyle name="40% - Акцент3 3 4 7 3" xfId="31545"/>
    <cellStyle name="40% - Акцент3 3 4 8" xfId="6892"/>
    <cellStyle name="40% - Акцент3 3 4 8 2" xfId="18659"/>
    <cellStyle name="40% - Акцент3 3 4 8 2 2" xfId="36918"/>
    <cellStyle name="40% - Акцент3 3 4 8 3" xfId="28683"/>
    <cellStyle name="40% - Акцент3 3 4 9" xfId="12495"/>
    <cellStyle name="40% - Акцент3 3 4 9 2" xfId="21943"/>
    <cellStyle name="40% - Акцент3 3 4 9 2 2" xfId="40066"/>
    <cellStyle name="40% - Акцент3 3 4 9 3" xfId="31731"/>
    <cellStyle name="40% - Акцент3 3 5" xfId="909"/>
    <cellStyle name="40% - Акцент3 3 5 2" xfId="9782"/>
    <cellStyle name="40% - Акцент3 3 6" xfId="910"/>
    <cellStyle name="40% - Акцент3 3 6 10" xfId="16146"/>
    <cellStyle name="40% - Акцент3 3 6 10 2" xfId="25100"/>
    <cellStyle name="40% - Акцент3 3 6 10 2 2" xfId="43097"/>
    <cellStyle name="40% - Акцент3 3 6 10 3" xfId="34744"/>
    <cellStyle name="40% - Акцент3 3 6 11" xfId="17055"/>
    <cellStyle name="40% - Акцент3 3 6 11 2" xfId="35415"/>
    <cellStyle name="40% - Акцент3 3 6 12" xfId="26447"/>
    <cellStyle name="40% - Акцент3 3 6 12 2" xfId="44369"/>
    <cellStyle name="40% - Акцент3 3 6 13" xfId="27361"/>
    <cellStyle name="40% - Акцент3 3 6 14" xfId="45423"/>
    <cellStyle name="40% - Акцент3 3 6 2" xfId="5929"/>
    <cellStyle name="40% - Акцент3 3 6 2 10" xfId="26956"/>
    <cellStyle name="40% - Акцент3 3 6 2 10 2" xfId="44871"/>
    <cellStyle name="40% - Акцент3 3 6 2 11" xfId="27976"/>
    <cellStyle name="40% - Акцент3 3 6 2 12" xfId="45918"/>
    <cellStyle name="40% - Акцент3 3 6 2 2" xfId="8970"/>
    <cellStyle name="40% - Акцент3 3 6 2 2 2" xfId="14045"/>
    <cellStyle name="40% - Акцент3 3 6 2 2 2 2" xfId="23240"/>
    <cellStyle name="40% - Акцент3 3 6 2 2 2 2 2" xfId="41240"/>
    <cellStyle name="40% - Акцент3 3 6 2 2 2 3" xfId="32897"/>
    <cellStyle name="40% - Акцент3 3 6 2 2 3" xfId="19537"/>
    <cellStyle name="40% - Акцент3 3 6 2 2 3 2" xfId="37707"/>
    <cellStyle name="40% - Акцент3 3 6 2 2 4" xfId="29412"/>
    <cellStyle name="40% - Акцент3 3 6 2 3" xfId="9783"/>
    <cellStyle name="40% - Акцент3 3 6 2 3 2" xfId="14678"/>
    <cellStyle name="40% - Акцент3 3 6 2 3 2 2" xfId="23861"/>
    <cellStyle name="40% - Акцент3 3 6 2 3 2 2 2" xfId="41861"/>
    <cellStyle name="40% - Акцент3 3 6 2 3 2 3" xfId="33516"/>
    <cellStyle name="40% - Акцент3 3 6 2 3 3" xfId="20119"/>
    <cellStyle name="40% - Акцент3 3 6 2 3 3 2" xfId="38284"/>
    <cellStyle name="40% - Акцент3 3 6 2 3 4" xfId="29982"/>
    <cellStyle name="40% - Акцент3 3 6 2 4" xfId="11027"/>
    <cellStyle name="40% - Акцент3 3 6 2 4 2" xfId="14679"/>
    <cellStyle name="40% - Акцент3 3 6 2 4 2 2" xfId="23862"/>
    <cellStyle name="40% - Акцент3 3 6 2 4 2 2 2" xfId="41862"/>
    <cellStyle name="40% - Акцент3 3 6 2 4 2 3" xfId="33517"/>
    <cellStyle name="40% - Акцент3 3 6 2 4 3" xfId="20881"/>
    <cellStyle name="40% - Акцент3 3 6 2 4 3 2" xfId="39033"/>
    <cellStyle name="40% - Акцент3 3 6 2 4 4" xfId="30717"/>
    <cellStyle name="40% - Акцент3 3 6 2 5" xfId="11555"/>
    <cellStyle name="40% - Акцент3 3 6 2 5 2" xfId="21401"/>
    <cellStyle name="40% - Акцент3 3 6 2 5 2 2" xfId="39553"/>
    <cellStyle name="40% - Акцент3 3 6 2 5 3" xfId="31237"/>
    <cellStyle name="40% - Акцент3 3 6 2 6" xfId="7506"/>
    <cellStyle name="40% - Акцент3 3 6 2 6 2" xfId="18911"/>
    <cellStyle name="40% - Акцент3 3 6 2 6 2 2" xfId="37131"/>
    <cellStyle name="40% - Акцент3 3 6 2 6 3" xfId="28878"/>
    <cellStyle name="40% - Акцент3 3 6 2 7" xfId="13077"/>
    <cellStyle name="40% - Акцент3 3 6 2 7 2" xfId="22482"/>
    <cellStyle name="40% - Акцент3 3 6 2 7 2 2" xfId="40502"/>
    <cellStyle name="40% - Акцент3 3 6 2 7 3" xfId="32164"/>
    <cellStyle name="40% - Акцент3 3 6 2 8" xfId="16768"/>
    <cellStyle name="40% - Акцент3 3 6 2 8 2" xfId="25533"/>
    <cellStyle name="40% - Акцент3 3 6 2 8 2 2" xfId="43497"/>
    <cellStyle name="40% - Акцент3 3 6 2 8 3" xfId="35189"/>
    <cellStyle name="40% - Акцент3 3 6 2 9" xfId="17883"/>
    <cellStyle name="40% - Акцент3 3 6 2 9 2" xfId="36193"/>
    <cellStyle name="40% - Акцент3 3 6 3" xfId="8772"/>
    <cellStyle name="40% - Акцент3 3 6 3 2" xfId="9784"/>
    <cellStyle name="40% - Акцент3 3 6 3 2 2" xfId="14680"/>
    <cellStyle name="40% - Акцент3 3 6 3 2 2 2" xfId="23863"/>
    <cellStyle name="40% - Акцент3 3 6 3 2 2 2 2" xfId="41863"/>
    <cellStyle name="40% - Акцент3 3 6 3 2 2 3" xfId="33518"/>
    <cellStyle name="40% - Акцент3 3 6 3 2 3" xfId="20120"/>
    <cellStyle name="40% - Акцент3 3 6 3 2 3 2" xfId="38285"/>
    <cellStyle name="40% - Акцент3 3 6 3 2 4" xfId="29983"/>
    <cellStyle name="40% - Акцент3 3 6 3 3" xfId="11028"/>
    <cellStyle name="40% - Акцент3 3 6 3 3 2" xfId="14681"/>
    <cellStyle name="40% - Акцент3 3 6 3 3 2 2" xfId="23864"/>
    <cellStyle name="40% - Акцент3 3 6 3 3 2 2 2" xfId="41864"/>
    <cellStyle name="40% - Акцент3 3 6 3 3 2 3" xfId="33519"/>
    <cellStyle name="40% - Акцент3 3 6 3 3 3" xfId="20882"/>
    <cellStyle name="40% - Акцент3 3 6 3 3 3 2" xfId="39034"/>
    <cellStyle name="40% - Акцент3 3 6 3 3 4" xfId="30718"/>
    <cellStyle name="40% - Акцент3 3 6 3 4" xfId="13574"/>
    <cellStyle name="40% - Акцент3 3 6 3 4 2" xfId="22810"/>
    <cellStyle name="40% - Акцент3 3 6 3 4 2 2" xfId="40811"/>
    <cellStyle name="40% - Акцент3 3 6 3 4 3" xfId="32462"/>
    <cellStyle name="40% - Акцент3 3 6 3 5" xfId="19409"/>
    <cellStyle name="40% - Акцент3 3 6 3 5 2" xfId="37579"/>
    <cellStyle name="40% - Акцент3 3 6 3 6" xfId="29289"/>
    <cellStyle name="40% - Акцент3 3 6 4" xfId="9320"/>
    <cellStyle name="40% - Акцент3 3 6 4 2" xfId="14682"/>
    <cellStyle name="40% - Акцент3 3 6 4 2 2" xfId="23865"/>
    <cellStyle name="40% - Акцент3 3 6 4 2 2 2" xfId="41865"/>
    <cellStyle name="40% - Акцент3 3 6 4 2 3" xfId="33520"/>
    <cellStyle name="40% - Акцент3 3 6 4 3" xfId="19801"/>
    <cellStyle name="40% - Акцент3 3 6 4 3 2" xfId="37967"/>
    <cellStyle name="40% - Акцент3 3 6 4 4" xfId="29670"/>
    <cellStyle name="40% - Акцент3 3 6 5" xfId="10741"/>
    <cellStyle name="40% - Акцент3 3 6 5 2" xfId="14683"/>
    <cellStyle name="40% - Акцент3 3 6 5 2 2" xfId="23866"/>
    <cellStyle name="40% - Акцент3 3 6 5 2 2 2" xfId="41866"/>
    <cellStyle name="40% - Акцент3 3 6 5 2 3" xfId="33521"/>
    <cellStyle name="40% - Акцент3 3 6 5 3" xfId="20597"/>
    <cellStyle name="40% - Акцент3 3 6 5 3 2" xfId="38749"/>
    <cellStyle name="40% - Акцент3 3 6 5 4" xfId="30433"/>
    <cellStyle name="40% - Акцент3 3 6 6" xfId="11440"/>
    <cellStyle name="40% - Акцент3 3 6 6 2" xfId="21286"/>
    <cellStyle name="40% - Акцент3 3 6 6 2 2" xfId="39438"/>
    <cellStyle name="40% - Акцент3 3 6 6 3" xfId="31122"/>
    <cellStyle name="40% - Акцент3 3 6 7" xfId="11972"/>
    <cellStyle name="40% - Акцент3 3 6 7 2" xfId="21718"/>
    <cellStyle name="40% - Акцент3 3 6 7 2 2" xfId="39867"/>
    <cellStyle name="40% - Акцент3 3 6 7 3" xfId="31546"/>
    <cellStyle name="40% - Акцент3 3 6 8" xfId="7195"/>
    <cellStyle name="40% - Акцент3 3 6 8 2" xfId="18788"/>
    <cellStyle name="40% - Акцент3 3 6 8 2 2" xfId="37008"/>
    <cellStyle name="40% - Акцент3 3 6 8 3" xfId="28760"/>
    <cellStyle name="40% - Акцент3 3 6 9" xfId="12496"/>
    <cellStyle name="40% - Акцент3 3 6 9 2" xfId="21944"/>
    <cellStyle name="40% - Акцент3 3 6 9 2 2" xfId="40067"/>
    <cellStyle name="40% - Акцент3 3 6 9 3" xfId="31732"/>
    <cellStyle name="40% - Акцент3 3 7" xfId="7502"/>
    <cellStyle name="40% - Акцент3 3 7 2" xfId="8966"/>
    <cellStyle name="40% - Акцент3 3 7 2 2" xfId="9785"/>
    <cellStyle name="40% - Акцент3 3 7 2 2 2" xfId="14684"/>
    <cellStyle name="40% - Акцент3 3 7 2 2 2 2" xfId="23867"/>
    <cellStyle name="40% - Акцент3 3 7 2 2 2 2 2" xfId="41867"/>
    <cellStyle name="40% - Акцент3 3 7 2 2 2 3" xfId="33522"/>
    <cellStyle name="40% - Акцент3 3 7 2 2 3" xfId="20121"/>
    <cellStyle name="40% - Акцент3 3 7 2 2 3 2" xfId="38286"/>
    <cellStyle name="40% - Акцент3 3 7 2 2 4" xfId="29984"/>
    <cellStyle name="40% - Акцент3 3 7 2 3" xfId="14046"/>
    <cellStyle name="40% - Акцент3 3 7 2 3 2" xfId="23241"/>
    <cellStyle name="40% - Акцент3 3 7 2 3 2 2" xfId="41241"/>
    <cellStyle name="40% - Акцент3 3 7 2 3 3" xfId="32898"/>
    <cellStyle name="40% - Акцент3 3 7 2 4" xfId="19533"/>
    <cellStyle name="40% - Акцент3 3 7 2 4 2" xfId="37703"/>
    <cellStyle name="40% - Акцент3 3 7 2 5" xfId="29408"/>
    <cellStyle name="40% - Акцент3 3 7 3" xfId="9321"/>
    <cellStyle name="40% - Акцент3 3 7 4" xfId="11551"/>
    <cellStyle name="40% - Акцент3 3 7 4 2" xfId="21397"/>
    <cellStyle name="40% - Акцент3 3 7 4 2 2" xfId="39549"/>
    <cellStyle name="40% - Акцент3 3 7 4 3" xfId="31233"/>
    <cellStyle name="40% - Акцент3 3 7 5" xfId="13078"/>
    <cellStyle name="40% - Акцент3 3 7 5 2" xfId="22483"/>
    <cellStyle name="40% - Акцент3 3 7 5 2 2" xfId="40503"/>
    <cellStyle name="40% - Акцент3 3 7 5 3" xfId="32165"/>
    <cellStyle name="40% - Акцент3 3 7 6" xfId="18907"/>
    <cellStyle name="40% - Акцент3 3 7 6 2" xfId="37127"/>
    <cellStyle name="40% - Акцент3 3 7 7" xfId="28874"/>
    <cellStyle name="40% - Акцент3 3 8" xfId="8313"/>
    <cellStyle name="40% - Акцент3 3 8 2" xfId="9786"/>
    <cellStyle name="40% - Акцент3 3 8 2 2" xfId="14685"/>
    <cellStyle name="40% - Акцент3 3 8 2 2 2" xfId="23868"/>
    <cellStyle name="40% - Акцент3 3 8 2 2 2 2" xfId="41868"/>
    <cellStyle name="40% - Акцент3 3 8 2 2 3" xfId="33523"/>
    <cellStyle name="40% - Акцент3 3 8 2 3" xfId="20122"/>
    <cellStyle name="40% - Акцент3 3 8 2 3 2" xfId="38287"/>
    <cellStyle name="40% - Акцент3 3 8 2 4" xfId="29985"/>
    <cellStyle name="40% - Акцент3 3 8 3" xfId="11029"/>
    <cellStyle name="40% - Акцент3 3 8 3 2" xfId="14686"/>
    <cellStyle name="40% - Акцент3 3 8 3 2 2" xfId="23869"/>
    <cellStyle name="40% - Акцент3 3 8 3 2 2 2" xfId="41869"/>
    <cellStyle name="40% - Акцент3 3 8 3 2 3" xfId="33524"/>
    <cellStyle name="40% - Акцент3 3 8 3 3" xfId="20883"/>
    <cellStyle name="40% - Акцент3 3 8 3 3 2" xfId="39035"/>
    <cellStyle name="40% - Акцент3 3 8 3 4" xfId="30719"/>
    <cellStyle name="40% - Акцент3 3 8 4" xfId="13570"/>
    <cellStyle name="40% - Акцент3 3 8 4 2" xfId="22806"/>
    <cellStyle name="40% - Акцент3 3 8 4 2 2" xfId="40807"/>
    <cellStyle name="40% - Акцент3 3 8 4 3" xfId="32458"/>
    <cellStyle name="40% - Акцент3 3 8 5" xfId="19188"/>
    <cellStyle name="40% - Акцент3 3 8 5 2" xfId="37367"/>
    <cellStyle name="40% - Акцент3 3 8 6" xfId="29080"/>
    <cellStyle name="40% - Акцент3 3 9" xfId="8729"/>
    <cellStyle name="40% - Акцент3 3 9 2" xfId="10627"/>
    <cellStyle name="40% - Акцент3 3 9 2 2" xfId="14688"/>
    <cellStyle name="40% - Акцент3 3 9 2 2 2" xfId="23871"/>
    <cellStyle name="40% - Акцент3 3 9 2 2 2 2" xfId="41871"/>
    <cellStyle name="40% - Акцент3 3 9 2 2 3" xfId="33526"/>
    <cellStyle name="40% - Акцент3 3 9 2 3" xfId="20497"/>
    <cellStyle name="40% - Акцент3 3 9 2 3 2" xfId="38649"/>
    <cellStyle name="40% - Акцент3 3 9 2 4" xfId="30335"/>
    <cellStyle name="40% - Акцент3 3 9 3" xfId="11030"/>
    <cellStyle name="40% - Акцент3 3 9 3 2" xfId="14689"/>
    <cellStyle name="40% - Акцент3 3 9 3 2 2" xfId="23872"/>
    <cellStyle name="40% - Акцент3 3 9 3 2 2 2" xfId="41872"/>
    <cellStyle name="40% - Акцент3 3 9 3 2 3" xfId="33527"/>
    <cellStyle name="40% - Акцент3 3 9 3 3" xfId="20884"/>
    <cellStyle name="40% - Акцент3 3 9 3 3 2" xfId="39036"/>
    <cellStyle name="40% - Акцент3 3 9 3 4" xfId="30720"/>
    <cellStyle name="40% - Акцент3 3 9 4" xfId="14687"/>
    <cellStyle name="40% - Акцент3 3 9 4 2" xfId="23870"/>
    <cellStyle name="40% - Акцент3 3 9 4 2 2" xfId="41870"/>
    <cellStyle name="40% - Акцент3 3 9 4 3" xfId="33525"/>
    <cellStyle name="40% - Акцент3 3 9 5" xfId="19375"/>
    <cellStyle name="40% - Акцент3 3 9 5 2" xfId="37545"/>
    <cellStyle name="40% - Акцент3 3 9 6" xfId="29255"/>
    <cellStyle name="40% - Акцент3 3_Data_Resourses &amp; Reserves_Audit12_mod2011_f0112" xfId="911"/>
    <cellStyle name="40% - Акцент3 4" xfId="912"/>
    <cellStyle name="40% - Акцент3 4 2" xfId="913"/>
    <cellStyle name="40% - Акцент3 4 2 2" xfId="9787"/>
    <cellStyle name="40% - Акцент3 4 3" xfId="9788"/>
    <cellStyle name="40% - Акцент3 4_Reconcilation" xfId="8616"/>
    <cellStyle name="40% - Акцент3 5" xfId="914"/>
    <cellStyle name="40% - Акцент3 5 2" xfId="915"/>
    <cellStyle name="40% - Акцент3 5 2 2" xfId="9789"/>
    <cellStyle name="40% - Акцент3 5 3" xfId="916"/>
    <cellStyle name="40% - Акцент3 5 3 10" xfId="16147"/>
    <cellStyle name="40% - Акцент3 5 3 10 2" xfId="25101"/>
    <cellStyle name="40% - Акцент3 5 3 10 2 2" xfId="43098"/>
    <cellStyle name="40% - Акцент3 5 3 10 3" xfId="34745"/>
    <cellStyle name="40% - Акцент3 5 3 11" xfId="17056"/>
    <cellStyle name="40% - Акцент3 5 3 11 2" xfId="35416"/>
    <cellStyle name="40% - Акцент3 5 3 12" xfId="26448"/>
    <cellStyle name="40% - Акцент3 5 3 12 2" xfId="44370"/>
    <cellStyle name="40% - Акцент3 5 3 13" xfId="27362"/>
    <cellStyle name="40% - Акцент3 5 3 14" xfId="45424"/>
    <cellStyle name="40% - Акцент3 5 3 2" xfId="5930"/>
    <cellStyle name="40% - Акцент3 5 3 2 10" xfId="26957"/>
    <cellStyle name="40% - Акцент3 5 3 2 10 2" xfId="44872"/>
    <cellStyle name="40% - Акцент3 5 3 2 11" xfId="27977"/>
    <cellStyle name="40% - Акцент3 5 3 2 12" xfId="45919"/>
    <cellStyle name="40% - Акцент3 5 3 2 2" xfId="8971"/>
    <cellStyle name="40% - Акцент3 5 3 2 2 2" xfId="14047"/>
    <cellStyle name="40% - Акцент3 5 3 2 2 2 2" xfId="23242"/>
    <cellStyle name="40% - Акцент3 5 3 2 2 2 2 2" xfId="41242"/>
    <cellStyle name="40% - Акцент3 5 3 2 2 2 3" xfId="32899"/>
    <cellStyle name="40% - Акцент3 5 3 2 2 3" xfId="19538"/>
    <cellStyle name="40% - Акцент3 5 3 2 2 3 2" xfId="37708"/>
    <cellStyle name="40% - Акцент3 5 3 2 2 4" xfId="29413"/>
    <cellStyle name="40% - Акцент3 5 3 2 3" xfId="9790"/>
    <cellStyle name="40% - Акцент3 5 3 2 3 2" xfId="14690"/>
    <cellStyle name="40% - Акцент3 5 3 2 3 2 2" xfId="23873"/>
    <cellStyle name="40% - Акцент3 5 3 2 3 2 2 2" xfId="41873"/>
    <cellStyle name="40% - Акцент3 5 3 2 3 2 3" xfId="33528"/>
    <cellStyle name="40% - Акцент3 5 3 2 3 3" xfId="20123"/>
    <cellStyle name="40% - Акцент3 5 3 2 3 3 2" xfId="38288"/>
    <cellStyle name="40% - Акцент3 5 3 2 3 4" xfId="29986"/>
    <cellStyle name="40% - Акцент3 5 3 2 4" xfId="11031"/>
    <cellStyle name="40% - Акцент3 5 3 2 4 2" xfId="14691"/>
    <cellStyle name="40% - Акцент3 5 3 2 4 2 2" xfId="23874"/>
    <cellStyle name="40% - Акцент3 5 3 2 4 2 2 2" xfId="41874"/>
    <cellStyle name="40% - Акцент3 5 3 2 4 2 3" xfId="33529"/>
    <cellStyle name="40% - Акцент3 5 3 2 4 3" xfId="20885"/>
    <cellStyle name="40% - Акцент3 5 3 2 4 3 2" xfId="39037"/>
    <cellStyle name="40% - Акцент3 5 3 2 4 4" xfId="30721"/>
    <cellStyle name="40% - Акцент3 5 3 2 5" xfId="11556"/>
    <cellStyle name="40% - Акцент3 5 3 2 5 2" xfId="21402"/>
    <cellStyle name="40% - Акцент3 5 3 2 5 2 2" xfId="39554"/>
    <cellStyle name="40% - Акцент3 5 3 2 5 3" xfId="31238"/>
    <cellStyle name="40% - Акцент3 5 3 2 6" xfId="7507"/>
    <cellStyle name="40% - Акцент3 5 3 2 6 2" xfId="18912"/>
    <cellStyle name="40% - Акцент3 5 3 2 6 2 2" xfId="37132"/>
    <cellStyle name="40% - Акцент3 5 3 2 6 3" xfId="28879"/>
    <cellStyle name="40% - Акцент3 5 3 2 7" xfId="13079"/>
    <cellStyle name="40% - Акцент3 5 3 2 7 2" xfId="22484"/>
    <cellStyle name="40% - Акцент3 5 3 2 7 2 2" xfId="40504"/>
    <cellStyle name="40% - Акцент3 5 3 2 7 3" xfId="32166"/>
    <cellStyle name="40% - Акцент3 5 3 2 8" xfId="16769"/>
    <cellStyle name="40% - Акцент3 5 3 2 8 2" xfId="25534"/>
    <cellStyle name="40% - Акцент3 5 3 2 8 2 2" xfId="43498"/>
    <cellStyle name="40% - Акцент3 5 3 2 8 3" xfId="35190"/>
    <cellStyle name="40% - Акцент3 5 3 2 9" xfId="17884"/>
    <cellStyle name="40% - Акцент3 5 3 2 9 2" xfId="36194"/>
    <cellStyle name="40% - Акцент3 5 3 3" xfId="8691"/>
    <cellStyle name="40% - Акцент3 5 3 3 2" xfId="9791"/>
    <cellStyle name="40% - Акцент3 5 3 3 2 2" xfId="14692"/>
    <cellStyle name="40% - Акцент3 5 3 3 2 2 2" xfId="23875"/>
    <cellStyle name="40% - Акцент3 5 3 3 2 2 2 2" xfId="41875"/>
    <cellStyle name="40% - Акцент3 5 3 3 2 2 3" xfId="33530"/>
    <cellStyle name="40% - Акцент3 5 3 3 2 3" xfId="20124"/>
    <cellStyle name="40% - Акцент3 5 3 3 2 3 2" xfId="38289"/>
    <cellStyle name="40% - Акцент3 5 3 3 2 4" xfId="29987"/>
    <cellStyle name="40% - Акцент3 5 3 3 3" xfId="13575"/>
    <cellStyle name="40% - Акцент3 5 3 3 3 2" xfId="22811"/>
    <cellStyle name="40% - Акцент3 5 3 3 3 2 2" xfId="40812"/>
    <cellStyle name="40% - Акцент3 5 3 3 3 3" xfId="32463"/>
    <cellStyle name="40% - Акцент3 5 3 3 4" xfId="19363"/>
    <cellStyle name="40% - Акцент3 5 3 3 4 2" xfId="37533"/>
    <cellStyle name="40% - Акцент3 5 3 3 5" xfId="29243"/>
    <cellStyle name="40% - Акцент3 5 3 4" xfId="9322"/>
    <cellStyle name="40% - Акцент3 5 3 4 2" xfId="14693"/>
    <cellStyle name="40% - Акцент3 5 3 4 2 2" xfId="23876"/>
    <cellStyle name="40% - Акцент3 5 3 4 2 2 2" xfId="41876"/>
    <cellStyle name="40% - Акцент3 5 3 4 2 3" xfId="33531"/>
    <cellStyle name="40% - Акцент3 5 3 4 3" xfId="19802"/>
    <cellStyle name="40% - Акцент3 5 3 4 3 2" xfId="37968"/>
    <cellStyle name="40% - Акцент3 5 3 4 4" xfId="29671"/>
    <cellStyle name="40% - Акцент3 5 3 5" xfId="10742"/>
    <cellStyle name="40% - Акцент3 5 3 5 2" xfId="14694"/>
    <cellStyle name="40% - Акцент3 5 3 5 2 2" xfId="23877"/>
    <cellStyle name="40% - Акцент3 5 3 5 2 2 2" xfId="41877"/>
    <cellStyle name="40% - Акцент3 5 3 5 2 3" xfId="33532"/>
    <cellStyle name="40% - Акцент3 5 3 5 3" xfId="20598"/>
    <cellStyle name="40% - Акцент3 5 3 5 3 2" xfId="38750"/>
    <cellStyle name="40% - Акцент3 5 3 5 4" xfId="30434"/>
    <cellStyle name="40% - Акцент3 5 3 6" xfId="11399"/>
    <cellStyle name="40% - Акцент3 5 3 6 2" xfId="21245"/>
    <cellStyle name="40% - Акцент3 5 3 6 2 2" xfId="39397"/>
    <cellStyle name="40% - Акцент3 5 3 6 3" xfId="31081"/>
    <cellStyle name="40% - Акцент3 5 3 7" xfId="11973"/>
    <cellStyle name="40% - Акцент3 5 3 7 2" xfId="21719"/>
    <cellStyle name="40% - Акцент3 5 3 7 2 2" xfId="39868"/>
    <cellStyle name="40% - Акцент3 5 3 7 3" xfId="31547"/>
    <cellStyle name="40% - Акцент3 5 3 8" xfId="7084"/>
    <cellStyle name="40% - Акцент3 5 3 8 2" xfId="18726"/>
    <cellStyle name="40% - Акцент3 5 3 8 2 2" xfId="36959"/>
    <cellStyle name="40% - Акцент3 5 3 8 3" xfId="28718"/>
    <cellStyle name="40% - Акцент3 5 3 9" xfId="12497"/>
    <cellStyle name="40% - Акцент3 5 3 9 2" xfId="21945"/>
    <cellStyle name="40% - Акцент3 5 3 9 2 2" xfId="40068"/>
    <cellStyle name="40% - Акцент3 5 3 9 3" xfId="31733"/>
    <cellStyle name="40% - Акцент3 5 4" xfId="8421"/>
    <cellStyle name="40% - Акцент3 5 5" xfId="6893"/>
    <cellStyle name="40% - Акцент3 5_Reconcilation" xfId="8723"/>
    <cellStyle name="40% - Акцент3 6" xfId="917"/>
    <cellStyle name="40% - Акцент3 6 2" xfId="7509"/>
    <cellStyle name="40% - Акцент3 6 2 10" xfId="28880"/>
    <cellStyle name="40% - Акцент3 6 2 2" xfId="8972"/>
    <cellStyle name="40% - Акцент3 6 2 2 2" xfId="9792"/>
    <cellStyle name="40% - Акцент3 6 2 2 2 2" xfId="14695"/>
    <cellStyle name="40% - Акцент3 6 2 2 2 2 2" xfId="23878"/>
    <cellStyle name="40% - Акцент3 6 2 2 2 2 2 2" xfId="41878"/>
    <cellStyle name="40% - Акцент3 6 2 2 2 2 3" xfId="33533"/>
    <cellStyle name="40% - Акцент3 6 2 2 2 3" xfId="20125"/>
    <cellStyle name="40% - Акцент3 6 2 2 2 3 2" xfId="38290"/>
    <cellStyle name="40% - Акцент3 6 2 2 2 4" xfId="29988"/>
    <cellStyle name="40% - Акцент3 6 2 2 3" xfId="11032"/>
    <cellStyle name="40% - Акцент3 6 2 2 3 2" xfId="14696"/>
    <cellStyle name="40% - Акцент3 6 2 2 3 2 2" xfId="23879"/>
    <cellStyle name="40% - Акцент3 6 2 2 3 2 2 2" xfId="41879"/>
    <cellStyle name="40% - Акцент3 6 2 2 3 2 3" xfId="33534"/>
    <cellStyle name="40% - Акцент3 6 2 2 3 3" xfId="20886"/>
    <cellStyle name="40% - Акцент3 6 2 2 3 3 2" xfId="39038"/>
    <cellStyle name="40% - Акцент3 6 2 2 3 4" xfId="30722"/>
    <cellStyle name="40% - Акцент3 6 2 2 4" xfId="13291"/>
    <cellStyle name="40% - Акцент3 6 2 2 5" xfId="19539"/>
    <cellStyle name="40% - Акцент3 6 2 2 5 2" xfId="37709"/>
    <cellStyle name="40% - Акцент3 6 2 2 6" xfId="29414"/>
    <cellStyle name="40% - Акцент3 6 2 3" xfId="8615"/>
    <cellStyle name="40% - Акцент3 6 2 3 2" xfId="10628"/>
    <cellStyle name="40% - Акцент3 6 2 3 2 2" xfId="14697"/>
    <cellStyle name="40% - Акцент3 6 2 3 2 2 2" xfId="23880"/>
    <cellStyle name="40% - Акцент3 6 2 3 2 2 2 2" xfId="41880"/>
    <cellStyle name="40% - Акцент3 6 2 3 2 2 3" xfId="33535"/>
    <cellStyle name="40% - Акцент3 6 2 3 2 3" xfId="20498"/>
    <cellStyle name="40% - Акцент3 6 2 3 2 3 2" xfId="38650"/>
    <cellStyle name="40% - Акцент3 6 2 3 2 4" xfId="30336"/>
    <cellStyle name="40% - Акцент3 6 2 3 3" xfId="11033"/>
    <cellStyle name="40% - Акцент3 6 2 3 3 2" xfId="14698"/>
    <cellStyle name="40% - Акцент3 6 2 3 3 2 2" xfId="23881"/>
    <cellStyle name="40% - Акцент3 6 2 3 3 2 2 2" xfId="41881"/>
    <cellStyle name="40% - Акцент3 6 2 3 3 2 3" xfId="33536"/>
    <cellStyle name="40% - Акцент3 6 2 3 3 3" xfId="20887"/>
    <cellStyle name="40% - Акцент3 6 2 3 3 3 2" xfId="39039"/>
    <cellStyle name="40% - Акцент3 6 2 3 3 4" xfId="30723"/>
    <cellStyle name="40% - Акцент3 6 2 3 4" xfId="14048"/>
    <cellStyle name="40% - Акцент3 6 2 3 4 2" xfId="23243"/>
    <cellStyle name="40% - Акцент3 6 2 3 4 2 2" xfId="41243"/>
    <cellStyle name="40% - Акцент3 6 2 3 4 3" xfId="32900"/>
    <cellStyle name="40% - Акцент3 6 2 3 5" xfId="19326"/>
    <cellStyle name="40% - Акцент3 6 2 3 5 2" xfId="37498"/>
    <cellStyle name="40% - Акцент3 6 2 3 6" xfId="29209"/>
    <cellStyle name="40% - Акцент3 6 2 4" xfId="9324"/>
    <cellStyle name="40% - Акцент3 6 2 4 2" xfId="14699"/>
    <cellStyle name="40% - Акцент3 6 2 4 2 2" xfId="23882"/>
    <cellStyle name="40% - Акцент3 6 2 4 2 2 2" xfId="41882"/>
    <cellStyle name="40% - Акцент3 6 2 4 2 3" xfId="33537"/>
    <cellStyle name="40% - Акцент3 6 2 4 3" xfId="19804"/>
    <cellStyle name="40% - Акцент3 6 2 4 3 2" xfId="37970"/>
    <cellStyle name="40% - Акцент3 6 2 4 4" xfId="29673"/>
    <cellStyle name="40% - Акцент3 6 2 5" xfId="10743"/>
    <cellStyle name="40% - Акцент3 6 2 5 2" xfId="14700"/>
    <cellStyle name="40% - Акцент3 6 2 5 2 2" xfId="23883"/>
    <cellStyle name="40% - Акцент3 6 2 5 2 2 2" xfId="41883"/>
    <cellStyle name="40% - Акцент3 6 2 5 2 3" xfId="33538"/>
    <cellStyle name="40% - Акцент3 6 2 5 3" xfId="20599"/>
    <cellStyle name="40% - Акцент3 6 2 5 3 2" xfId="38751"/>
    <cellStyle name="40% - Акцент3 6 2 5 4" xfId="30435"/>
    <cellStyle name="40% - Акцент3 6 2 6" xfId="11557"/>
    <cellStyle name="40% - Акцент3 6 2 6 2" xfId="21403"/>
    <cellStyle name="40% - Акцент3 6 2 6 2 2" xfId="39555"/>
    <cellStyle name="40% - Акцент3 6 2 6 3" xfId="31239"/>
    <cellStyle name="40% - Акцент3 6 2 7" xfId="11975"/>
    <cellStyle name="40% - Акцент3 6 2 8" xfId="13080"/>
    <cellStyle name="40% - Акцент3 6 2 8 2" xfId="22485"/>
    <cellStyle name="40% - Акцент3 6 2 8 2 2" xfId="40505"/>
    <cellStyle name="40% - Акцент3 6 2 8 3" xfId="32167"/>
    <cellStyle name="40% - Акцент3 6 2 9" xfId="18913"/>
    <cellStyle name="40% - Акцент3 6 2 9 2" xfId="37133"/>
    <cellStyle name="40% - Акцент3 6 3" xfId="7508"/>
    <cellStyle name="40% - Акцент3 6 3 2" xfId="9793"/>
    <cellStyle name="40% - Акцент3 6 3 2 2" xfId="14701"/>
    <cellStyle name="40% - Акцент3 6 3 2 2 2" xfId="23884"/>
    <cellStyle name="40% - Акцент3 6 3 2 2 2 2" xfId="41884"/>
    <cellStyle name="40% - Акцент3 6 3 2 2 3" xfId="33539"/>
    <cellStyle name="40% - Акцент3 6 3 2 3" xfId="20126"/>
    <cellStyle name="40% - Акцент3 6 3 2 3 2" xfId="38291"/>
    <cellStyle name="40% - Акцент3 6 3 2 4" xfId="29989"/>
    <cellStyle name="40% - Акцент3 6 3 3" xfId="11034"/>
    <cellStyle name="40% - Акцент3 6 3 3 2" xfId="14702"/>
    <cellStyle name="40% - Акцент3 6 3 3 2 2" xfId="23885"/>
    <cellStyle name="40% - Акцент3 6 3 3 2 2 2" xfId="41885"/>
    <cellStyle name="40% - Акцент3 6 3 3 2 3" xfId="33540"/>
    <cellStyle name="40% - Акцент3 6 3 3 3" xfId="20888"/>
    <cellStyle name="40% - Акцент3 6 3 3 3 2" xfId="39040"/>
    <cellStyle name="40% - Акцент3 6 3 3 4" xfId="30724"/>
    <cellStyle name="40% - Акцент3 6 4" xfId="8839"/>
    <cellStyle name="40% - Акцент3 6 4 2" xfId="9794"/>
    <cellStyle name="40% - Акцент3 6 4 3" xfId="13576"/>
    <cellStyle name="40% - Акцент3 6 4 3 2" xfId="22812"/>
    <cellStyle name="40% - Акцент3 6 4 3 2 2" xfId="40813"/>
    <cellStyle name="40% - Акцент3 6 4 3 3" xfId="32464"/>
    <cellStyle name="40% - Акцент3 6 4 4" xfId="19437"/>
    <cellStyle name="40% - Акцент3 6 4 4 2" xfId="37607"/>
    <cellStyle name="40% - Акцент3 6 4 5" xfId="29315"/>
    <cellStyle name="40% - Акцент3 6 5" xfId="9323"/>
    <cellStyle name="40% - Акцент3 6 5 2" xfId="14703"/>
    <cellStyle name="40% - Акцент3 6 5 2 2" xfId="23886"/>
    <cellStyle name="40% - Акцент3 6 5 2 2 2" xfId="41886"/>
    <cellStyle name="40% - Акцент3 6 5 2 3" xfId="33541"/>
    <cellStyle name="40% - Акцент3 6 5 3" xfId="19803"/>
    <cellStyle name="40% - Акцент3 6 5 3 2" xfId="37969"/>
    <cellStyle name="40% - Акцент3 6 5 4" xfId="29672"/>
    <cellStyle name="40% - Акцент3 6 6" xfId="11461"/>
    <cellStyle name="40% - Акцент3 6 6 2" xfId="21307"/>
    <cellStyle name="40% - Акцент3 6 6 2 2" xfId="39459"/>
    <cellStyle name="40% - Акцент3 6 6 3" xfId="31143"/>
    <cellStyle name="40% - Акцент3 6 7" xfId="11974"/>
    <cellStyle name="40% - Акцент3 6 7 2" xfId="21720"/>
    <cellStyle name="40% - Акцент3 6 7 2 2" xfId="39869"/>
    <cellStyle name="40% - Акцент3 6 7 3" xfId="31548"/>
    <cellStyle name="40% - Акцент3 6 8" xfId="7233"/>
    <cellStyle name="40% - Акцент3 6 8 2" xfId="18812"/>
    <cellStyle name="40% - Акцент3 6 8 2 2" xfId="37032"/>
    <cellStyle name="40% - Акцент3 6 8 3" xfId="28782"/>
    <cellStyle name="40% - Акцент3 6 9" xfId="12498"/>
    <cellStyle name="40% - Акцент3 6 9 2" xfId="21946"/>
    <cellStyle name="40% - Акцент3 6 9 2 2" xfId="40069"/>
    <cellStyle name="40% - Акцент3 6 9 3" xfId="31734"/>
    <cellStyle name="40% - Акцент3 6_Reconcilation" xfId="8420"/>
    <cellStyle name="40% - Акцент3 7" xfId="918"/>
    <cellStyle name="40% - Акцент3 7 2" xfId="7510"/>
    <cellStyle name="40% - Акцент3 7 2 2" xfId="8973"/>
    <cellStyle name="40% - Акцент3 7 2 2 2" xfId="14049"/>
    <cellStyle name="40% - Акцент3 7 2 2 2 2" xfId="23244"/>
    <cellStyle name="40% - Акцент3 7 2 2 2 2 2" xfId="41244"/>
    <cellStyle name="40% - Акцент3 7 2 2 2 3" xfId="32901"/>
    <cellStyle name="40% - Акцент3 7 2 2 3" xfId="19540"/>
    <cellStyle name="40% - Акцент3 7 2 2 3 2" xfId="37710"/>
    <cellStyle name="40% - Акцент3 7 2 2 4" xfId="29415"/>
    <cellStyle name="40% - Акцент3 7 2 3" xfId="9795"/>
    <cellStyle name="40% - Акцент3 7 2 4" xfId="11558"/>
    <cellStyle name="40% - Акцент3 7 2 4 2" xfId="21404"/>
    <cellStyle name="40% - Акцент3 7 2 4 2 2" xfId="39556"/>
    <cellStyle name="40% - Акцент3 7 2 4 3" xfId="31240"/>
    <cellStyle name="40% - Акцент3 7 2 5" xfId="13081"/>
    <cellStyle name="40% - Акцент3 7 2 5 2" xfId="22486"/>
    <cellStyle name="40% - Акцент3 7 2 5 2 2" xfId="40506"/>
    <cellStyle name="40% - Акцент3 7 2 5 3" xfId="32168"/>
    <cellStyle name="40% - Акцент3 7 2 6" xfId="18914"/>
    <cellStyle name="40% - Акцент3 7 2 6 2" xfId="37134"/>
    <cellStyle name="40% - Акцент3 7 2 7" xfId="28881"/>
    <cellStyle name="40% - Акцент3 7 3" xfId="8724"/>
    <cellStyle name="40% - Акцент3 7 3 2" xfId="9796"/>
    <cellStyle name="40% - Акцент3 7 3 2 2" xfId="14705"/>
    <cellStyle name="40% - Акцент3 7 3 2 2 2" xfId="23888"/>
    <cellStyle name="40% - Акцент3 7 3 2 2 2 2" xfId="41888"/>
    <cellStyle name="40% - Акцент3 7 3 2 2 3" xfId="33543"/>
    <cellStyle name="40% - Акцент3 7 3 2 3" xfId="20127"/>
    <cellStyle name="40% - Акцент3 7 3 2 3 2" xfId="38292"/>
    <cellStyle name="40% - Акцент3 7 3 2 4" xfId="29990"/>
    <cellStyle name="40% - Акцент3 7 3 3" xfId="11035"/>
    <cellStyle name="40% - Акцент3 7 3 3 2" xfId="14706"/>
    <cellStyle name="40% - Акцент3 7 3 3 2 2" xfId="23889"/>
    <cellStyle name="40% - Акцент3 7 3 3 2 2 2" xfId="41889"/>
    <cellStyle name="40% - Акцент3 7 3 3 2 3" xfId="33544"/>
    <cellStyle name="40% - Акцент3 7 3 3 3" xfId="20889"/>
    <cellStyle name="40% - Акцент3 7 3 3 3 2" xfId="39041"/>
    <cellStyle name="40% - Акцент3 7 3 3 4" xfId="30725"/>
    <cellStyle name="40% - Акцент3 7 3 4" xfId="14704"/>
    <cellStyle name="40% - Акцент3 7 3 4 2" xfId="23887"/>
    <cellStyle name="40% - Акцент3 7 3 4 2 2" xfId="41887"/>
    <cellStyle name="40% - Акцент3 7 3 4 3" xfId="33542"/>
    <cellStyle name="40% - Акцент3 7 3 5" xfId="19374"/>
    <cellStyle name="40% - Акцент3 7 3 5 2" xfId="37544"/>
    <cellStyle name="40% - Акцент3 7 3 6" xfId="29254"/>
    <cellStyle name="40% - Акцент3 7 4" xfId="10744"/>
    <cellStyle name="40% - Акцент3 7 4 2" xfId="14707"/>
    <cellStyle name="40% - Акцент3 7 4 2 2" xfId="23890"/>
    <cellStyle name="40% - Акцент3 7 4 2 2 2" xfId="41890"/>
    <cellStyle name="40% - Акцент3 7 4 2 3" xfId="33545"/>
    <cellStyle name="40% - Акцент3 7 4 3" xfId="20600"/>
    <cellStyle name="40% - Акцент3 7 4 3 2" xfId="38752"/>
    <cellStyle name="40% - Акцент3 7 4 4" xfId="30436"/>
    <cellStyle name="40% - Акцент3 7 5" xfId="7266"/>
    <cellStyle name="40% - Акцент3 8" xfId="919"/>
    <cellStyle name="40% - Акцент3 8 2" xfId="7286"/>
    <cellStyle name="40% - Акцент3 9" xfId="920"/>
    <cellStyle name="40% - Акцент3 9 2" xfId="8881"/>
    <cellStyle name="40% - Акцент3 9 2 2" xfId="14708"/>
    <cellStyle name="40% - Акцент3 9 2 2 2" xfId="23891"/>
    <cellStyle name="40% - Акцент3 9 2 2 2 2" xfId="41891"/>
    <cellStyle name="40% - Акцент3 9 2 2 3" xfId="33546"/>
    <cellStyle name="40% - Акцент3 9 2 3" xfId="19454"/>
    <cellStyle name="40% - Акцент3 9 2 3 2" xfId="37624"/>
    <cellStyle name="40% - Акцент3 9 2 4" xfId="29329"/>
    <cellStyle name="40% - Акцент3 9 3" xfId="10629"/>
    <cellStyle name="40% - Акцент3 9 3 2" xfId="14709"/>
    <cellStyle name="40% - Акцент3 9 3 2 2" xfId="23892"/>
    <cellStyle name="40% - Акцент3 9 3 2 2 2" xfId="41892"/>
    <cellStyle name="40% - Акцент3 9 3 2 3" xfId="33547"/>
    <cellStyle name="40% - Акцент3 9 3 3" xfId="20499"/>
    <cellStyle name="40% - Акцент3 9 3 3 2" xfId="38651"/>
    <cellStyle name="40% - Акцент3 9 3 4" xfId="30337"/>
    <cellStyle name="40% - Акцент3 9 4" xfId="11036"/>
    <cellStyle name="40% - Акцент3 9 4 2" xfId="14710"/>
    <cellStyle name="40% - Акцент3 9 4 2 2" xfId="23893"/>
    <cellStyle name="40% - Акцент3 9 4 2 2 2" xfId="41893"/>
    <cellStyle name="40% - Акцент3 9 4 2 3" xfId="33548"/>
    <cellStyle name="40% - Акцент3 9 4 3" xfId="20890"/>
    <cellStyle name="40% - Акцент3 9 4 3 2" xfId="39042"/>
    <cellStyle name="40% - Акцент3 9 4 4" xfId="30726"/>
    <cellStyle name="40% - Акцент3 9 5" xfId="11473"/>
    <cellStyle name="40% - Акцент3 9 5 2" xfId="21319"/>
    <cellStyle name="40% - Акцент3 9 5 2 2" xfId="39471"/>
    <cellStyle name="40% - Акцент3 9 5 3" xfId="31155"/>
    <cellStyle name="40% - Акцент3 9 6" xfId="7358"/>
    <cellStyle name="40% - Акцент3 9 6 2" xfId="18825"/>
    <cellStyle name="40% - Акцент3 9 6 2 2" xfId="37045"/>
    <cellStyle name="40% - Акцент3 9 6 3" xfId="28794"/>
    <cellStyle name="40% - Акцент4 10" xfId="921"/>
    <cellStyle name="40% - Акцент4 10 2" xfId="9157"/>
    <cellStyle name="40% - Акцент4 10 2 2" xfId="14711"/>
    <cellStyle name="40% - Акцент4 10 2 2 2" xfId="23894"/>
    <cellStyle name="40% - Акцент4 10 2 2 2 2" xfId="41894"/>
    <cellStyle name="40% - Акцент4 10 2 2 3" xfId="33549"/>
    <cellStyle name="40% - Акцент4 10 2 3" xfId="19701"/>
    <cellStyle name="40% - Акцент4 10 2 3 2" xfId="37870"/>
    <cellStyle name="40% - Акцент4 10 2 4" xfId="29575"/>
    <cellStyle name="40% - Акцент4 10 3" xfId="10630"/>
    <cellStyle name="40% - Акцент4 10 3 2" xfId="14712"/>
    <cellStyle name="40% - Акцент4 10 3 2 2" xfId="23895"/>
    <cellStyle name="40% - Акцент4 10 3 2 2 2" xfId="41895"/>
    <cellStyle name="40% - Акцент4 10 3 2 3" xfId="33550"/>
    <cellStyle name="40% - Акцент4 10 3 3" xfId="20500"/>
    <cellStyle name="40% - Акцент4 10 3 3 2" xfId="38652"/>
    <cellStyle name="40% - Акцент4 10 3 4" xfId="30338"/>
    <cellStyle name="40% - Акцент4 10 4" xfId="11037"/>
    <cellStyle name="40% - Акцент4 10 4 2" xfId="14713"/>
    <cellStyle name="40% - Акцент4 10 4 2 2" xfId="23896"/>
    <cellStyle name="40% - Акцент4 10 4 2 2 2" xfId="41896"/>
    <cellStyle name="40% - Акцент4 10 4 2 3" xfId="33551"/>
    <cellStyle name="40% - Акцент4 10 4 3" xfId="20891"/>
    <cellStyle name="40% - Акцент4 10 4 3 2" xfId="39043"/>
    <cellStyle name="40% - Акцент4 10 4 4" xfId="30727"/>
    <cellStyle name="40% - Акцент4 10 5" xfId="11714"/>
    <cellStyle name="40% - Акцент4 10 5 2" xfId="21560"/>
    <cellStyle name="40% - Акцент4 10 5 2 2" xfId="39712"/>
    <cellStyle name="40% - Акцент4 10 5 3" xfId="31396"/>
    <cellStyle name="40% - Акцент4 10 6" xfId="7724"/>
    <cellStyle name="40% - Акцент4 10 6 2" xfId="19074"/>
    <cellStyle name="40% - Акцент4 10 6 2 2" xfId="37294"/>
    <cellStyle name="40% - Акцент4 10 6 3" xfId="29039"/>
    <cellStyle name="40% - Акцент4 11" xfId="922"/>
    <cellStyle name="40% - Акцент4 11 2" xfId="9237"/>
    <cellStyle name="40% - Акцент4 12" xfId="923"/>
    <cellStyle name="40% - Акцент4 13" xfId="924"/>
    <cellStyle name="40% - Акцент4 14" xfId="925"/>
    <cellStyle name="40% - Акцент4 15" xfId="926"/>
    <cellStyle name="40% - Акцент4 16" xfId="927"/>
    <cellStyle name="40% - Акцент4 17" xfId="928"/>
    <cellStyle name="40% - Акцент4 18" xfId="929"/>
    <cellStyle name="40% - Акцент4 19" xfId="930"/>
    <cellStyle name="40% - Акцент4 2" xfId="931"/>
    <cellStyle name="40% — акцент4 2" xfId="12115"/>
    <cellStyle name="40% - Акцент4 2 10" xfId="12288"/>
    <cellStyle name="40% — акцент4 2 10" xfId="25855"/>
    <cellStyle name="40% — акцент4 2 10 2" xfId="43807"/>
    <cellStyle name="40% - Акцент4 2 11" xfId="12313"/>
    <cellStyle name="40% — акцент4 2 11" xfId="25753"/>
    <cellStyle name="40% — акцент4 2 11 2" xfId="43711"/>
    <cellStyle name="40% - Акцент4 2 12" xfId="12281"/>
    <cellStyle name="40% — акцент4 2 12" xfId="25993"/>
    <cellStyle name="40% — акцент4 2 12 2" xfId="43936"/>
    <cellStyle name="40% - Акцент4 2 13" xfId="12237"/>
    <cellStyle name="40% — акцент4 2 13" xfId="17151"/>
    <cellStyle name="40% — акцент4 2 13 2" xfId="35507"/>
    <cellStyle name="40% - Акцент4 2 14" xfId="12236"/>
    <cellStyle name="40% — акцент4 2 14" xfId="25878"/>
    <cellStyle name="40% — акцент4 2 14 2" xfId="43829"/>
    <cellStyle name="40% - Акцент4 2 15" xfId="6587"/>
    <cellStyle name="40% — акцент4 2 15" xfId="25946"/>
    <cellStyle name="40% — акцент4 2 15 2" xfId="43890"/>
    <cellStyle name="40% - Акцент4 2 16" xfId="12190"/>
    <cellStyle name="40% — акцент4 2 16" xfId="25712"/>
    <cellStyle name="40% — акцент4 2 16 2" xfId="43673"/>
    <cellStyle name="40% - Акцент4 2 17" xfId="12340"/>
    <cellStyle name="40% — акцент4 2 17" xfId="25906"/>
    <cellStyle name="40% — акцент4 2 17 2" xfId="43853"/>
    <cellStyle name="40% - Акцент4 2 18" xfId="12314"/>
    <cellStyle name="40% — акцент4 2 18" xfId="17037"/>
    <cellStyle name="40% — акцент4 2 18 2" xfId="35397"/>
    <cellStyle name="40% - Акцент4 2 19" xfId="6735"/>
    <cellStyle name="40% — акцент4 2 19" xfId="25958"/>
    <cellStyle name="40% — акцент4 2 19 2" xfId="43902"/>
    <cellStyle name="40% - Акцент4 2 2" xfId="932"/>
    <cellStyle name="40% — акцент4 2 2" xfId="16956"/>
    <cellStyle name="40% - Акцент4 2 2 2" xfId="933"/>
    <cellStyle name="40% - Акцент4 2 2 2 10" xfId="16148"/>
    <cellStyle name="40% - Акцент4 2 2 2 10 2" xfId="25102"/>
    <cellStyle name="40% - Акцент4 2 2 2 10 2 2" xfId="43099"/>
    <cellStyle name="40% - Акцент4 2 2 2 10 3" xfId="34746"/>
    <cellStyle name="40% - Акцент4 2 2 2 11" xfId="17058"/>
    <cellStyle name="40% - Акцент4 2 2 2 11 2" xfId="35418"/>
    <cellStyle name="40% - Акцент4 2 2 2 12" xfId="26449"/>
    <cellStyle name="40% - Акцент4 2 2 2 12 2" xfId="44371"/>
    <cellStyle name="40% - Акцент4 2 2 2 13" xfId="27363"/>
    <cellStyle name="40% - Акцент4 2 2 2 14" xfId="45425"/>
    <cellStyle name="40% - Акцент4 2 2 2 2" xfId="5931"/>
    <cellStyle name="40% - Акцент4 2 2 2 2 10" xfId="26958"/>
    <cellStyle name="40% - Акцент4 2 2 2 2 10 2" xfId="44873"/>
    <cellStyle name="40% - Акцент4 2 2 2 2 11" xfId="27978"/>
    <cellStyle name="40% - Акцент4 2 2 2 2 12" xfId="45920"/>
    <cellStyle name="40% - Акцент4 2 2 2 2 2" xfId="8974"/>
    <cellStyle name="40% - Акцент4 2 2 2 2 2 2" xfId="14050"/>
    <cellStyle name="40% - Акцент4 2 2 2 2 2 2 2" xfId="23245"/>
    <cellStyle name="40% - Акцент4 2 2 2 2 2 2 2 2" xfId="41245"/>
    <cellStyle name="40% - Акцент4 2 2 2 2 2 2 3" xfId="32902"/>
    <cellStyle name="40% - Акцент4 2 2 2 2 2 3" xfId="19541"/>
    <cellStyle name="40% - Акцент4 2 2 2 2 2 3 2" xfId="37711"/>
    <cellStyle name="40% - Акцент4 2 2 2 2 2 4" xfId="29416"/>
    <cellStyle name="40% - Акцент4 2 2 2 2 3" xfId="9797"/>
    <cellStyle name="40% - Акцент4 2 2 2 2 3 2" xfId="14714"/>
    <cellStyle name="40% - Акцент4 2 2 2 2 3 2 2" xfId="23897"/>
    <cellStyle name="40% - Акцент4 2 2 2 2 3 2 2 2" xfId="41897"/>
    <cellStyle name="40% - Акцент4 2 2 2 2 3 2 3" xfId="33552"/>
    <cellStyle name="40% - Акцент4 2 2 2 2 3 3" xfId="20128"/>
    <cellStyle name="40% - Акцент4 2 2 2 2 3 3 2" xfId="38293"/>
    <cellStyle name="40% - Акцент4 2 2 2 2 3 4" xfId="29991"/>
    <cellStyle name="40% - Акцент4 2 2 2 2 4" xfId="11038"/>
    <cellStyle name="40% - Акцент4 2 2 2 2 4 2" xfId="14715"/>
    <cellStyle name="40% - Акцент4 2 2 2 2 4 2 2" xfId="23898"/>
    <cellStyle name="40% - Акцент4 2 2 2 2 4 2 2 2" xfId="41898"/>
    <cellStyle name="40% - Акцент4 2 2 2 2 4 2 3" xfId="33553"/>
    <cellStyle name="40% - Акцент4 2 2 2 2 4 3" xfId="20892"/>
    <cellStyle name="40% - Акцент4 2 2 2 2 4 3 2" xfId="39044"/>
    <cellStyle name="40% - Акцент4 2 2 2 2 4 4" xfId="30728"/>
    <cellStyle name="40% - Акцент4 2 2 2 2 5" xfId="11559"/>
    <cellStyle name="40% - Акцент4 2 2 2 2 5 2" xfId="21405"/>
    <cellStyle name="40% - Акцент4 2 2 2 2 5 2 2" xfId="39557"/>
    <cellStyle name="40% - Акцент4 2 2 2 2 5 3" xfId="31241"/>
    <cellStyle name="40% - Акцент4 2 2 2 2 6" xfId="7511"/>
    <cellStyle name="40% - Акцент4 2 2 2 2 6 2" xfId="18915"/>
    <cellStyle name="40% - Акцент4 2 2 2 2 6 2 2" xfId="37135"/>
    <cellStyle name="40% - Акцент4 2 2 2 2 6 3" xfId="28882"/>
    <cellStyle name="40% - Акцент4 2 2 2 2 7" xfId="13082"/>
    <cellStyle name="40% - Акцент4 2 2 2 2 7 2" xfId="22487"/>
    <cellStyle name="40% - Акцент4 2 2 2 2 7 2 2" xfId="40507"/>
    <cellStyle name="40% - Акцент4 2 2 2 2 7 3" xfId="32169"/>
    <cellStyle name="40% - Акцент4 2 2 2 2 8" xfId="16770"/>
    <cellStyle name="40% - Акцент4 2 2 2 2 8 2" xfId="25535"/>
    <cellStyle name="40% - Акцент4 2 2 2 2 8 2 2" xfId="43499"/>
    <cellStyle name="40% - Акцент4 2 2 2 2 8 3" xfId="35191"/>
    <cellStyle name="40% - Акцент4 2 2 2 2 9" xfId="17885"/>
    <cellStyle name="40% - Акцент4 2 2 2 2 9 2" xfId="36195"/>
    <cellStyle name="40% - Акцент4 2 2 2 3" xfId="8694"/>
    <cellStyle name="40% - Акцент4 2 2 2 3 2" xfId="9798"/>
    <cellStyle name="40% - Акцент4 2 2 2 3 2 2" xfId="14716"/>
    <cellStyle name="40% - Акцент4 2 2 2 3 2 2 2" xfId="23899"/>
    <cellStyle name="40% - Акцент4 2 2 2 3 2 2 2 2" xfId="41899"/>
    <cellStyle name="40% - Акцент4 2 2 2 3 2 2 3" xfId="33554"/>
    <cellStyle name="40% - Акцент4 2 2 2 3 2 3" xfId="20129"/>
    <cellStyle name="40% - Акцент4 2 2 2 3 2 3 2" xfId="38294"/>
    <cellStyle name="40% - Акцент4 2 2 2 3 2 4" xfId="29992"/>
    <cellStyle name="40% - Акцент4 2 2 2 3 3" xfId="13577"/>
    <cellStyle name="40% - Акцент4 2 2 2 3 3 2" xfId="22813"/>
    <cellStyle name="40% - Акцент4 2 2 2 3 3 2 2" xfId="40814"/>
    <cellStyle name="40% - Акцент4 2 2 2 3 3 3" xfId="32465"/>
    <cellStyle name="40% - Акцент4 2 2 2 3 4" xfId="19366"/>
    <cellStyle name="40% - Акцент4 2 2 2 3 4 2" xfId="37536"/>
    <cellStyle name="40% - Акцент4 2 2 2 3 5" xfId="29246"/>
    <cellStyle name="40% - Акцент4 2 2 2 4" xfId="9325"/>
    <cellStyle name="40% - Акцент4 2 2 2 4 2" xfId="14717"/>
    <cellStyle name="40% - Акцент4 2 2 2 4 2 2" xfId="23900"/>
    <cellStyle name="40% - Акцент4 2 2 2 4 2 2 2" xfId="41900"/>
    <cellStyle name="40% - Акцент4 2 2 2 4 2 3" xfId="33555"/>
    <cellStyle name="40% - Акцент4 2 2 2 4 3" xfId="19805"/>
    <cellStyle name="40% - Акцент4 2 2 2 4 3 2" xfId="37971"/>
    <cellStyle name="40% - Акцент4 2 2 2 4 4" xfId="29674"/>
    <cellStyle name="40% - Акцент4 2 2 2 5" xfId="10745"/>
    <cellStyle name="40% - Акцент4 2 2 2 5 2" xfId="14718"/>
    <cellStyle name="40% - Акцент4 2 2 2 5 2 2" xfId="23901"/>
    <cellStyle name="40% - Акцент4 2 2 2 5 2 2 2" xfId="41901"/>
    <cellStyle name="40% - Акцент4 2 2 2 5 2 3" xfId="33556"/>
    <cellStyle name="40% - Акцент4 2 2 2 5 3" xfId="20601"/>
    <cellStyle name="40% - Акцент4 2 2 2 5 3 2" xfId="38753"/>
    <cellStyle name="40% - Акцент4 2 2 2 5 4" xfId="30437"/>
    <cellStyle name="40% - Акцент4 2 2 2 6" xfId="11402"/>
    <cellStyle name="40% - Акцент4 2 2 2 6 2" xfId="21248"/>
    <cellStyle name="40% - Акцент4 2 2 2 6 2 2" xfId="39400"/>
    <cellStyle name="40% - Акцент4 2 2 2 6 3" xfId="31084"/>
    <cellStyle name="40% - Акцент4 2 2 2 7" xfId="11976"/>
    <cellStyle name="40% - Акцент4 2 2 2 7 2" xfId="21721"/>
    <cellStyle name="40% - Акцент4 2 2 2 7 2 2" xfId="39870"/>
    <cellStyle name="40% - Акцент4 2 2 2 7 3" xfId="31549"/>
    <cellStyle name="40% - Акцент4 2 2 2 8" xfId="7087"/>
    <cellStyle name="40% - Акцент4 2 2 2 8 2" xfId="18729"/>
    <cellStyle name="40% - Акцент4 2 2 2 8 2 2" xfId="36962"/>
    <cellStyle name="40% - Акцент4 2 2 2 8 3" xfId="28721"/>
    <cellStyle name="40% - Акцент4 2 2 2 9" xfId="12500"/>
    <cellStyle name="40% - Акцент4 2 2 2 9 2" xfId="21947"/>
    <cellStyle name="40% - Акцент4 2 2 2 9 2 2" xfId="40070"/>
    <cellStyle name="40% - Акцент4 2 2 2 9 3" xfId="31735"/>
    <cellStyle name="40% - Акцент4 2 2 3" xfId="9799"/>
    <cellStyle name="40% - Акцент4 2 2 4" xfId="6738"/>
    <cellStyle name="40% - Акцент4 2 2_Reconcilation" xfId="8614"/>
    <cellStyle name="40% - Акцент4 2 20" xfId="12252"/>
    <cellStyle name="40% — акцент4 2 20" xfId="25794"/>
    <cellStyle name="40% — акцент4 2 20 2" xfId="43748"/>
    <cellStyle name="40% - Акцент4 2 21" xfId="12265"/>
    <cellStyle name="40% — акцент4 2 21" xfId="25874"/>
    <cellStyle name="40% — акцент4 2 21 2" xfId="43825"/>
    <cellStyle name="40% - Акцент4 2 22" xfId="6533"/>
    <cellStyle name="40% — акцент4 2 22" xfId="27108"/>
    <cellStyle name="40% - Акцент4 2 23" xfId="12212"/>
    <cellStyle name="40% — акцент4 2 23" xfId="27302"/>
    <cellStyle name="40% - Акцент4 2 24" xfId="12235"/>
    <cellStyle name="40% — акцент4 2 24" xfId="31619"/>
    <cellStyle name="40% - Акцент4 2 25" xfId="12499"/>
    <cellStyle name="40% — акцент4 2 25" xfId="46078"/>
    <cellStyle name="40% - Акцент4 2 26" xfId="12973"/>
    <cellStyle name="40% - Акцент4 2 27" xfId="13092"/>
    <cellStyle name="40% - Акцент4 2 28" xfId="12782"/>
    <cellStyle name="40% - Акцент4 2 3" xfId="934"/>
    <cellStyle name="40% — акцент4 2 3" xfId="21794"/>
    <cellStyle name="40% - Акцент4 2 3 2" xfId="9800"/>
    <cellStyle name="40% — акцент4 2 3 2" xfId="39942"/>
    <cellStyle name="40% - Акцент4 2 4" xfId="935"/>
    <cellStyle name="40% — акцент4 2 4" xfId="25806"/>
    <cellStyle name="40% - Акцент4 2 4 10" xfId="16149"/>
    <cellStyle name="40% - Акцент4 2 4 10 2" xfId="25103"/>
    <cellStyle name="40% - Акцент4 2 4 10 2 2" xfId="43100"/>
    <cellStyle name="40% - Акцент4 2 4 10 3" xfId="34747"/>
    <cellStyle name="40% - Акцент4 2 4 11" xfId="17060"/>
    <cellStyle name="40% - Акцент4 2 4 11 2" xfId="35420"/>
    <cellStyle name="40% - Акцент4 2 4 12" xfId="17078"/>
    <cellStyle name="40% - Акцент4 2 4 12 2" xfId="35438"/>
    <cellStyle name="40% - Акцент4 2 4 13" xfId="25924"/>
    <cellStyle name="40% - Акцент4 2 4 13 2" xfId="43870"/>
    <cellStyle name="40% - Акцент4 2 4 14" xfId="25818"/>
    <cellStyle name="40% - Акцент4 2 4 14 2" xfId="43771"/>
    <cellStyle name="40% - Акцент4 2 4 15" xfId="19445"/>
    <cellStyle name="40% - Акцент4 2 4 15 2" xfId="37615"/>
    <cellStyle name="40% - Акцент4 2 4 16" xfId="16993"/>
    <cellStyle name="40% - Акцент4 2 4 16 2" xfId="35354"/>
    <cellStyle name="40% - Акцент4 2 4 17" xfId="25981"/>
    <cellStyle name="40% - Акцент4 2 4 17 2" xfId="43925"/>
    <cellStyle name="40% - Акцент4 2 4 18" xfId="25863"/>
    <cellStyle name="40% - Акцент4 2 4 18 2" xfId="43815"/>
    <cellStyle name="40% - Акцент4 2 4 19" xfId="25976"/>
    <cellStyle name="40% - Акцент4 2 4 19 2" xfId="43920"/>
    <cellStyle name="40% - Акцент4 2 4 2" xfId="5932"/>
    <cellStyle name="40% — акцент4 2 4 2" xfId="43760"/>
    <cellStyle name="40% - Акцент4 2 4 2 10" xfId="26959"/>
    <cellStyle name="40% - Акцент4 2 4 2 10 2" xfId="44874"/>
    <cellStyle name="40% - Акцент4 2 4 2 11" xfId="27979"/>
    <cellStyle name="40% - Акцент4 2 4 2 12" xfId="45921"/>
    <cellStyle name="40% - Акцент4 2 4 2 2" xfId="8975"/>
    <cellStyle name="40% - Акцент4 2 4 2 2 2" xfId="14051"/>
    <cellStyle name="40% - Акцент4 2 4 2 2 2 2" xfId="23246"/>
    <cellStyle name="40% - Акцент4 2 4 2 2 2 2 2" xfId="41246"/>
    <cellStyle name="40% - Акцент4 2 4 2 2 2 3" xfId="32903"/>
    <cellStyle name="40% - Акцент4 2 4 2 2 3" xfId="19542"/>
    <cellStyle name="40% - Акцент4 2 4 2 2 3 2" xfId="37712"/>
    <cellStyle name="40% - Акцент4 2 4 2 2 4" xfId="29417"/>
    <cellStyle name="40% - Акцент4 2 4 2 3" xfId="9801"/>
    <cellStyle name="40% - Акцент4 2 4 2 3 2" xfId="14719"/>
    <cellStyle name="40% - Акцент4 2 4 2 3 2 2" xfId="23902"/>
    <cellStyle name="40% - Акцент4 2 4 2 3 2 2 2" xfId="41902"/>
    <cellStyle name="40% - Акцент4 2 4 2 3 2 3" xfId="33557"/>
    <cellStyle name="40% - Акцент4 2 4 2 3 3" xfId="20130"/>
    <cellStyle name="40% - Акцент4 2 4 2 3 3 2" xfId="38295"/>
    <cellStyle name="40% - Акцент4 2 4 2 3 4" xfId="29993"/>
    <cellStyle name="40% - Акцент4 2 4 2 4" xfId="11039"/>
    <cellStyle name="40% - Акцент4 2 4 2 4 2" xfId="14720"/>
    <cellStyle name="40% - Акцент4 2 4 2 4 2 2" xfId="23903"/>
    <cellStyle name="40% - Акцент4 2 4 2 4 2 2 2" xfId="41903"/>
    <cellStyle name="40% - Акцент4 2 4 2 4 2 3" xfId="33558"/>
    <cellStyle name="40% - Акцент4 2 4 2 4 3" xfId="20893"/>
    <cellStyle name="40% - Акцент4 2 4 2 4 3 2" xfId="39045"/>
    <cellStyle name="40% - Акцент4 2 4 2 4 4" xfId="30729"/>
    <cellStyle name="40% - Акцент4 2 4 2 5" xfId="11560"/>
    <cellStyle name="40% - Акцент4 2 4 2 5 2" xfId="21406"/>
    <cellStyle name="40% - Акцент4 2 4 2 5 2 2" xfId="39558"/>
    <cellStyle name="40% - Акцент4 2 4 2 5 3" xfId="31242"/>
    <cellStyle name="40% - Акцент4 2 4 2 6" xfId="7512"/>
    <cellStyle name="40% - Акцент4 2 4 2 6 2" xfId="18916"/>
    <cellStyle name="40% - Акцент4 2 4 2 6 2 2" xfId="37136"/>
    <cellStyle name="40% - Акцент4 2 4 2 6 3" xfId="28883"/>
    <cellStyle name="40% - Акцент4 2 4 2 7" xfId="13083"/>
    <cellStyle name="40% - Акцент4 2 4 2 7 2" xfId="22488"/>
    <cellStyle name="40% - Акцент4 2 4 2 7 2 2" xfId="40508"/>
    <cellStyle name="40% - Акцент4 2 4 2 7 3" xfId="32170"/>
    <cellStyle name="40% - Акцент4 2 4 2 8" xfId="16771"/>
    <cellStyle name="40% - Акцент4 2 4 2 8 2" xfId="25536"/>
    <cellStyle name="40% - Акцент4 2 4 2 8 2 2" xfId="43500"/>
    <cellStyle name="40% - Акцент4 2 4 2 8 3" xfId="35192"/>
    <cellStyle name="40% - Акцент4 2 4 2 9" xfId="17886"/>
    <cellStyle name="40% - Акцент4 2 4 2 9 2" xfId="36196"/>
    <cellStyle name="40% - Акцент4 2 4 20" xfId="25957"/>
    <cellStyle name="40% - Акцент4 2 4 20 2" xfId="43901"/>
    <cellStyle name="40% - Акцент4 2 4 21" xfId="26003"/>
    <cellStyle name="40% - Акцент4 2 4 21 2" xfId="43946"/>
    <cellStyle name="40% - Акцент4 2 4 22" xfId="17505"/>
    <cellStyle name="40% - Акцент4 2 4 22 2" xfId="35858"/>
    <cellStyle name="40% - Акцент4 2 4 23" xfId="26014"/>
    <cellStyle name="40% - Акцент4 2 4 23 2" xfId="43956"/>
    <cellStyle name="40% - Акцент4 2 4 24" xfId="25912"/>
    <cellStyle name="40% - Акцент4 2 4 24 2" xfId="43859"/>
    <cellStyle name="40% - Акцент4 2 4 25" xfId="25914"/>
    <cellStyle name="40% - Акцент4 2 4 25 2" xfId="43861"/>
    <cellStyle name="40% - Акцент4 2 4 26" xfId="25034"/>
    <cellStyle name="40% - Акцент4 2 4 26 2" xfId="43031"/>
    <cellStyle name="40% - Акцент4 2 4 27" xfId="22657"/>
    <cellStyle name="40% - Акцент4 2 4 27 2" xfId="40669"/>
    <cellStyle name="40% - Акцент4 2 4 28" xfId="25775"/>
    <cellStyle name="40% - Акцент4 2 4 28 2" xfId="43731"/>
    <cellStyle name="40% - Акцент4 2 4 29" xfId="26450"/>
    <cellStyle name="40% - Акцент4 2 4 29 2" xfId="44372"/>
    <cellStyle name="40% - Акцент4 2 4 3" xfId="8486"/>
    <cellStyle name="40% - Акцент4 2 4 3 2" xfId="9802"/>
    <cellStyle name="40% - Акцент4 2 4 3 2 2" xfId="14721"/>
    <cellStyle name="40% - Акцент4 2 4 3 2 2 2" xfId="23904"/>
    <cellStyle name="40% - Акцент4 2 4 3 2 2 2 2" xfId="41904"/>
    <cellStyle name="40% - Акцент4 2 4 3 2 2 3" xfId="33559"/>
    <cellStyle name="40% - Акцент4 2 4 3 2 3" xfId="20131"/>
    <cellStyle name="40% - Акцент4 2 4 3 2 3 2" xfId="38296"/>
    <cellStyle name="40% - Акцент4 2 4 3 2 4" xfId="29994"/>
    <cellStyle name="40% - Акцент4 2 4 3 3" xfId="13578"/>
    <cellStyle name="40% - Акцент4 2 4 3 3 2" xfId="22814"/>
    <cellStyle name="40% - Акцент4 2 4 3 3 2 2" xfId="40815"/>
    <cellStyle name="40% - Акцент4 2 4 3 3 3" xfId="32466"/>
    <cellStyle name="40% - Акцент4 2 4 3 4" xfId="19245"/>
    <cellStyle name="40% - Акцент4 2 4 3 4 2" xfId="37419"/>
    <cellStyle name="40% - Акцент4 2 4 3 5" xfId="29130"/>
    <cellStyle name="40% - Акцент4 2 4 30" xfId="26074"/>
    <cellStyle name="40% - Акцент4 2 4 30 2" xfId="44009"/>
    <cellStyle name="40% - Акцент4 2 4 31" xfId="27364"/>
    <cellStyle name="40% - Акцент4 2 4 32" xfId="45426"/>
    <cellStyle name="40% - Акцент4 2 4 4" xfId="9326"/>
    <cellStyle name="40% - Акцент4 2 4 4 2" xfId="14722"/>
    <cellStyle name="40% - Акцент4 2 4 4 2 2" xfId="23905"/>
    <cellStyle name="40% - Акцент4 2 4 4 2 2 2" xfId="41905"/>
    <cellStyle name="40% - Акцент4 2 4 4 2 3" xfId="33560"/>
    <cellStyle name="40% - Акцент4 2 4 4 3" xfId="19806"/>
    <cellStyle name="40% - Акцент4 2 4 4 3 2" xfId="37972"/>
    <cellStyle name="40% - Акцент4 2 4 4 4" xfId="29675"/>
    <cellStyle name="40% - Акцент4 2 4 5" xfId="10746"/>
    <cellStyle name="40% - Акцент4 2 4 5 2" xfId="14723"/>
    <cellStyle name="40% - Акцент4 2 4 5 2 2" xfId="23906"/>
    <cellStyle name="40% - Акцент4 2 4 5 2 2 2" xfId="41906"/>
    <cellStyle name="40% - Акцент4 2 4 5 2 3" xfId="33561"/>
    <cellStyle name="40% - Акцент4 2 4 5 3" xfId="20602"/>
    <cellStyle name="40% - Акцент4 2 4 5 3 2" xfId="38754"/>
    <cellStyle name="40% - Акцент4 2 4 5 4" xfId="30438"/>
    <cellStyle name="40% - Акцент4 2 4 6" xfId="11292"/>
    <cellStyle name="40% - Акцент4 2 4 6 2" xfId="21138"/>
    <cellStyle name="40% - Акцент4 2 4 6 2 2" xfId="39290"/>
    <cellStyle name="40% - Акцент4 2 4 6 3" xfId="30974"/>
    <cellStyle name="40% - Акцент4 2 4 7" xfId="11977"/>
    <cellStyle name="40% - Акцент4 2 4 7 2" xfId="21722"/>
    <cellStyle name="40% - Акцент4 2 4 7 2 2" xfId="39871"/>
    <cellStyle name="40% - Акцент4 2 4 7 3" xfId="31550"/>
    <cellStyle name="40% - Акцент4 2 4 8" xfId="6770"/>
    <cellStyle name="40% - Акцент4 2 4 8 2" xfId="18575"/>
    <cellStyle name="40% - Акцент4 2 4 8 2 2" xfId="36841"/>
    <cellStyle name="40% - Акцент4 2 4 8 3" xfId="28611"/>
    <cellStyle name="40% - Акцент4 2 4 9" xfId="12501"/>
    <cellStyle name="40% - Акцент4 2 4 9 2" xfId="21948"/>
    <cellStyle name="40% - Акцент4 2 4 9 2 2" xfId="40071"/>
    <cellStyle name="40% - Акцент4 2 4 9 3" xfId="31736"/>
    <cellStyle name="40% - Акцент4 2 5" xfId="7405"/>
    <cellStyle name="40% — акцент4 2 5" xfId="18802"/>
    <cellStyle name="40% - Акцент4 2 5 2" xfId="9803"/>
    <cellStyle name="40% — акцент4 2 5 2" xfId="37022"/>
    <cellStyle name="40% - Акцент4 2 5 2 2" xfId="14052"/>
    <cellStyle name="40% - Акцент4 2 6" xfId="8419"/>
    <cellStyle name="40% — акцент4 2 6" xfId="19115"/>
    <cellStyle name="40% - Акцент4 2 6 2" xfId="13292"/>
    <cellStyle name="40% — акцент4 2 6 2" xfId="37324"/>
    <cellStyle name="40% - Акцент4 2 7" xfId="11751"/>
    <cellStyle name="40% — акцент4 2 7" xfId="25773"/>
    <cellStyle name="40% - Акцент4 2 7 10" xfId="25789"/>
    <cellStyle name="40% - Акцент4 2 7 10 2" xfId="43743"/>
    <cellStyle name="40% - Акцент4 2 7 11" xfId="17312"/>
    <cellStyle name="40% - Акцент4 2 7 11 2" xfId="35668"/>
    <cellStyle name="40% - Акцент4 2 7 12" xfId="16973"/>
    <cellStyle name="40% - Акцент4 2 7 12 2" xfId="35335"/>
    <cellStyle name="40% - Акцент4 2 7 13" xfId="17488"/>
    <cellStyle name="40% - Акцент4 2 7 13 2" xfId="35842"/>
    <cellStyle name="40% - Акцент4 2 7 14" xfId="17472"/>
    <cellStyle name="40% - Акцент4 2 7 14 2" xfId="35826"/>
    <cellStyle name="40% - Акцент4 2 7 15" xfId="17828"/>
    <cellStyle name="40% - Акцент4 2 7 15 2" xfId="36138"/>
    <cellStyle name="40% - Акцент4 2 7 16" xfId="17030"/>
    <cellStyle name="40% - Акцент4 2 7 16 2" xfId="35390"/>
    <cellStyle name="40% - Акцент4 2 7 17" xfId="16974"/>
    <cellStyle name="40% - Акцент4 2 7 17 2" xfId="35336"/>
    <cellStyle name="40% - Акцент4 2 7 18" xfId="31433"/>
    <cellStyle name="40% - Акцент4 2 7 2" xfId="13293"/>
    <cellStyle name="40% — акцент4 2 7 2" xfId="43729"/>
    <cellStyle name="40% - Акцент4 2 7 3" xfId="21597"/>
    <cellStyle name="40% - Акцент4 2 7 3 2" xfId="39749"/>
    <cellStyle name="40% - Акцент4 2 7 4" xfId="19105"/>
    <cellStyle name="40% - Акцент4 2 7 4 2" xfId="37319"/>
    <cellStyle name="40% - Акцент4 2 7 5" xfId="19171"/>
    <cellStyle name="40% - Акцент4 2 7 5 2" xfId="37350"/>
    <cellStyle name="40% - Акцент4 2 7 6" xfId="18564"/>
    <cellStyle name="40% - Акцент4 2 7 6 2" xfId="36831"/>
    <cellStyle name="40% - Акцент4 2 7 7" xfId="17110"/>
    <cellStyle name="40% - Акцент4 2 7 7 2" xfId="35470"/>
    <cellStyle name="40% - Акцент4 2 7 8" xfId="19161"/>
    <cellStyle name="40% - Акцент4 2 7 8 2" xfId="37343"/>
    <cellStyle name="40% - Акцент4 2 7 9" xfId="25815"/>
    <cellStyle name="40% - Акцент4 2 7 9 2" xfId="43768"/>
    <cellStyle name="40% - Акцент4 2 8" xfId="6976"/>
    <cellStyle name="40% — акцент4 2 8" xfId="17477"/>
    <cellStyle name="40% - Акцент4 2 8 2" xfId="13294"/>
    <cellStyle name="40% — акцент4 2 8 2" xfId="35831"/>
    <cellStyle name="40% - Акцент4 2 9" xfId="12171"/>
    <cellStyle name="40% — акцент4 2 9" xfId="25713"/>
    <cellStyle name="40% — акцент4 2 9 2" xfId="43674"/>
    <cellStyle name="40% - Акцент4 2_(DELOITTE) январь 2011" xfId="5316"/>
    <cellStyle name="40% - Акцент4 20" xfId="936"/>
    <cellStyle name="40% - Акцент4 21" xfId="937"/>
    <cellStyle name="40% - Акцент4 22" xfId="938"/>
    <cellStyle name="40% - Акцент4 23" xfId="939"/>
    <cellStyle name="40% - Акцент4 3" xfId="940"/>
    <cellStyle name="40% - Акцент4 3 10" xfId="11752"/>
    <cellStyle name="40% - Акцент4 3 10 2" xfId="21598"/>
    <cellStyle name="40% - Акцент4 3 10 2 2" xfId="39750"/>
    <cellStyle name="40% - Акцент4 3 10 3" xfId="31434"/>
    <cellStyle name="40% - Акцент4 3 11" xfId="6562"/>
    <cellStyle name="40% - Акцент4 3 11 2" xfId="18482"/>
    <cellStyle name="40% - Акцент4 3 11 2 2" xfId="36782"/>
    <cellStyle name="40% - Акцент4 3 11 3" xfId="28562"/>
    <cellStyle name="40% - Акцент4 3 12" xfId="12502"/>
    <cellStyle name="40% - Акцент4 3 12 2" xfId="21949"/>
    <cellStyle name="40% - Акцент4 3 12 2 2" xfId="40072"/>
    <cellStyle name="40% - Акцент4 3 12 3" xfId="31737"/>
    <cellStyle name="40% - Акцент4 3 2" xfId="941"/>
    <cellStyle name="40% - Акцент4 3 2 10" xfId="12503"/>
    <cellStyle name="40% - Акцент4 3 2 10 2" xfId="21950"/>
    <cellStyle name="40% - Акцент4 3 2 10 2 2" xfId="40073"/>
    <cellStyle name="40% - Акцент4 3 2 10 3" xfId="31738"/>
    <cellStyle name="40% - Акцент4 3 2 11" xfId="16150"/>
    <cellStyle name="40% - Акцент4 3 2 11 2" xfId="25104"/>
    <cellStyle name="40% - Акцент4 3 2 11 2 2" xfId="43101"/>
    <cellStyle name="40% - Акцент4 3 2 11 3" xfId="34748"/>
    <cellStyle name="40% - Акцент4 3 2 12" xfId="17061"/>
    <cellStyle name="40% - Акцент4 3 2 12 2" xfId="35421"/>
    <cellStyle name="40% - Акцент4 3 2 13" xfId="26451"/>
    <cellStyle name="40% - Акцент4 3 2 13 2" xfId="44373"/>
    <cellStyle name="40% - Акцент4 3 2 14" xfId="27365"/>
    <cellStyle name="40% - Акцент4 3 2 15" xfId="45427"/>
    <cellStyle name="40% - Акцент4 3 2 2" xfId="942"/>
    <cellStyle name="40% - Акцент4 3 2 2 2" xfId="9804"/>
    <cellStyle name="40% - Акцент4 3 2 3" xfId="5933"/>
    <cellStyle name="40% - Акцент4 3 2 3 10" xfId="26960"/>
    <cellStyle name="40% - Акцент4 3 2 3 10 2" xfId="44875"/>
    <cellStyle name="40% - Акцент4 3 2 3 11" xfId="27980"/>
    <cellStyle name="40% - Акцент4 3 2 3 12" xfId="45922"/>
    <cellStyle name="40% - Акцент4 3 2 3 2" xfId="8977"/>
    <cellStyle name="40% - Акцент4 3 2 3 2 2" xfId="14053"/>
    <cellStyle name="40% - Акцент4 3 2 3 2 2 2" xfId="23247"/>
    <cellStyle name="40% - Акцент4 3 2 3 2 2 2 2" xfId="41247"/>
    <cellStyle name="40% - Акцент4 3 2 3 2 2 3" xfId="32904"/>
    <cellStyle name="40% - Акцент4 3 2 3 2 3" xfId="19544"/>
    <cellStyle name="40% - Акцент4 3 2 3 2 3 2" xfId="37714"/>
    <cellStyle name="40% - Акцент4 3 2 3 2 4" xfId="29419"/>
    <cellStyle name="40% - Акцент4 3 2 3 3" xfId="9805"/>
    <cellStyle name="40% - Акцент4 3 2 3 3 2" xfId="14724"/>
    <cellStyle name="40% - Акцент4 3 2 3 3 2 2" xfId="23907"/>
    <cellStyle name="40% - Акцент4 3 2 3 3 2 2 2" xfId="41907"/>
    <cellStyle name="40% - Акцент4 3 2 3 3 2 3" xfId="33562"/>
    <cellStyle name="40% - Акцент4 3 2 3 3 3" xfId="20133"/>
    <cellStyle name="40% - Акцент4 3 2 3 3 3 2" xfId="38298"/>
    <cellStyle name="40% - Акцент4 3 2 3 3 4" xfId="29995"/>
    <cellStyle name="40% - Акцент4 3 2 3 4" xfId="11040"/>
    <cellStyle name="40% - Акцент4 3 2 3 4 2" xfId="14725"/>
    <cellStyle name="40% - Акцент4 3 2 3 4 2 2" xfId="23908"/>
    <cellStyle name="40% - Акцент4 3 2 3 4 2 2 2" xfId="41908"/>
    <cellStyle name="40% - Акцент4 3 2 3 4 2 3" xfId="33563"/>
    <cellStyle name="40% - Акцент4 3 2 3 4 3" xfId="20894"/>
    <cellStyle name="40% - Акцент4 3 2 3 4 3 2" xfId="39046"/>
    <cellStyle name="40% - Акцент4 3 2 3 4 4" xfId="30730"/>
    <cellStyle name="40% - Акцент4 3 2 3 5" xfId="11562"/>
    <cellStyle name="40% - Акцент4 3 2 3 5 2" xfId="21408"/>
    <cellStyle name="40% - Акцент4 3 2 3 5 2 2" xfId="39560"/>
    <cellStyle name="40% - Акцент4 3 2 3 5 3" xfId="31244"/>
    <cellStyle name="40% - Акцент4 3 2 3 6" xfId="7514"/>
    <cellStyle name="40% - Акцент4 3 2 3 6 2" xfId="18918"/>
    <cellStyle name="40% - Акцент4 3 2 3 6 2 2" xfId="37138"/>
    <cellStyle name="40% - Акцент4 3 2 3 6 3" xfId="28885"/>
    <cellStyle name="40% - Акцент4 3 2 3 7" xfId="13084"/>
    <cellStyle name="40% - Акцент4 3 2 3 7 2" xfId="22489"/>
    <cellStyle name="40% - Акцент4 3 2 3 7 2 2" xfId="40509"/>
    <cellStyle name="40% - Акцент4 3 2 3 7 3" xfId="32171"/>
    <cellStyle name="40% - Акцент4 3 2 3 8" xfId="16772"/>
    <cellStyle name="40% - Акцент4 3 2 3 8 2" xfId="25537"/>
    <cellStyle name="40% - Акцент4 3 2 3 8 2 2" xfId="43501"/>
    <cellStyle name="40% - Акцент4 3 2 3 8 3" xfId="35193"/>
    <cellStyle name="40% - Акцент4 3 2 3 9" xfId="17887"/>
    <cellStyle name="40% - Акцент4 3 2 3 9 2" xfId="36197"/>
    <cellStyle name="40% - Акцент4 3 2 4" xfId="8498"/>
    <cellStyle name="40% - Акцент4 3 2 4 2" xfId="9806"/>
    <cellStyle name="40% - Акцент4 3 2 4 2 2" xfId="14726"/>
    <cellStyle name="40% - Акцент4 3 2 4 2 2 2" xfId="23909"/>
    <cellStyle name="40% - Акцент4 3 2 4 2 2 2 2" xfId="41909"/>
    <cellStyle name="40% - Акцент4 3 2 4 2 2 3" xfId="33564"/>
    <cellStyle name="40% - Акцент4 3 2 4 2 3" xfId="20134"/>
    <cellStyle name="40% - Акцент4 3 2 4 2 3 2" xfId="38299"/>
    <cellStyle name="40% - Акцент4 3 2 4 2 4" xfId="29996"/>
    <cellStyle name="40% - Акцент4 3 2 4 3" xfId="13580"/>
    <cellStyle name="40% - Акцент4 3 2 4 3 2" xfId="22816"/>
    <cellStyle name="40% - Акцент4 3 2 4 3 2 2" xfId="40817"/>
    <cellStyle name="40% - Акцент4 3 2 4 3 3" xfId="32468"/>
    <cellStyle name="40% - Акцент4 3 2 4 4" xfId="19257"/>
    <cellStyle name="40% - Акцент4 3 2 4 4 2" xfId="37431"/>
    <cellStyle name="40% - Акцент4 3 2 4 5" xfId="29142"/>
    <cellStyle name="40% - Акцент4 3 2 5" xfId="9328"/>
    <cellStyle name="40% - Акцент4 3 2 5 2" xfId="14727"/>
    <cellStyle name="40% - Акцент4 3 2 5 2 2" xfId="23910"/>
    <cellStyle name="40% - Акцент4 3 2 5 2 2 2" xfId="41910"/>
    <cellStyle name="40% - Акцент4 3 2 5 2 3" xfId="33565"/>
    <cellStyle name="40% - Акцент4 3 2 5 3" xfId="19808"/>
    <cellStyle name="40% - Акцент4 3 2 5 3 2" xfId="37974"/>
    <cellStyle name="40% - Акцент4 3 2 5 4" xfId="29677"/>
    <cellStyle name="40% - Акцент4 3 2 6" xfId="10748"/>
    <cellStyle name="40% - Акцент4 3 2 6 2" xfId="14728"/>
    <cellStyle name="40% - Акцент4 3 2 6 2 2" xfId="23911"/>
    <cellStyle name="40% - Акцент4 3 2 6 2 2 2" xfId="41911"/>
    <cellStyle name="40% - Акцент4 3 2 6 2 3" xfId="33566"/>
    <cellStyle name="40% - Акцент4 3 2 6 3" xfId="20604"/>
    <cellStyle name="40% - Акцент4 3 2 6 3 2" xfId="38756"/>
    <cellStyle name="40% - Акцент4 3 2 6 4" xfId="30440"/>
    <cellStyle name="40% - Акцент4 3 2 7" xfId="11304"/>
    <cellStyle name="40% - Акцент4 3 2 7 2" xfId="21150"/>
    <cellStyle name="40% - Акцент4 3 2 7 2 2" xfId="39302"/>
    <cellStyle name="40% - Акцент4 3 2 7 3" xfId="30986"/>
    <cellStyle name="40% - Акцент4 3 2 8" xfId="11870"/>
    <cellStyle name="40% - Акцент4 3 2 8 2" xfId="21622"/>
    <cellStyle name="40% - Акцент4 3 2 8 2 2" xfId="39771"/>
    <cellStyle name="40% - Акцент4 3 2 8 3" xfId="31450"/>
    <cellStyle name="40% - Акцент4 3 2 9" xfId="6783"/>
    <cellStyle name="40% - Акцент4 3 2 9 2" xfId="18588"/>
    <cellStyle name="40% - Акцент4 3 2 9 2 2" xfId="36854"/>
    <cellStyle name="40% - Акцент4 3 2 9 3" xfId="28623"/>
    <cellStyle name="40% - Акцент4 3 3" xfId="943"/>
    <cellStyle name="40% - Акцент4 3 3 2" xfId="9807"/>
    <cellStyle name="40% - Акцент4 3 4" xfId="944"/>
    <cellStyle name="40% - Акцент4 3 4 10" xfId="16151"/>
    <cellStyle name="40% - Акцент4 3 4 10 2" xfId="25105"/>
    <cellStyle name="40% - Акцент4 3 4 10 2 2" xfId="43102"/>
    <cellStyle name="40% - Акцент4 3 4 10 3" xfId="34749"/>
    <cellStyle name="40% - Акцент4 3 4 11" xfId="17062"/>
    <cellStyle name="40% - Акцент4 3 4 11 2" xfId="35422"/>
    <cellStyle name="40% - Акцент4 3 4 12" xfId="26452"/>
    <cellStyle name="40% - Акцент4 3 4 12 2" xfId="44374"/>
    <cellStyle name="40% - Акцент4 3 4 13" xfId="27366"/>
    <cellStyle name="40% - Акцент4 3 4 14" xfId="45428"/>
    <cellStyle name="40% - Акцент4 3 4 2" xfId="5934"/>
    <cellStyle name="40% - Акцент4 3 4 2 10" xfId="26961"/>
    <cellStyle name="40% - Акцент4 3 4 2 10 2" xfId="44876"/>
    <cellStyle name="40% - Акцент4 3 4 2 11" xfId="27981"/>
    <cellStyle name="40% - Акцент4 3 4 2 12" xfId="45923"/>
    <cellStyle name="40% - Акцент4 3 4 2 2" xfId="8978"/>
    <cellStyle name="40% - Акцент4 3 4 2 2 2" xfId="14054"/>
    <cellStyle name="40% - Акцент4 3 4 2 2 2 2" xfId="23248"/>
    <cellStyle name="40% - Акцент4 3 4 2 2 2 2 2" xfId="41248"/>
    <cellStyle name="40% - Акцент4 3 4 2 2 2 3" xfId="32905"/>
    <cellStyle name="40% - Акцент4 3 4 2 2 3" xfId="19545"/>
    <cellStyle name="40% - Акцент4 3 4 2 2 3 2" xfId="37715"/>
    <cellStyle name="40% - Акцент4 3 4 2 2 4" xfId="29420"/>
    <cellStyle name="40% - Акцент4 3 4 2 3" xfId="9808"/>
    <cellStyle name="40% - Акцент4 3 4 2 3 2" xfId="14729"/>
    <cellStyle name="40% - Акцент4 3 4 2 3 2 2" xfId="23912"/>
    <cellStyle name="40% - Акцент4 3 4 2 3 2 2 2" xfId="41912"/>
    <cellStyle name="40% - Акцент4 3 4 2 3 2 3" xfId="33567"/>
    <cellStyle name="40% - Акцент4 3 4 2 3 3" xfId="20135"/>
    <cellStyle name="40% - Акцент4 3 4 2 3 3 2" xfId="38300"/>
    <cellStyle name="40% - Акцент4 3 4 2 3 4" xfId="29997"/>
    <cellStyle name="40% - Акцент4 3 4 2 4" xfId="11041"/>
    <cellStyle name="40% - Акцент4 3 4 2 4 2" xfId="14730"/>
    <cellStyle name="40% - Акцент4 3 4 2 4 2 2" xfId="23913"/>
    <cellStyle name="40% - Акцент4 3 4 2 4 2 2 2" xfId="41913"/>
    <cellStyle name="40% - Акцент4 3 4 2 4 2 3" xfId="33568"/>
    <cellStyle name="40% - Акцент4 3 4 2 4 3" xfId="20895"/>
    <cellStyle name="40% - Акцент4 3 4 2 4 3 2" xfId="39047"/>
    <cellStyle name="40% - Акцент4 3 4 2 4 4" xfId="30731"/>
    <cellStyle name="40% - Акцент4 3 4 2 5" xfId="11563"/>
    <cellStyle name="40% - Акцент4 3 4 2 5 2" xfId="21409"/>
    <cellStyle name="40% - Акцент4 3 4 2 5 2 2" xfId="39561"/>
    <cellStyle name="40% - Акцент4 3 4 2 5 3" xfId="31245"/>
    <cellStyle name="40% - Акцент4 3 4 2 6" xfId="7515"/>
    <cellStyle name="40% - Акцент4 3 4 2 6 2" xfId="18919"/>
    <cellStyle name="40% - Акцент4 3 4 2 6 2 2" xfId="37139"/>
    <cellStyle name="40% - Акцент4 3 4 2 6 3" xfId="28886"/>
    <cellStyle name="40% - Акцент4 3 4 2 7" xfId="13085"/>
    <cellStyle name="40% - Акцент4 3 4 2 7 2" xfId="22490"/>
    <cellStyle name="40% - Акцент4 3 4 2 7 2 2" xfId="40510"/>
    <cellStyle name="40% - Акцент4 3 4 2 7 3" xfId="32172"/>
    <cellStyle name="40% - Акцент4 3 4 2 8" xfId="16773"/>
    <cellStyle name="40% - Акцент4 3 4 2 8 2" xfId="25538"/>
    <cellStyle name="40% - Акцент4 3 4 2 8 2 2" xfId="43502"/>
    <cellStyle name="40% - Акцент4 3 4 2 8 3" xfId="35194"/>
    <cellStyle name="40% - Акцент4 3 4 2 9" xfId="17888"/>
    <cellStyle name="40% - Акцент4 3 4 2 9 2" xfId="36198"/>
    <cellStyle name="40% - Акцент4 3 4 3" xfId="8771"/>
    <cellStyle name="40% - Акцент4 3 4 3 2" xfId="9809"/>
    <cellStyle name="40% - Акцент4 3 4 3 2 2" xfId="14731"/>
    <cellStyle name="40% - Акцент4 3 4 3 2 2 2" xfId="23914"/>
    <cellStyle name="40% - Акцент4 3 4 3 2 2 2 2" xfId="41914"/>
    <cellStyle name="40% - Акцент4 3 4 3 2 2 3" xfId="33569"/>
    <cellStyle name="40% - Акцент4 3 4 3 2 3" xfId="20136"/>
    <cellStyle name="40% - Акцент4 3 4 3 2 3 2" xfId="38301"/>
    <cellStyle name="40% - Акцент4 3 4 3 2 4" xfId="29998"/>
    <cellStyle name="40% - Акцент4 3 4 3 3" xfId="13581"/>
    <cellStyle name="40% - Акцент4 3 4 3 3 2" xfId="22817"/>
    <cellStyle name="40% - Акцент4 3 4 3 3 2 2" xfId="40818"/>
    <cellStyle name="40% - Акцент4 3 4 3 3 3" xfId="32469"/>
    <cellStyle name="40% - Акцент4 3 4 3 4" xfId="19408"/>
    <cellStyle name="40% - Акцент4 3 4 3 4 2" xfId="37578"/>
    <cellStyle name="40% - Акцент4 3 4 3 5" xfId="29288"/>
    <cellStyle name="40% - Акцент4 3 4 4" xfId="9329"/>
    <cellStyle name="40% - Акцент4 3 4 4 2" xfId="14732"/>
    <cellStyle name="40% - Акцент4 3 4 4 2 2" xfId="23915"/>
    <cellStyle name="40% - Акцент4 3 4 4 2 2 2" xfId="41915"/>
    <cellStyle name="40% - Акцент4 3 4 4 2 3" xfId="33570"/>
    <cellStyle name="40% - Акцент4 3 4 4 3" xfId="19809"/>
    <cellStyle name="40% - Акцент4 3 4 4 3 2" xfId="37975"/>
    <cellStyle name="40% - Акцент4 3 4 4 4" xfId="29678"/>
    <cellStyle name="40% - Акцент4 3 4 5" xfId="10749"/>
    <cellStyle name="40% - Акцент4 3 4 5 2" xfId="14733"/>
    <cellStyle name="40% - Акцент4 3 4 5 2 2" xfId="23916"/>
    <cellStyle name="40% - Акцент4 3 4 5 2 2 2" xfId="41916"/>
    <cellStyle name="40% - Акцент4 3 4 5 2 3" xfId="33571"/>
    <cellStyle name="40% - Акцент4 3 4 5 3" xfId="20605"/>
    <cellStyle name="40% - Акцент4 3 4 5 3 2" xfId="38757"/>
    <cellStyle name="40% - Акцент4 3 4 5 4" xfId="30441"/>
    <cellStyle name="40% - Акцент4 3 4 6" xfId="11439"/>
    <cellStyle name="40% - Акцент4 3 4 6 2" xfId="21285"/>
    <cellStyle name="40% - Акцент4 3 4 6 2 2" xfId="39437"/>
    <cellStyle name="40% - Акцент4 3 4 6 3" xfId="31121"/>
    <cellStyle name="40% - Акцент4 3 4 7" xfId="11978"/>
    <cellStyle name="40% - Акцент4 3 4 7 2" xfId="21723"/>
    <cellStyle name="40% - Акцент4 3 4 7 2 2" xfId="39872"/>
    <cellStyle name="40% - Акцент4 3 4 7 3" xfId="31551"/>
    <cellStyle name="40% - Акцент4 3 4 8" xfId="7194"/>
    <cellStyle name="40% - Акцент4 3 4 8 2" xfId="18787"/>
    <cellStyle name="40% - Акцент4 3 4 8 2 2" xfId="37007"/>
    <cellStyle name="40% - Акцент4 3 4 8 3" xfId="28759"/>
    <cellStyle name="40% - Акцент4 3 4 9" xfId="12505"/>
    <cellStyle name="40% - Акцент4 3 4 9 2" xfId="21952"/>
    <cellStyle name="40% - Акцент4 3 4 9 2 2" xfId="40074"/>
    <cellStyle name="40% - Акцент4 3 4 9 3" xfId="31739"/>
    <cellStyle name="40% - Акцент4 3 5" xfId="7513"/>
    <cellStyle name="40% - Акцент4 3 5 2" xfId="8976"/>
    <cellStyle name="40% - Акцент4 3 5 2 2" xfId="9810"/>
    <cellStyle name="40% - Акцент4 3 5 2 2 2" xfId="14734"/>
    <cellStyle name="40% - Акцент4 3 5 2 2 2 2" xfId="23917"/>
    <cellStyle name="40% - Акцент4 3 5 2 2 2 2 2" xfId="41917"/>
    <cellStyle name="40% - Акцент4 3 5 2 2 2 3" xfId="33572"/>
    <cellStyle name="40% - Акцент4 3 5 2 2 3" xfId="20137"/>
    <cellStyle name="40% - Акцент4 3 5 2 2 3 2" xfId="38302"/>
    <cellStyle name="40% - Акцент4 3 5 2 2 4" xfId="29999"/>
    <cellStyle name="40% - Акцент4 3 5 2 3" xfId="14055"/>
    <cellStyle name="40% - Акцент4 3 5 2 3 2" xfId="23249"/>
    <cellStyle name="40% - Акцент4 3 5 2 3 2 2" xfId="41249"/>
    <cellStyle name="40% - Акцент4 3 5 2 3 3" xfId="32906"/>
    <cellStyle name="40% - Акцент4 3 5 2 4" xfId="19543"/>
    <cellStyle name="40% - Акцент4 3 5 2 4 2" xfId="37713"/>
    <cellStyle name="40% - Акцент4 3 5 2 5" xfId="29418"/>
    <cellStyle name="40% - Акцент4 3 5 3" xfId="9330"/>
    <cellStyle name="40% - Акцент4 3 5 4" xfId="11561"/>
    <cellStyle name="40% - Акцент4 3 5 4 2" xfId="21407"/>
    <cellStyle name="40% - Акцент4 3 5 4 2 2" xfId="39559"/>
    <cellStyle name="40% - Акцент4 3 5 4 3" xfId="31243"/>
    <cellStyle name="40% - Акцент4 3 5 5" xfId="13086"/>
    <cellStyle name="40% - Акцент4 3 5 5 2" xfId="22491"/>
    <cellStyle name="40% - Акцент4 3 5 5 2 2" xfId="40511"/>
    <cellStyle name="40% - Акцент4 3 5 5 3" xfId="32173"/>
    <cellStyle name="40% - Акцент4 3 5 6" xfId="18917"/>
    <cellStyle name="40% - Акцент4 3 5 6 2" xfId="37137"/>
    <cellStyle name="40% - Акцент4 3 5 7" xfId="28884"/>
    <cellStyle name="40% - Акцент4 3 6" xfId="8314"/>
    <cellStyle name="40% - Акцент4 3 6 2" xfId="9811"/>
    <cellStyle name="40% - Акцент4 3 6 2 2" xfId="14735"/>
    <cellStyle name="40% - Акцент4 3 6 2 2 2" xfId="23918"/>
    <cellStyle name="40% - Акцент4 3 6 2 2 2 2" xfId="41918"/>
    <cellStyle name="40% - Акцент4 3 6 2 2 3" xfId="33573"/>
    <cellStyle name="40% - Акцент4 3 6 2 3" xfId="20138"/>
    <cellStyle name="40% - Акцент4 3 6 2 3 2" xfId="38303"/>
    <cellStyle name="40% - Акцент4 3 6 2 4" xfId="30000"/>
    <cellStyle name="40% - Акцент4 3 6 3" xfId="11042"/>
    <cellStyle name="40% - Акцент4 3 6 3 2" xfId="14736"/>
    <cellStyle name="40% - Акцент4 3 6 3 2 2" xfId="23919"/>
    <cellStyle name="40% - Акцент4 3 6 3 2 2 2" xfId="41919"/>
    <cellStyle name="40% - Акцент4 3 6 3 2 3" xfId="33574"/>
    <cellStyle name="40% - Акцент4 3 6 3 3" xfId="20896"/>
    <cellStyle name="40% - Акцент4 3 6 3 3 2" xfId="39048"/>
    <cellStyle name="40% - Акцент4 3 6 3 4" xfId="30732"/>
    <cellStyle name="40% - Акцент4 3 6 4" xfId="13579"/>
    <cellStyle name="40% - Акцент4 3 6 4 2" xfId="22815"/>
    <cellStyle name="40% - Акцент4 3 6 4 2 2" xfId="40816"/>
    <cellStyle name="40% - Акцент4 3 6 4 3" xfId="32467"/>
    <cellStyle name="40% - Акцент4 3 6 5" xfId="19189"/>
    <cellStyle name="40% - Акцент4 3 6 5 2" xfId="37368"/>
    <cellStyle name="40% - Акцент4 3 6 6" xfId="29081"/>
    <cellStyle name="40% - Акцент4 3 7" xfId="9327"/>
    <cellStyle name="40% - Акцент4 3 7 2" xfId="14737"/>
    <cellStyle name="40% - Акцент4 3 7 2 2" xfId="23920"/>
    <cellStyle name="40% - Акцент4 3 7 2 2 2" xfId="41920"/>
    <cellStyle name="40% - Акцент4 3 7 2 3" xfId="33575"/>
    <cellStyle name="40% - Акцент4 3 7 3" xfId="19807"/>
    <cellStyle name="40% - Акцент4 3 7 3 2" xfId="37973"/>
    <cellStyle name="40% - Акцент4 3 7 4" xfId="29676"/>
    <cellStyle name="40% - Акцент4 3 8" xfId="10747"/>
    <cellStyle name="40% - Акцент4 3 8 2" xfId="14738"/>
    <cellStyle name="40% - Акцент4 3 8 2 2" xfId="23921"/>
    <cellStyle name="40% - Акцент4 3 8 2 2 2" xfId="41921"/>
    <cellStyle name="40% - Акцент4 3 8 2 3" xfId="33576"/>
    <cellStyle name="40% - Акцент4 3 8 3" xfId="20603"/>
    <cellStyle name="40% - Акцент4 3 8 3 2" xfId="38755"/>
    <cellStyle name="40% - Акцент4 3 8 4" xfId="30439"/>
    <cellStyle name="40% - Акцент4 3 9" xfId="11246"/>
    <cellStyle name="40% - Акцент4 3 9 2" xfId="21092"/>
    <cellStyle name="40% - Акцент4 3 9 2 2" xfId="39244"/>
    <cellStyle name="40% - Акцент4 3 9 3" xfId="30928"/>
    <cellStyle name="40% - Акцент4 3_Data_Resourses &amp; Reserves_Audit12_mod2011_f0112" xfId="945"/>
    <cellStyle name="40% - Акцент4 4" xfId="946"/>
    <cellStyle name="40% - Акцент4 4 2" xfId="947"/>
    <cellStyle name="40% - Акцент4 4 2 2" xfId="9812"/>
    <cellStyle name="40% - Акцент4 4 3" xfId="9813"/>
    <cellStyle name="40% - Акцент4 4_Reconcilation" xfId="8445"/>
    <cellStyle name="40% - Акцент4 5" xfId="948"/>
    <cellStyle name="40% - Акцент4 5 2" xfId="949"/>
    <cellStyle name="40% - Акцент4 5 2 2" xfId="9814"/>
    <cellStyle name="40% - Акцент4 5 3" xfId="950"/>
    <cellStyle name="40% - Акцент4 5 3 10" xfId="16152"/>
    <cellStyle name="40% - Акцент4 5 3 10 2" xfId="25106"/>
    <cellStyle name="40% - Акцент4 5 3 10 2 2" xfId="43103"/>
    <cellStyle name="40% - Акцент4 5 3 10 3" xfId="34750"/>
    <cellStyle name="40% - Акцент4 5 3 11" xfId="17063"/>
    <cellStyle name="40% - Акцент4 5 3 11 2" xfId="35423"/>
    <cellStyle name="40% - Акцент4 5 3 12" xfId="26453"/>
    <cellStyle name="40% - Акцент4 5 3 12 2" xfId="44375"/>
    <cellStyle name="40% - Акцент4 5 3 13" xfId="27367"/>
    <cellStyle name="40% - Акцент4 5 3 14" xfId="45429"/>
    <cellStyle name="40% - Акцент4 5 3 2" xfId="5935"/>
    <cellStyle name="40% - Акцент4 5 3 2 10" xfId="26962"/>
    <cellStyle name="40% - Акцент4 5 3 2 10 2" xfId="44877"/>
    <cellStyle name="40% - Акцент4 5 3 2 11" xfId="27982"/>
    <cellStyle name="40% - Акцент4 5 3 2 12" xfId="45924"/>
    <cellStyle name="40% - Акцент4 5 3 2 2" xfId="8979"/>
    <cellStyle name="40% - Акцент4 5 3 2 2 2" xfId="14056"/>
    <cellStyle name="40% - Акцент4 5 3 2 2 2 2" xfId="23250"/>
    <cellStyle name="40% - Акцент4 5 3 2 2 2 2 2" xfId="41250"/>
    <cellStyle name="40% - Акцент4 5 3 2 2 2 3" xfId="32907"/>
    <cellStyle name="40% - Акцент4 5 3 2 2 3" xfId="19546"/>
    <cellStyle name="40% - Акцент4 5 3 2 2 3 2" xfId="37716"/>
    <cellStyle name="40% - Акцент4 5 3 2 2 4" xfId="29421"/>
    <cellStyle name="40% - Акцент4 5 3 2 3" xfId="9815"/>
    <cellStyle name="40% - Акцент4 5 3 2 3 2" xfId="14739"/>
    <cellStyle name="40% - Акцент4 5 3 2 3 2 2" xfId="23922"/>
    <cellStyle name="40% - Акцент4 5 3 2 3 2 2 2" xfId="41922"/>
    <cellStyle name="40% - Акцент4 5 3 2 3 2 3" xfId="33577"/>
    <cellStyle name="40% - Акцент4 5 3 2 3 3" xfId="20139"/>
    <cellStyle name="40% - Акцент4 5 3 2 3 3 2" xfId="38304"/>
    <cellStyle name="40% - Акцент4 5 3 2 3 4" xfId="30001"/>
    <cellStyle name="40% - Акцент4 5 3 2 4" xfId="11043"/>
    <cellStyle name="40% - Акцент4 5 3 2 4 2" xfId="14740"/>
    <cellStyle name="40% - Акцент4 5 3 2 4 2 2" xfId="23923"/>
    <cellStyle name="40% - Акцент4 5 3 2 4 2 2 2" xfId="41923"/>
    <cellStyle name="40% - Акцент4 5 3 2 4 2 3" xfId="33578"/>
    <cellStyle name="40% - Акцент4 5 3 2 4 3" xfId="20897"/>
    <cellStyle name="40% - Акцент4 5 3 2 4 3 2" xfId="39049"/>
    <cellStyle name="40% - Акцент4 5 3 2 4 4" xfId="30733"/>
    <cellStyle name="40% - Акцент4 5 3 2 5" xfId="11564"/>
    <cellStyle name="40% - Акцент4 5 3 2 5 2" xfId="21410"/>
    <cellStyle name="40% - Акцент4 5 3 2 5 2 2" xfId="39562"/>
    <cellStyle name="40% - Акцент4 5 3 2 5 3" xfId="31246"/>
    <cellStyle name="40% - Акцент4 5 3 2 6" xfId="7516"/>
    <cellStyle name="40% - Акцент4 5 3 2 6 2" xfId="18920"/>
    <cellStyle name="40% - Акцент4 5 3 2 6 2 2" xfId="37140"/>
    <cellStyle name="40% - Акцент4 5 3 2 6 3" xfId="28887"/>
    <cellStyle name="40% - Акцент4 5 3 2 7" xfId="13087"/>
    <cellStyle name="40% - Акцент4 5 3 2 7 2" xfId="22492"/>
    <cellStyle name="40% - Акцент4 5 3 2 7 2 2" xfId="40512"/>
    <cellStyle name="40% - Акцент4 5 3 2 7 3" xfId="32174"/>
    <cellStyle name="40% - Акцент4 5 3 2 8" xfId="16774"/>
    <cellStyle name="40% - Акцент4 5 3 2 8 2" xfId="25539"/>
    <cellStyle name="40% - Акцент4 5 3 2 8 2 2" xfId="43503"/>
    <cellStyle name="40% - Акцент4 5 3 2 8 3" xfId="35195"/>
    <cellStyle name="40% - Акцент4 5 3 2 9" xfId="17889"/>
    <cellStyle name="40% - Акцент4 5 3 2 9 2" xfId="36199"/>
    <cellStyle name="40% - Акцент4 5 3 3" xfId="8693"/>
    <cellStyle name="40% - Акцент4 5 3 3 2" xfId="9816"/>
    <cellStyle name="40% - Акцент4 5 3 3 2 2" xfId="14741"/>
    <cellStyle name="40% - Акцент4 5 3 3 2 2 2" xfId="23924"/>
    <cellStyle name="40% - Акцент4 5 3 3 2 2 2 2" xfId="41924"/>
    <cellStyle name="40% - Акцент4 5 3 3 2 2 3" xfId="33579"/>
    <cellStyle name="40% - Акцент4 5 3 3 2 3" xfId="20140"/>
    <cellStyle name="40% - Акцент4 5 3 3 2 3 2" xfId="38305"/>
    <cellStyle name="40% - Акцент4 5 3 3 2 4" xfId="30002"/>
    <cellStyle name="40% - Акцент4 5 3 3 3" xfId="13582"/>
    <cellStyle name="40% - Акцент4 5 3 3 3 2" xfId="22818"/>
    <cellStyle name="40% - Акцент4 5 3 3 3 2 2" xfId="40819"/>
    <cellStyle name="40% - Акцент4 5 3 3 3 3" xfId="32470"/>
    <cellStyle name="40% - Акцент4 5 3 3 4" xfId="19365"/>
    <cellStyle name="40% - Акцент4 5 3 3 4 2" xfId="37535"/>
    <cellStyle name="40% - Акцент4 5 3 3 5" xfId="29245"/>
    <cellStyle name="40% - Акцент4 5 3 4" xfId="9331"/>
    <cellStyle name="40% - Акцент4 5 3 4 2" xfId="14742"/>
    <cellStyle name="40% - Акцент4 5 3 4 2 2" xfId="23925"/>
    <cellStyle name="40% - Акцент4 5 3 4 2 2 2" xfId="41925"/>
    <cellStyle name="40% - Акцент4 5 3 4 2 3" xfId="33580"/>
    <cellStyle name="40% - Акцент4 5 3 4 3" xfId="19810"/>
    <cellStyle name="40% - Акцент4 5 3 4 3 2" xfId="37976"/>
    <cellStyle name="40% - Акцент4 5 3 4 4" xfId="29679"/>
    <cellStyle name="40% - Акцент4 5 3 5" xfId="10750"/>
    <cellStyle name="40% - Акцент4 5 3 5 2" xfId="14743"/>
    <cellStyle name="40% - Акцент4 5 3 5 2 2" xfId="23926"/>
    <cellStyle name="40% - Акцент4 5 3 5 2 2 2" xfId="41926"/>
    <cellStyle name="40% - Акцент4 5 3 5 2 3" xfId="33581"/>
    <cellStyle name="40% - Акцент4 5 3 5 3" xfId="20606"/>
    <cellStyle name="40% - Акцент4 5 3 5 3 2" xfId="38758"/>
    <cellStyle name="40% - Акцент4 5 3 5 4" xfId="30442"/>
    <cellStyle name="40% - Акцент4 5 3 6" xfId="11401"/>
    <cellStyle name="40% - Акцент4 5 3 6 2" xfId="21247"/>
    <cellStyle name="40% - Акцент4 5 3 6 2 2" xfId="39399"/>
    <cellStyle name="40% - Акцент4 5 3 6 3" xfId="31083"/>
    <cellStyle name="40% - Акцент4 5 3 7" xfId="11979"/>
    <cellStyle name="40% - Акцент4 5 3 7 2" xfId="21724"/>
    <cellStyle name="40% - Акцент4 5 3 7 2 2" xfId="39873"/>
    <cellStyle name="40% - Акцент4 5 3 7 3" xfId="31552"/>
    <cellStyle name="40% - Акцент4 5 3 8" xfId="7086"/>
    <cellStyle name="40% - Акцент4 5 3 8 2" xfId="18728"/>
    <cellStyle name="40% - Акцент4 5 3 8 2 2" xfId="36961"/>
    <cellStyle name="40% - Акцент4 5 3 8 3" xfId="28720"/>
    <cellStyle name="40% - Акцент4 5 3 9" xfId="12506"/>
    <cellStyle name="40% - Акцент4 5 3 9 2" xfId="21953"/>
    <cellStyle name="40% - Акцент4 5 3 9 2 2" xfId="40075"/>
    <cellStyle name="40% - Акцент4 5 3 9 3" xfId="31740"/>
    <cellStyle name="40% - Акцент4 5 4" xfId="8612"/>
    <cellStyle name="40% - Акцент4 5 5" xfId="6894"/>
    <cellStyle name="40% - Акцент4 5_Reconcilation" xfId="8709"/>
    <cellStyle name="40% - Акцент4 6" xfId="951"/>
    <cellStyle name="40% - Акцент4 6 2" xfId="7518"/>
    <cellStyle name="40% - Акцент4 6 2 2" xfId="8980"/>
    <cellStyle name="40% - Акцент4 6 2 2 2" xfId="9817"/>
    <cellStyle name="40% - Акцент4 6 2 2 2 2" xfId="14744"/>
    <cellStyle name="40% - Акцент4 6 2 2 2 2 2" xfId="23927"/>
    <cellStyle name="40% - Акцент4 6 2 2 2 2 2 2" xfId="41927"/>
    <cellStyle name="40% - Акцент4 6 2 2 2 2 3" xfId="33582"/>
    <cellStyle name="40% - Акцент4 6 2 2 2 3" xfId="20141"/>
    <cellStyle name="40% - Акцент4 6 2 2 2 3 2" xfId="38306"/>
    <cellStyle name="40% - Акцент4 6 2 2 2 4" xfId="30003"/>
    <cellStyle name="40% - Акцент4 6 2 2 3" xfId="11044"/>
    <cellStyle name="40% - Акцент4 6 2 2 3 2" xfId="14745"/>
    <cellStyle name="40% - Акцент4 6 2 2 3 2 2" xfId="23928"/>
    <cellStyle name="40% - Акцент4 6 2 2 3 2 2 2" xfId="41928"/>
    <cellStyle name="40% - Акцент4 6 2 2 3 2 3" xfId="33583"/>
    <cellStyle name="40% - Акцент4 6 2 2 3 3" xfId="20898"/>
    <cellStyle name="40% - Акцент4 6 2 2 3 3 2" xfId="39050"/>
    <cellStyle name="40% - Акцент4 6 2 2 3 4" xfId="30734"/>
    <cellStyle name="40% - Акцент4 6 2 2 4" xfId="13295"/>
    <cellStyle name="40% - Акцент4 6 2 2 5" xfId="19547"/>
    <cellStyle name="40% - Акцент4 6 2 2 5 2" xfId="37717"/>
    <cellStyle name="40% - Акцент4 6 2 2 6" xfId="29422"/>
    <cellStyle name="40% - Акцент4 6 2 3" xfId="9333"/>
    <cellStyle name="40% - Акцент4 6 2 3 2" xfId="14057"/>
    <cellStyle name="40% - Акцент4 6 2 3 2 2" xfId="23251"/>
    <cellStyle name="40% - Акцент4 6 2 3 2 2 2" xfId="41251"/>
    <cellStyle name="40% - Акцент4 6 2 3 2 3" xfId="32908"/>
    <cellStyle name="40% - Акцент4 6 2 3 3" xfId="19812"/>
    <cellStyle name="40% - Акцент4 6 2 3 3 2" xfId="37978"/>
    <cellStyle name="40% - Акцент4 6 2 3 4" xfId="29681"/>
    <cellStyle name="40% - Акцент4 6 2 4" xfId="10751"/>
    <cellStyle name="40% - Акцент4 6 2 4 2" xfId="14746"/>
    <cellStyle name="40% - Акцент4 6 2 4 2 2" xfId="23929"/>
    <cellStyle name="40% - Акцент4 6 2 4 2 2 2" xfId="41929"/>
    <cellStyle name="40% - Акцент4 6 2 4 2 3" xfId="33584"/>
    <cellStyle name="40% - Акцент4 6 2 4 3" xfId="20607"/>
    <cellStyle name="40% - Акцент4 6 2 4 3 2" xfId="38759"/>
    <cellStyle name="40% - Акцент4 6 2 4 4" xfId="30443"/>
    <cellStyle name="40% - Акцент4 6 2 5" xfId="11565"/>
    <cellStyle name="40% - Акцент4 6 2 5 2" xfId="21411"/>
    <cellStyle name="40% - Акцент4 6 2 5 2 2" xfId="39563"/>
    <cellStyle name="40% - Акцент4 6 2 5 3" xfId="31247"/>
    <cellStyle name="40% - Акцент4 6 2 6" xfId="11981"/>
    <cellStyle name="40% - Акцент4 6 2 7" xfId="13088"/>
    <cellStyle name="40% - Акцент4 6 2 7 2" xfId="22493"/>
    <cellStyle name="40% - Акцент4 6 2 7 2 2" xfId="40513"/>
    <cellStyle name="40% - Акцент4 6 2 7 3" xfId="32175"/>
    <cellStyle name="40% - Акцент4 6 2 8" xfId="18921"/>
    <cellStyle name="40% - Акцент4 6 2 8 2" xfId="37141"/>
    <cellStyle name="40% - Акцент4 6 2 9" xfId="28888"/>
    <cellStyle name="40% - Акцент4 6 3" xfId="7517"/>
    <cellStyle name="40% - Акцент4 6 3 2" xfId="9818"/>
    <cellStyle name="40% - Акцент4 6 3 2 2" xfId="14747"/>
    <cellStyle name="40% - Акцент4 6 3 2 2 2" xfId="23930"/>
    <cellStyle name="40% - Акцент4 6 3 2 2 2 2" xfId="41930"/>
    <cellStyle name="40% - Акцент4 6 3 2 2 3" xfId="33585"/>
    <cellStyle name="40% - Акцент4 6 3 2 3" xfId="20142"/>
    <cellStyle name="40% - Акцент4 6 3 2 3 2" xfId="38307"/>
    <cellStyle name="40% - Акцент4 6 3 2 4" xfId="30004"/>
    <cellStyle name="40% - Акцент4 6 4" xfId="8840"/>
    <cellStyle name="40% - Акцент4 6 4 2" xfId="9819"/>
    <cellStyle name="40% - Акцент4 6 4 3" xfId="13583"/>
    <cellStyle name="40% - Акцент4 6 4 3 2" xfId="22819"/>
    <cellStyle name="40% - Акцент4 6 4 3 2 2" xfId="40820"/>
    <cellStyle name="40% - Акцент4 6 4 3 3" xfId="32471"/>
    <cellStyle name="40% - Акцент4 6 4 4" xfId="19438"/>
    <cellStyle name="40% - Акцент4 6 4 4 2" xfId="37608"/>
    <cellStyle name="40% - Акцент4 6 4 5" xfId="29316"/>
    <cellStyle name="40% - Акцент4 6 5" xfId="9332"/>
    <cellStyle name="40% - Акцент4 6 5 2" xfId="14748"/>
    <cellStyle name="40% - Акцент4 6 5 2 2" xfId="23931"/>
    <cellStyle name="40% - Акцент4 6 5 2 2 2" xfId="41931"/>
    <cellStyle name="40% - Акцент4 6 5 2 3" xfId="33586"/>
    <cellStyle name="40% - Акцент4 6 5 3" xfId="19811"/>
    <cellStyle name="40% - Акцент4 6 5 3 2" xfId="37977"/>
    <cellStyle name="40% - Акцент4 6 5 4" xfId="29680"/>
    <cellStyle name="40% - Акцент4 6 6" xfId="11462"/>
    <cellStyle name="40% - Акцент4 6 6 2" xfId="21308"/>
    <cellStyle name="40% - Акцент4 6 6 2 2" xfId="39460"/>
    <cellStyle name="40% - Акцент4 6 6 3" xfId="31144"/>
    <cellStyle name="40% - Акцент4 6 7" xfId="11980"/>
    <cellStyle name="40% - Акцент4 6 7 2" xfId="21725"/>
    <cellStyle name="40% - Акцент4 6 7 2 2" xfId="39874"/>
    <cellStyle name="40% - Акцент4 6 7 3" xfId="31553"/>
    <cellStyle name="40% - Акцент4 6 8" xfId="7234"/>
    <cellStyle name="40% - Акцент4 6 8 2" xfId="18813"/>
    <cellStyle name="40% - Акцент4 6 8 2 2" xfId="37033"/>
    <cellStyle name="40% - Акцент4 6 8 3" xfId="28783"/>
    <cellStyle name="40% - Акцент4 6 9" xfId="12507"/>
    <cellStyle name="40% - Акцент4 6 9 2" xfId="21954"/>
    <cellStyle name="40% - Акцент4 6 9 2 2" xfId="40076"/>
    <cellStyle name="40% - Акцент4 6 9 3" xfId="31741"/>
    <cellStyle name="40% - Акцент4 6_Reconcilation" xfId="8468"/>
    <cellStyle name="40% - Акцент4 7" xfId="952"/>
    <cellStyle name="40% - Акцент4 7 2" xfId="7519"/>
    <cellStyle name="40% - Акцент4 7 2 2" xfId="8981"/>
    <cellStyle name="40% - Акцент4 7 2 2 2" xfId="14058"/>
    <cellStyle name="40% - Акцент4 7 2 2 2 2" xfId="23252"/>
    <cellStyle name="40% - Акцент4 7 2 2 2 2 2" xfId="41252"/>
    <cellStyle name="40% - Акцент4 7 2 2 2 3" xfId="32909"/>
    <cellStyle name="40% - Акцент4 7 2 2 3" xfId="19548"/>
    <cellStyle name="40% - Акцент4 7 2 2 3 2" xfId="37718"/>
    <cellStyle name="40% - Акцент4 7 2 2 4" xfId="29423"/>
    <cellStyle name="40% - Акцент4 7 2 3" xfId="9820"/>
    <cellStyle name="40% - Акцент4 7 2 4" xfId="11566"/>
    <cellStyle name="40% - Акцент4 7 2 4 2" xfId="21412"/>
    <cellStyle name="40% - Акцент4 7 2 4 2 2" xfId="39564"/>
    <cellStyle name="40% - Акцент4 7 2 4 3" xfId="31248"/>
    <cellStyle name="40% - Акцент4 7 2 5" xfId="13089"/>
    <cellStyle name="40% - Акцент4 7 2 5 2" xfId="22494"/>
    <cellStyle name="40% - Акцент4 7 2 5 2 2" xfId="40514"/>
    <cellStyle name="40% - Акцент4 7 2 5 3" xfId="32176"/>
    <cellStyle name="40% - Акцент4 7 2 6" xfId="18922"/>
    <cellStyle name="40% - Акцент4 7 2 6 2" xfId="37142"/>
    <cellStyle name="40% - Акцент4 7 2 7" xfId="28889"/>
    <cellStyle name="40% - Акцент4 7 3" xfId="8418"/>
    <cellStyle name="40% - Акцент4 7 3 2" xfId="9821"/>
    <cellStyle name="40% - Акцент4 7 3 2 2" xfId="14750"/>
    <cellStyle name="40% - Акцент4 7 3 2 2 2" xfId="23933"/>
    <cellStyle name="40% - Акцент4 7 3 2 2 2 2" xfId="41933"/>
    <cellStyle name="40% - Акцент4 7 3 2 2 3" xfId="33588"/>
    <cellStyle name="40% - Акцент4 7 3 2 3" xfId="20143"/>
    <cellStyle name="40% - Акцент4 7 3 2 3 2" xfId="38308"/>
    <cellStyle name="40% - Акцент4 7 3 2 4" xfId="30005"/>
    <cellStyle name="40% - Акцент4 7 3 3" xfId="11045"/>
    <cellStyle name="40% - Акцент4 7 3 3 2" xfId="14751"/>
    <cellStyle name="40% - Акцент4 7 3 3 2 2" xfId="23934"/>
    <cellStyle name="40% - Акцент4 7 3 3 2 2 2" xfId="41934"/>
    <cellStyle name="40% - Акцент4 7 3 3 2 3" xfId="33589"/>
    <cellStyle name="40% - Акцент4 7 3 3 3" xfId="20899"/>
    <cellStyle name="40% - Акцент4 7 3 3 3 2" xfId="39051"/>
    <cellStyle name="40% - Акцент4 7 3 3 4" xfId="30735"/>
    <cellStyle name="40% - Акцент4 7 3 4" xfId="14749"/>
    <cellStyle name="40% - Акцент4 7 3 4 2" xfId="23932"/>
    <cellStyle name="40% - Акцент4 7 3 4 2 2" xfId="41932"/>
    <cellStyle name="40% - Акцент4 7 3 4 3" xfId="33587"/>
    <cellStyle name="40% - Акцент4 7 3 5" xfId="19234"/>
    <cellStyle name="40% - Акцент4 7 3 5 2" xfId="37410"/>
    <cellStyle name="40% - Акцент4 7 3 6" xfId="29121"/>
    <cellStyle name="40% - Акцент4 7 4" xfId="10752"/>
    <cellStyle name="40% - Акцент4 7 4 2" xfId="14752"/>
    <cellStyle name="40% - Акцент4 7 4 2 2" xfId="23935"/>
    <cellStyle name="40% - Акцент4 7 4 2 2 2" xfId="41935"/>
    <cellStyle name="40% - Акцент4 7 4 2 3" xfId="33590"/>
    <cellStyle name="40% - Акцент4 7 4 3" xfId="20608"/>
    <cellStyle name="40% - Акцент4 7 4 3 2" xfId="38760"/>
    <cellStyle name="40% - Акцент4 7 4 4" xfId="30444"/>
    <cellStyle name="40% - Акцент4 7 5" xfId="7270"/>
    <cellStyle name="40% - Акцент4 8" xfId="953"/>
    <cellStyle name="40% - Акцент4 8 2" xfId="7289"/>
    <cellStyle name="40% - Акцент4 9" xfId="954"/>
    <cellStyle name="40% - Акцент4 9 2" xfId="8883"/>
    <cellStyle name="40% - Акцент4 9 2 2" xfId="14753"/>
    <cellStyle name="40% - Акцент4 9 2 2 2" xfId="23936"/>
    <cellStyle name="40% - Акцент4 9 2 2 2 2" xfId="41936"/>
    <cellStyle name="40% - Акцент4 9 2 2 3" xfId="33591"/>
    <cellStyle name="40% - Акцент4 9 2 3" xfId="19456"/>
    <cellStyle name="40% - Акцент4 9 2 3 2" xfId="37626"/>
    <cellStyle name="40% - Акцент4 9 2 4" xfId="29331"/>
    <cellStyle name="40% - Акцент4 9 3" xfId="10631"/>
    <cellStyle name="40% - Акцент4 9 3 2" xfId="14754"/>
    <cellStyle name="40% - Акцент4 9 3 2 2" xfId="23937"/>
    <cellStyle name="40% - Акцент4 9 3 2 2 2" xfId="41937"/>
    <cellStyle name="40% - Акцент4 9 3 2 3" xfId="33592"/>
    <cellStyle name="40% - Акцент4 9 3 3" xfId="20501"/>
    <cellStyle name="40% - Акцент4 9 3 3 2" xfId="38653"/>
    <cellStyle name="40% - Акцент4 9 3 4" xfId="30339"/>
    <cellStyle name="40% - Акцент4 9 4" xfId="11046"/>
    <cellStyle name="40% - Акцент4 9 4 2" xfId="14755"/>
    <cellStyle name="40% - Акцент4 9 4 2 2" xfId="23938"/>
    <cellStyle name="40% - Акцент4 9 4 2 2 2" xfId="41938"/>
    <cellStyle name="40% - Акцент4 9 4 2 3" xfId="33593"/>
    <cellStyle name="40% - Акцент4 9 4 3" xfId="20900"/>
    <cellStyle name="40% - Акцент4 9 4 3 2" xfId="39052"/>
    <cellStyle name="40% - Акцент4 9 4 4" xfId="30736"/>
    <cellStyle name="40% - Акцент4 9 5" xfId="11475"/>
    <cellStyle name="40% - Акцент4 9 5 2" xfId="21321"/>
    <cellStyle name="40% - Акцент4 9 5 2 2" xfId="39473"/>
    <cellStyle name="40% - Акцент4 9 5 3" xfId="31157"/>
    <cellStyle name="40% - Акцент4 9 6" xfId="7360"/>
    <cellStyle name="40% - Акцент4 9 6 2" xfId="18827"/>
    <cellStyle name="40% - Акцент4 9 6 2 2" xfId="37047"/>
    <cellStyle name="40% - Акцент4 9 6 3" xfId="28796"/>
    <cellStyle name="40% - Акцент5 10" xfId="955"/>
    <cellStyle name="40% - Акцент5 10 2" xfId="9213"/>
    <cellStyle name="40% - Акцент5 10 2 2" xfId="14756"/>
    <cellStyle name="40% - Акцент5 10 2 2 2" xfId="23939"/>
    <cellStyle name="40% - Акцент5 10 2 2 2 2" xfId="41939"/>
    <cellStyle name="40% - Акцент5 10 2 2 3" xfId="33594"/>
    <cellStyle name="40% - Акцент5 10 2 3" xfId="19724"/>
    <cellStyle name="40% - Акцент5 10 2 3 2" xfId="37890"/>
    <cellStyle name="40% - Акцент5 10 2 4" xfId="29594"/>
    <cellStyle name="40% - Акцент5 10 3" xfId="10632"/>
    <cellStyle name="40% - Акцент5 10 3 2" xfId="14757"/>
    <cellStyle name="40% - Акцент5 10 3 2 2" xfId="23940"/>
    <cellStyle name="40% - Акцент5 10 3 2 2 2" xfId="41940"/>
    <cellStyle name="40% - Акцент5 10 3 2 3" xfId="33595"/>
    <cellStyle name="40% - Акцент5 10 3 3" xfId="20502"/>
    <cellStyle name="40% - Акцент5 10 3 3 2" xfId="38654"/>
    <cellStyle name="40% - Акцент5 10 3 4" xfId="30340"/>
    <cellStyle name="40% - Акцент5 10 4" xfId="11047"/>
    <cellStyle name="40% - Акцент5 10 4 2" xfId="14758"/>
    <cellStyle name="40% - Акцент5 10 4 2 2" xfId="23941"/>
    <cellStyle name="40% - Акцент5 10 4 2 2 2" xfId="41941"/>
    <cellStyle name="40% - Акцент5 10 4 2 3" xfId="33596"/>
    <cellStyle name="40% - Акцент5 10 4 3" xfId="20901"/>
    <cellStyle name="40% - Акцент5 10 4 3 2" xfId="39053"/>
    <cellStyle name="40% - Акцент5 10 4 4" xfId="30737"/>
    <cellStyle name="40% - Акцент5 10 5" xfId="11730"/>
    <cellStyle name="40% - Акцент5 10 5 2" xfId="21576"/>
    <cellStyle name="40% - Акцент5 10 5 2 2" xfId="39728"/>
    <cellStyle name="40% - Акцент5 10 5 3" xfId="31412"/>
    <cellStyle name="40% - Акцент5 10 6" xfId="8063"/>
    <cellStyle name="40% - Акцент5 10 6 2" xfId="19133"/>
    <cellStyle name="40% - Акцент5 10 6 2 2" xfId="37335"/>
    <cellStyle name="40% - Акцент5 10 6 3" xfId="29063"/>
    <cellStyle name="40% - Акцент5 11" xfId="956"/>
    <cellStyle name="40% - Акцент5 11 2" xfId="9239"/>
    <cellStyle name="40% - Акцент5 12" xfId="957"/>
    <cellStyle name="40% - Акцент5 13" xfId="958"/>
    <cellStyle name="40% - Акцент5 14" xfId="959"/>
    <cellStyle name="40% - Акцент5 15" xfId="960"/>
    <cellStyle name="40% - Акцент5 16" xfId="961"/>
    <cellStyle name="40% - Акцент5 17" xfId="962"/>
    <cellStyle name="40% - Акцент5 18" xfId="963"/>
    <cellStyle name="40% - Акцент5 19" xfId="964"/>
    <cellStyle name="40% - Акцент5 2" xfId="965"/>
    <cellStyle name="40% — акцент5 2" xfId="12116"/>
    <cellStyle name="40% — акцент5 2 10" xfId="25910"/>
    <cellStyle name="40% — акцент5 2 10 2" xfId="43857"/>
    <cellStyle name="40% — акцент5 2 11" xfId="27111"/>
    <cellStyle name="40% — акцент5 2 12" xfId="31620"/>
    <cellStyle name="40% - Акцент5 2 2" xfId="966"/>
    <cellStyle name="40% — акцент5 2 2" xfId="16959"/>
    <cellStyle name="40% - Акцент5 2 2 2" xfId="967"/>
    <cellStyle name="40% - Акцент5 2 2 2 10" xfId="16153"/>
    <cellStyle name="40% - Акцент5 2 2 2 10 2" xfId="25107"/>
    <cellStyle name="40% - Акцент5 2 2 2 10 2 2" xfId="43104"/>
    <cellStyle name="40% - Акцент5 2 2 2 10 3" xfId="34751"/>
    <cellStyle name="40% - Акцент5 2 2 2 11" xfId="17064"/>
    <cellStyle name="40% - Акцент5 2 2 2 11 2" xfId="35424"/>
    <cellStyle name="40% - Акцент5 2 2 2 12" xfId="26454"/>
    <cellStyle name="40% - Акцент5 2 2 2 12 2" xfId="44376"/>
    <cellStyle name="40% - Акцент5 2 2 2 13" xfId="27368"/>
    <cellStyle name="40% - Акцент5 2 2 2 14" xfId="45430"/>
    <cellStyle name="40% - Акцент5 2 2 2 2" xfId="5936"/>
    <cellStyle name="40% - Акцент5 2 2 2 2 10" xfId="26963"/>
    <cellStyle name="40% - Акцент5 2 2 2 2 10 2" xfId="44878"/>
    <cellStyle name="40% - Акцент5 2 2 2 2 11" xfId="27983"/>
    <cellStyle name="40% - Акцент5 2 2 2 2 12" xfId="45925"/>
    <cellStyle name="40% - Акцент5 2 2 2 2 2" xfId="8982"/>
    <cellStyle name="40% - Акцент5 2 2 2 2 2 2" xfId="14059"/>
    <cellStyle name="40% - Акцент5 2 2 2 2 2 2 2" xfId="23253"/>
    <cellStyle name="40% - Акцент5 2 2 2 2 2 2 2 2" xfId="41253"/>
    <cellStyle name="40% - Акцент5 2 2 2 2 2 2 3" xfId="32910"/>
    <cellStyle name="40% - Акцент5 2 2 2 2 2 3" xfId="19549"/>
    <cellStyle name="40% - Акцент5 2 2 2 2 2 3 2" xfId="37719"/>
    <cellStyle name="40% - Акцент5 2 2 2 2 2 4" xfId="29424"/>
    <cellStyle name="40% - Акцент5 2 2 2 2 3" xfId="9822"/>
    <cellStyle name="40% - Акцент5 2 2 2 2 3 2" xfId="14759"/>
    <cellStyle name="40% - Акцент5 2 2 2 2 3 2 2" xfId="23942"/>
    <cellStyle name="40% - Акцент5 2 2 2 2 3 2 2 2" xfId="41942"/>
    <cellStyle name="40% - Акцент5 2 2 2 2 3 2 3" xfId="33597"/>
    <cellStyle name="40% - Акцент5 2 2 2 2 3 3" xfId="20144"/>
    <cellStyle name="40% - Акцент5 2 2 2 2 3 3 2" xfId="38309"/>
    <cellStyle name="40% - Акцент5 2 2 2 2 3 4" xfId="30006"/>
    <cellStyle name="40% - Акцент5 2 2 2 2 4" xfId="11048"/>
    <cellStyle name="40% - Акцент5 2 2 2 2 4 2" xfId="14760"/>
    <cellStyle name="40% - Акцент5 2 2 2 2 4 2 2" xfId="23943"/>
    <cellStyle name="40% - Акцент5 2 2 2 2 4 2 2 2" xfId="41943"/>
    <cellStyle name="40% - Акцент5 2 2 2 2 4 2 3" xfId="33598"/>
    <cellStyle name="40% - Акцент5 2 2 2 2 4 3" xfId="20902"/>
    <cellStyle name="40% - Акцент5 2 2 2 2 4 3 2" xfId="39054"/>
    <cellStyle name="40% - Акцент5 2 2 2 2 4 4" xfId="30738"/>
    <cellStyle name="40% - Акцент5 2 2 2 2 5" xfId="11567"/>
    <cellStyle name="40% - Акцент5 2 2 2 2 5 2" xfId="21413"/>
    <cellStyle name="40% - Акцент5 2 2 2 2 5 2 2" xfId="39565"/>
    <cellStyle name="40% - Акцент5 2 2 2 2 5 3" xfId="31249"/>
    <cellStyle name="40% - Акцент5 2 2 2 2 6" xfId="7520"/>
    <cellStyle name="40% - Акцент5 2 2 2 2 6 2" xfId="18923"/>
    <cellStyle name="40% - Акцент5 2 2 2 2 6 2 2" xfId="37143"/>
    <cellStyle name="40% - Акцент5 2 2 2 2 6 3" xfId="28890"/>
    <cellStyle name="40% - Акцент5 2 2 2 2 7" xfId="13090"/>
    <cellStyle name="40% - Акцент5 2 2 2 2 7 2" xfId="22495"/>
    <cellStyle name="40% - Акцент5 2 2 2 2 7 2 2" xfId="40515"/>
    <cellStyle name="40% - Акцент5 2 2 2 2 7 3" xfId="32177"/>
    <cellStyle name="40% - Акцент5 2 2 2 2 8" xfId="16775"/>
    <cellStyle name="40% - Акцент5 2 2 2 2 8 2" xfId="25540"/>
    <cellStyle name="40% - Акцент5 2 2 2 2 8 2 2" xfId="43504"/>
    <cellStyle name="40% - Акцент5 2 2 2 2 8 3" xfId="35196"/>
    <cellStyle name="40% - Акцент5 2 2 2 2 9" xfId="17890"/>
    <cellStyle name="40% - Акцент5 2 2 2 2 9 2" xfId="36200"/>
    <cellStyle name="40% - Акцент5 2 2 2 3" xfId="8696"/>
    <cellStyle name="40% - Акцент5 2 2 2 3 2" xfId="9823"/>
    <cellStyle name="40% - Акцент5 2 2 2 3 2 2" xfId="14761"/>
    <cellStyle name="40% - Акцент5 2 2 2 3 2 2 2" xfId="23944"/>
    <cellStyle name="40% - Акцент5 2 2 2 3 2 2 2 2" xfId="41944"/>
    <cellStyle name="40% - Акцент5 2 2 2 3 2 2 3" xfId="33599"/>
    <cellStyle name="40% - Акцент5 2 2 2 3 2 3" xfId="20145"/>
    <cellStyle name="40% - Акцент5 2 2 2 3 2 3 2" xfId="38310"/>
    <cellStyle name="40% - Акцент5 2 2 2 3 2 4" xfId="30007"/>
    <cellStyle name="40% - Акцент5 2 2 2 3 3" xfId="13584"/>
    <cellStyle name="40% - Акцент5 2 2 2 3 3 2" xfId="22820"/>
    <cellStyle name="40% - Акцент5 2 2 2 3 3 2 2" xfId="40821"/>
    <cellStyle name="40% - Акцент5 2 2 2 3 3 3" xfId="32472"/>
    <cellStyle name="40% - Акцент5 2 2 2 3 4" xfId="19368"/>
    <cellStyle name="40% - Акцент5 2 2 2 3 4 2" xfId="37538"/>
    <cellStyle name="40% - Акцент5 2 2 2 3 5" xfId="29248"/>
    <cellStyle name="40% - Акцент5 2 2 2 4" xfId="9334"/>
    <cellStyle name="40% - Акцент5 2 2 2 4 2" xfId="14762"/>
    <cellStyle name="40% - Акцент5 2 2 2 4 2 2" xfId="23945"/>
    <cellStyle name="40% - Акцент5 2 2 2 4 2 2 2" xfId="41945"/>
    <cellStyle name="40% - Акцент5 2 2 2 4 2 3" xfId="33600"/>
    <cellStyle name="40% - Акцент5 2 2 2 4 3" xfId="19813"/>
    <cellStyle name="40% - Акцент5 2 2 2 4 3 2" xfId="37979"/>
    <cellStyle name="40% - Акцент5 2 2 2 4 4" xfId="29682"/>
    <cellStyle name="40% - Акцент5 2 2 2 5" xfId="10753"/>
    <cellStyle name="40% - Акцент5 2 2 2 5 2" xfId="14763"/>
    <cellStyle name="40% - Акцент5 2 2 2 5 2 2" xfId="23946"/>
    <cellStyle name="40% - Акцент5 2 2 2 5 2 2 2" xfId="41946"/>
    <cellStyle name="40% - Акцент5 2 2 2 5 2 3" xfId="33601"/>
    <cellStyle name="40% - Акцент5 2 2 2 5 3" xfId="20609"/>
    <cellStyle name="40% - Акцент5 2 2 2 5 3 2" xfId="38761"/>
    <cellStyle name="40% - Акцент5 2 2 2 5 4" xfId="30445"/>
    <cellStyle name="40% - Акцент5 2 2 2 6" xfId="11404"/>
    <cellStyle name="40% - Акцент5 2 2 2 6 2" xfId="21250"/>
    <cellStyle name="40% - Акцент5 2 2 2 6 2 2" xfId="39402"/>
    <cellStyle name="40% - Акцент5 2 2 2 6 3" xfId="31086"/>
    <cellStyle name="40% - Акцент5 2 2 2 7" xfId="11982"/>
    <cellStyle name="40% - Акцент5 2 2 2 7 2" xfId="21726"/>
    <cellStyle name="40% - Акцент5 2 2 2 7 2 2" xfId="39875"/>
    <cellStyle name="40% - Акцент5 2 2 2 7 3" xfId="31554"/>
    <cellStyle name="40% - Акцент5 2 2 2 8" xfId="7089"/>
    <cellStyle name="40% - Акцент5 2 2 2 8 2" xfId="18731"/>
    <cellStyle name="40% - Акцент5 2 2 2 8 2 2" xfId="36964"/>
    <cellStyle name="40% - Акцент5 2 2 2 8 3" xfId="28723"/>
    <cellStyle name="40% - Акцент5 2 2 2 9" xfId="12508"/>
    <cellStyle name="40% - Акцент5 2 2 2 9 2" xfId="21955"/>
    <cellStyle name="40% - Акцент5 2 2 2 9 2 2" xfId="40077"/>
    <cellStyle name="40% - Акцент5 2 2 2 9 3" xfId="31742"/>
    <cellStyle name="40% - Акцент5 2 2 3" xfId="9824"/>
    <cellStyle name="40% - Акцент5 2 2_Reconcilation" xfId="9209"/>
    <cellStyle name="40% - Акцент5 2 3" xfId="968"/>
    <cellStyle name="40% — акцент5 2 3" xfId="21795"/>
    <cellStyle name="40% - Акцент5 2 3 2" xfId="9825"/>
    <cellStyle name="40% — акцент5 2 3 2" xfId="39943"/>
    <cellStyle name="40% - Акцент5 2 4" xfId="969"/>
    <cellStyle name="40% — акцент5 2 4" xfId="25807"/>
    <cellStyle name="40% - Акцент5 2 4 10" xfId="16154"/>
    <cellStyle name="40% - Акцент5 2 4 10 2" xfId="25108"/>
    <cellStyle name="40% - Акцент5 2 4 10 2 2" xfId="43105"/>
    <cellStyle name="40% - Акцент5 2 4 10 3" xfId="34752"/>
    <cellStyle name="40% - Акцент5 2 4 11" xfId="17065"/>
    <cellStyle name="40% - Акцент5 2 4 11 2" xfId="35425"/>
    <cellStyle name="40% - Акцент5 2 4 12" xfId="18485"/>
    <cellStyle name="40% - Акцент5 2 4 12 2" xfId="36785"/>
    <cellStyle name="40% - Акцент5 2 4 13" xfId="25843"/>
    <cellStyle name="40% - Акцент5 2 4 13 2" xfId="43795"/>
    <cellStyle name="40% - Акцент5 2 4 14" xfId="25915"/>
    <cellStyle name="40% - Акцент5 2 4 14 2" xfId="43862"/>
    <cellStyle name="40% - Акцент5 2 4 15" xfId="17508"/>
    <cellStyle name="40% - Акцент5 2 4 15 2" xfId="35861"/>
    <cellStyle name="40% - Акцент5 2 4 16" xfId="19090"/>
    <cellStyle name="40% - Акцент5 2 4 16 2" xfId="37309"/>
    <cellStyle name="40% - Акцент5 2 4 17" xfId="17157"/>
    <cellStyle name="40% - Акцент5 2 4 17 2" xfId="35513"/>
    <cellStyle name="40% - Акцент5 2 4 18" xfId="25758"/>
    <cellStyle name="40% - Акцент5 2 4 18 2" xfId="43714"/>
    <cellStyle name="40% - Акцент5 2 4 19" xfId="17117"/>
    <cellStyle name="40% - Акцент5 2 4 19 2" xfId="35476"/>
    <cellStyle name="40% - Акцент5 2 4 2" xfId="5937"/>
    <cellStyle name="40% — акцент5 2 4 2" xfId="43761"/>
    <cellStyle name="40% - Акцент5 2 4 2 10" xfId="26964"/>
    <cellStyle name="40% - Акцент5 2 4 2 10 2" xfId="44879"/>
    <cellStyle name="40% - Акцент5 2 4 2 11" xfId="27984"/>
    <cellStyle name="40% - Акцент5 2 4 2 12" xfId="45926"/>
    <cellStyle name="40% - Акцент5 2 4 2 2" xfId="8983"/>
    <cellStyle name="40% - Акцент5 2 4 2 2 2" xfId="14060"/>
    <cellStyle name="40% - Акцент5 2 4 2 2 2 2" xfId="23254"/>
    <cellStyle name="40% - Акцент5 2 4 2 2 2 2 2" xfId="41254"/>
    <cellStyle name="40% - Акцент5 2 4 2 2 2 3" xfId="32911"/>
    <cellStyle name="40% - Акцент5 2 4 2 2 3" xfId="19550"/>
    <cellStyle name="40% - Акцент5 2 4 2 2 3 2" xfId="37720"/>
    <cellStyle name="40% - Акцент5 2 4 2 2 4" xfId="29425"/>
    <cellStyle name="40% - Акцент5 2 4 2 3" xfId="9826"/>
    <cellStyle name="40% - Акцент5 2 4 2 3 2" xfId="14764"/>
    <cellStyle name="40% - Акцент5 2 4 2 3 2 2" xfId="23947"/>
    <cellStyle name="40% - Акцент5 2 4 2 3 2 2 2" xfId="41947"/>
    <cellStyle name="40% - Акцент5 2 4 2 3 2 3" xfId="33602"/>
    <cellStyle name="40% - Акцент5 2 4 2 3 3" xfId="20146"/>
    <cellStyle name="40% - Акцент5 2 4 2 3 3 2" xfId="38311"/>
    <cellStyle name="40% - Акцент5 2 4 2 3 4" xfId="30008"/>
    <cellStyle name="40% - Акцент5 2 4 2 4" xfId="11049"/>
    <cellStyle name="40% - Акцент5 2 4 2 4 2" xfId="14765"/>
    <cellStyle name="40% - Акцент5 2 4 2 4 2 2" xfId="23948"/>
    <cellStyle name="40% - Акцент5 2 4 2 4 2 2 2" xfId="41948"/>
    <cellStyle name="40% - Акцент5 2 4 2 4 2 3" xfId="33603"/>
    <cellStyle name="40% - Акцент5 2 4 2 4 3" xfId="20903"/>
    <cellStyle name="40% - Акцент5 2 4 2 4 3 2" xfId="39055"/>
    <cellStyle name="40% - Акцент5 2 4 2 4 4" xfId="30739"/>
    <cellStyle name="40% - Акцент5 2 4 2 5" xfId="11568"/>
    <cellStyle name="40% - Акцент5 2 4 2 5 2" xfId="21414"/>
    <cellStyle name="40% - Акцент5 2 4 2 5 2 2" xfId="39566"/>
    <cellStyle name="40% - Акцент5 2 4 2 5 3" xfId="31250"/>
    <cellStyle name="40% - Акцент5 2 4 2 6" xfId="7521"/>
    <cellStyle name="40% - Акцент5 2 4 2 6 2" xfId="18924"/>
    <cellStyle name="40% - Акцент5 2 4 2 6 2 2" xfId="37144"/>
    <cellStyle name="40% - Акцент5 2 4 2 6 3" xfId="28891"/>
    <cellStyle name="40% - Акцент5 2 4 2 7" xfId="13091"/>
    <cellStyle name="40% - Акцент5 2 4 2 7 2" xfId="22496"/>
    <cellStyle name="40% - Акцент5 2 4 2 7 2 2" xfId="40516"/>
    <cellStyle name="40% - Акцент5 2 4 2 7 3" xfId="32178"/>
    <cellStyle name="40% - Акцент5 2 4 2 8" xfId="16776"/>
    <cellStyle name="40% - Акцент5 2 4 2 8 2" xfId="25541"/>
    <cellStyle name="40% - Акцент5 2 4 2 8 2 2" xfId="43505"/>
    <cellStyle name="40% - Акцент5 2 4 2 8 3" xfId="35197"/>
    <cellStyle name="40% - Акцент5 2 4 2 9" xfId="17891"/>
    <cellStyle name="40% - Акцент5 2 4 2 9 2" xfId="36201"/>
    <cellStyle name="40% - Акцент5 2 4 20" xfId="25774"/>
    <cellStyle name="40% - Акцент5 2 4 20 2" xfId="43730"/>
    <cellStyle name="40% - Акцент5 2 4 21" xfId="25999"/>
    <cellStyle name="40% - Акцент5 2 4 21 2" xfId="43942"/>
    <cellStyle name="40% - Акцент5 2 4 22" xfId="20080"/>
    <cellStyle name="40% - Акцент5 2 4 22 2" xfId="38245"/>
    <cellStyle name="40% - Акцент5 2 4 23" xfId="19229"/>
    <cellStyle name="40% - Акцент5 2 4 23 2" xfId="37408"/>
    <cellStyle name="40% - Акцент5 2 4 24" xfId="25706"/>
    <cellStyle name="40% - Акцент5 2 4 24 2" xfId="43667"/>
    <cellStyle name="40% - Акцент5 2 4 25" xfId="25820"/>
    <cellStyle name="40% - Акцент5 2 4 25 2" xfId="43773"/>
    <cellStyle name="40% - Акцент5 2 4 26" xfId="25686"/>
    <cellStyle name="40% - Акцент5 2 4 26 2" xfId="43647"/>
    <cellStyle name="40% - Акцент5 2 4 27" xfId="25813"/>
    <cellStyle name="40% - Акцент5 2 4 27 2" xfId="43767"/>
    <cellStyle name="40% - Акцент5 2 4 28" xfId="19170"/>
    <cellStyle name="40% - Акцент5 2 4 28 2" xfId="37349"/>
    <cellStyle name="40% - Акцент5 2 4 29" xfId="26455"/>
    <cellStyle name="40% - Акцент5 2 4 29 2" xfId="44377"/>
    <cellStyle name="40% - Акцент5 2 4 3" xfId="8487"/>
    <cellStyle name="40% - Акцент5 2 4 3 2" xfId="9827"/>
    <cellStyle name="40% - Акцент5 2 4 3 2 2" xfId="14766"/>
    <cellStyle name="40% - Акцент5 2 4 3 2 2 2" xfId="23949"/>
    <cellStyle name="40% - Акцент5 2 4 3 2 2 2 2" xfId="41949"/>
    <cellStyle name="40% - Акцент5 2 4 3 2 2 3" xfId="33604"/>
    <cellStyle name="40% - Акцент5 2 4 3 2 3" xfId="20147"/>
    <cellStyle name="40% - Акцент5 2 4 3 2 3 2" xfId="38312"/>
    <cellStyle name="40% - Акцент5 2 4 3 2 4" xfId="30009"/>
    <cellStyle name="40% - Акцент5 2 4 3 3" xfId="13585"/>
    <cellStyle name="40% - Акцент5 2 4 3 3 2" xfId="22821"/>
    <cellStyle name="40% - Акцент5 2 4 3 3 2 2" xfId="40822"/>
    <cellStyle name="40% - Акцент5 2 4 3 3 3" xfId="32473"/>
    <cellStyle name="40% - Акцент5 2 4 3 4" xfId="19246"/>
    <cellStyle name="40% - Акцент5 2 4 3 4 2" xfId="37420"/>
    <cellStyle name="40% - Акцент5 2 4 3 5" xfId="29131"/>
    <cellStyle name="40% - Акцент5 2 4 30" xfId="26464"/>
    <cellStyle name="40% - Акцент5 2 4 30 2" xfId="44386"/>
    <cellStyle name="40% - Акцент5 2 4 31" xfId="27369"/>
    <cellStyle name="40% - Акцент5 2 4 32" xfId="45431"/>
    <cellStyle name="40% - Акцент5 2 4 4" xfId="9335"/>
    <cellStyle name="40% - Акцент5 2 4 4 2" xfId="14767"/>
    <cellStyle name="40% - Акцент5 2 4 4 2 2" xfId="23950"/>
    <cellStyle name="40% - Акцент5 2 4 4 2 2 2" xfId="41950"/>
    <cellStyle name="40% - Акцент5 2 4 4 2 3" xfId="33605"/>
    <cellStyle name="40% - Акцент5 2 4 4 3" xfId="19814"/>
    <cellStyle name="40% - Акцент5 2 4 4 3 2" xfId="37980"/>
    <cellStyle name="40% - Акцент5 2 4 4 4" xfId="29683"/>
    <cellStyle name="40% - Акцент5 2 4 5" xfId="10754"/>
    <cellStyle name="40% - Акцент5 2 4 5 2" xfId="14768"/>
    <cellStyle name="40% - Акцент5 2 4 5 2 2" xfId="23951"/>
    <cellStyle name="40% - Акцент5 2 4 5 2 2 2" xfId="41951"/>
    <cellStyle name="40% - Акцент5 2 4 5 2 3" xfId="33606"/>
    <cellStyle name="40% - Акцент5 2 4 5 3" xfId="20610"/>
    <cellStyle name="40% - Акцент5 2 4 5 3 2" xfId="38762"/>
    <cellStyle name="40% - Акцент5 2 4 5 4" xfId="30446"/>
    <cellStyle name="40% - Акцент5 2 4 6" xfId="11293"/>
    <cellStyle name="40% - Акцент5 2 4 6 2" xfId="21139"/>
    <cellStyle name="40% - Акцент5 2 4 6 2 2" xfId="39291"/>
    <cellStyle name="40% - Акцент5 2 4 6 3" xfId="30975"/>
    <cellStyle name="40% - Акцент5 2 4 7" xfId="11983"/>
    <cellStyle name="40% - Акцент5 2 4 7 2" xfId="21727"/>
    <cellStyle name="40% - Акцент5 2 4 7 2 2" xfId="39876"/>
    <cellStyle name="40% - Акцент5 2 4 7 3" xfId="31555"/>
    <cellStyle name="40% - Акцент5 2 4 8" xfId="6771"/>
    <cellStyle name="40% - Акцент5 2 4 8 2" xfId="18576"/>
    <cellStyle name="40% - Акцент5 2 4 8 2 2" xfId="36842"/>
    <cellStyle name="40% - Акцент5 2 4 8 3" xfId="28612"/>
    <cellStyle name="40% - Акцент5 2 4 9" xfId="12509"/>
    <cellStyle name="40% - Акцент5 2 4 9 2" xfId="21956"/>
    <cellStyle name="40% - Акцент5 2 4 9 2 2" xfId="40078"/>
    <cellStyle name="40% - Акцент5 2 4 9 3" xfId="31743"/>
    <cellStyle name="40% - Акцент5 2 5" xfId="7409"/>
    <cellStyle name="40% — акцент5 2 5" xfId="17485"/>
    <cellStyle name="40% - Акцент5 2 5 2" xfId="9828"/>
    <cellStyle name="40% — акцент5 2 5 2" xfId="35839"/>
    <cellStyle name="40% - Акцент5 2 5 2 2" xfId="14061"/>
    <cellStyle name="40% - Акцент5 2 6" xfId="8708"/>
    <cellStyle name="40% — акцент5 2 6" xfId="17085"/>
    <cellStyle name="40% — акцент5 2 6 2" xfId="35445"/>
    <cellStyle name="40% - Акцент5 2 7" xfId="11753"/>
    <cellStyle name="40% — акцент5 2 7" xfId="25729"/>
    <cellStyle name="40% - Акцент5 2 7 10" xfId="17344"/>
    <cellStyle name="40% - Акцент5 2 7 10 2" xfId="35699"/>
    <cellStyle name="40% - Акцент5 2 7 11" xfId="17791"/>
    <cellStyle name="40% - Акцент5 2 7 11 2" xfId="36113"/>
    <cellStyle name="40% - Акцент5 2 7 12" xfId="23262"/>
    <cellStyle name="40% - Акцент5 2 7 12 2" xfId="41262"/>
    <cellStyle name="40% - Акцент5 2 7 13" xfId="17799"/>
    <cellStyle name="40% - Акцент5 2 7 13 2" xfId="36121"/>
    <cellStyle name="40% - Акцент5 2 7 14" xfId="25977"/>
    <cellStyle name="40% - Акцент5 2 7 14 2" xfId="43921"/>
    <cellStyle name="40% - Акцент5 2 7 15" xfId="17501"/>
    <cellStyle name="40% - Акцент5 2 7 15 2" xfId="35854"/>
    <cellStyle name="40% - Акцент5 2 7 16" xfId="25949"/>
    <cellStyle name="40% - Акцент5 2 7 16 2" xfId="43893"/>
    <cellStyle name="40% - Акцент5 2 7 17" xfId="31435"/>
    <cellStyle name="40% - Акцент5 2 7 2" xfId="21599"/>
    <cellStyle name="40% — акцент5 2 7 2" xfId="43690"/>
    <cellStyle name="40% - Акцент5 2 7 2 2" xfId="39751"/>
    <cellStyle name="40% - Акцент5 2 7 3" xfId="25680"/>
    <cellStyle name="40% - Акцент5 2 7 3 2" xfId="43641"/>
    <cellStyle name="40% - Акцент5 2 7 4" xfId="25710"/>
    <cellStyle name="40% - Акцент5 2 7 4 2" xfId="43671"/>
    <cellStyle name="40% - Акцент5 2 7 5" xfId="25782"/>
    <cellStyle name="40% - Акцент5 2 7 5 2" xfId="43737"/>
    <cellStyle name="40% - Акцент5 2 7 6" xfId="17034"/>
    <cellStyle name="40% - Акцент5 2 7 6 2" xfId="35394"/>
    <cellStyle name="40% - Акцент5 2 7 7" xfId="19086"/>
    <cellStyle name="40% - Акцент5 2 7 7 2" xfId="37306"/>
    <cellStyle name="40% - Акцент5 2 7 8" xfId="25785"/>
    <cellStyle name="40% - Акцент5 2 7 8 2" xfId="43739"/>
    <cellStyle name="40% - Акцент5 2 7 9" xfId="25700"/>
    <cellStyle name="40% - Акцент5 2 7 9 2" xfId="43661"/>
    <cellStyle name="40% — акцент5 2 8" xfId="24739"/>
    <cellStyle name="40% — акцент5 2 8 2" xfId="42738"/>
    <cellStyle name="40% — акцент5 2 9" xfId="25859"/>
    <cellStyle name="40% — акцент5 2 9 2" xfId="43811"/>
    <cellStyle name="40% - Акцент5 2_(DELOITTE) январь 2011" xfId="5317"/>
    <cellStyle name="40% - Акцент5 20" xfId="970"/>
    <cellStyle name="40% - Акцент5 21" xfId="971"/>
    <cellStyle name="40% - Акцент5 22" xfId="972"/>
    <cellStyle name="40% - Акцент5 23" xfId="973"/>
    <cellStyle name="40% - Акцент5 3" xfId="974"/>
    <cellStyle name="40% - Акцент5 3 10" xfId="11754"/>
    <cellStyle name="40% - Акцент5 3 10 2" xfId="21600"/>
    <cellStyle name="40% - Акцент5 3 10 2 2" xfId="39752"/>
    <cellStyle name="40% - Акцент5 3 10 3" xfId="31436"/>
    <cellStyle name="40% - Акцент5 3 11" xfId="6563"/>
    <cellStyle name="40% - Акцент5 3 11 2" xfId="18483"/>
    <cellStyle name="40% - Акцент5 3 11 2 2" xfId="36783"/>
    <cellStyle name="40% - Акцент5 3 11 3" xfId="28563"/>
    <cellStyle name="40% - Акцент5 3 12" xfId="12510"/>
    <cellStyle name="40% - Акцент5 3 12 2" xfId="21957"/>
    <cellStyle name="40% - Акцент5 3 12 2 2" xfId="40079"/>
    <cellStyle name="40% - Акцент5 3 12 3" xfId="31744"/>
    <cellStyle name="40% - Акцент5 3 2" xfId="975"/>
    <cellStyle name="40% - Акцент5 3 2 10" xfId="12511"/>
    <cellStyle name="40% - Акцент5 3 2 10 2" xfId="21958"/>
    <cellStyle name="40% - Акцент5 3 2 10 2 2" xfId="40080"/>
    <cellStyle name="40% - Акцент5 3 2 10 3" xfId="31745"/>
    <cellStyle name="40% - Акцент5 3 2 11" xfId="16155"/>
    <cellStyle name="40% - Акцент5 3 2 11 2" xfId="25109"/>
    <cellStyle name="40% - Акцент5 3 2 11 2 2" xfId="43106"/>
    <cellStyle name="40% - Акцент5 3 2 11 3" xfId="34753"/>
    <cellStyle name="40% - Акцент5 3 2 12" xfId="17066"/>
    <cellStyle name="40% - Акцент5 3 2 12 2" xfId="35426"/>
    <cellStyle name="40% - Акцент5 3 2 13" xfId="26456"/>
    <cellStyle name="40% - Акцент5 3 2 13 2" xfId="44378"/>
    <cellStyle name="40% - Акцент5 3 2 14" xfId="27370"/>
    <cellStyle name="40% - Акцент5 3 2 15" xfId="45432"/>
    <cellStyle name="40% - Акцент5 3 2 2" xfId="976"/>
    <cellStyle name="40% - Акцент5 3 2 2 2" xfId="9829"/>
    <cellStyle name="40% - Акцент5 3 2 3" xfId="5938"/>
    <cellStyle name="40% - Акцент5 3 2 3 10" xfId="26965"/>
    <cellStyle name="40% - Акцент5 3 2 3 10 2" xfId="44880"/>
    <cellStyle name="40% - Акцент5 3 2 3 11" xfId="27985"/>
    <cellStyle name="40% - Акцент5 3 2 3 12" xfId="45927"/>
    <cellStyle name="40% - Акцент5 3 2 3 2" xfId="8985"/>
    <cellStyle name="40% - Акцент5 3 2 3 2 2" xfId="14062"/>
    <cellStyle name="40% - Акцент5 3 2 3 2 2 2" xfId="23255"/>
    <cellStyle name="40% - Акцент5 3 2 3 2 2 2 2" xfId="41255"/>
    <cellStyle name="40% - Акцент5 3 2 3 2 2 3" xfId="32912"/>
    <cellStyle name="40% - Акцент5 3 2 3 2 3" xfId="19552"/>
    <cellStyle name="40% - Акцент5 3 2 3 2 3 2" xfId="37722"/>
    <cellStyle name="40% - Акцент5 3 2 3 2 4" xfId="29427"/>
    <cellStyle name="40% - Акцент5 3 2 3 3" xfId="9830"/>
    <cellStyle name="40% - Акцент5 3 2 3 3 2" xfId="14769"/>
    <cellStyle name="40% - Акцент5 3 2 3 3 2 2" xfId="23952"/>
    <cellStyle name="40% - Акцент5 3 2 3 3 2 2 2" xfId="41952"/>
    <cellStyle name="40% - Акцент5 3 2 3 3 2 3" xfId="33607"/>
    <cellStyle name="40% - Акцент5 3 2 3 3 3" xfId="20148"/>
    <cellStyle name="40% - Акцент5 3 2 3 3 3 2" xfId="38313"/>
    <cellStyle name="40% - Акцент5 3 2 3 3 4" xfId="30010"/>
    <cellStyle name="40% - Акцент5 3 2 3 4" xfId="11050"/>
    <cellStyle name="40% - Акцент5 3 2 3 4 2" xfId="14770"/>
    <cellStyle name="40% - Акцент5 3 2 3 4 2 2" xfId="23953"/>
    <cellStyle name="40% - Акцент5 3 2 3 4 2 2 2" xfId="41953"/>
    <cellStyle name="40% - Акцент5 3 2 3 4 2 3" xfId="33608"/>
    <cellStyle name="40% - Акцент5 3 2 3 4 3" xfId="20904"/>
    <cellStyle name="40% - Акцент5 3 2 3 4 3 2" xfId="39056"/>
    <cellStyle name="40% - Акцент5 3 2 3 4 4" xfId="30740"/>
    <cellStyle name="40% - Акцент5 3 2 3 5" xfId="11570"/>
    <cellStyle name="40% - Акцент5 3 2 3 5 2" xfId="21416"/>
    <cellStyle name="40% - Акцент5 3 2 3 5 2 2" xfId="39568"/>
    <cellStyle name="40% - Акцент5 3 2 3 5 3" xfId="31252"/>
    <cellStyle name="40% - Акцент5 3 2 3 6" xfId="7523"/>
    <cellStyle name="40% - Акцент5 3 2 3 6 2" xfId="18926"/>
    <cellStyle name="40% - Акцент5 3 2 3 6 2 2" xfId="37146"/>
    <cellStyle name="40% - Акцент5 3 2 3 6 3" xfId="28893"/>
    <cellStyle name="40% - Акцент5 3 2 3 7" xfId="13093"/>
    <cellStyle name="40% - Акцент5 3 2 3 7 2" xfId="22497"/>
    <cellStyle name="40% - Акцент5 3 2 3 7 2 2" xfId="40517"/>
    <cellStyle name="40% - Акцент5 3 2 3 7 3" xfId="32179"/>
    <cellStyle name="40% - Акцент5 3 2 3 8" xfId="16777"/>
    <cellStyle name="40% - Акцент5 3 2 3 8 2" xfId="25542"/>
    <cellStyle name="40% - Акцент5 3 2 3 8 2 2" xfId="43506"/>
    <cellStyle name="40% - Акцент5 3 2 3 8 3" xfId="35198"/>
    <cellStyle name="40% - Акцент5 3 2 3 9" xfId="17892"/>
    <cellStyle name="40% - Акцент5 3 2 3 9 2" xfId="36202"/>
    <cellStyle name="40% - Акцент5 3 2 4" xfId="8499"/>
    <cellStyle name="40% - Акцент5 3 2 4 2" xfId="9831"/>
    <cellStyle name="40% - Акцент5 3 2 4 2 2" xfId="14771"/>
    <cellStyle name="40% - Акцент5 3 2 4 2 2 2" xfId="23954"/>
    <cellStyle name="40% - Акцент5 3 2 4 2 2 2 2" xfId="41954"/>
    <cellStyle name="40% - Акцент5 3 2 4 2 2 3" xfId="33609"/>
    <cellStyle name="40% - Акцент5 3 2 4 2 3" xfId="20149"/>
    <cellStyle name="40% - Акцент5 3 2 4 2 3 2" xfId="38314"/>
    <cellStyle name="40% - Акцент5 3 2 4 2 4" xfId="30011"/>
    <cellStyle name="40% - Акцент5 3 2 4 3" xfId="13587"/>
    <cellStyle name="40% - Акцент5 3 2 4 3 2" xfId="22823"/>
    <cellStyle name="40% - Акцент5 3 2 4 3 2 2" xfId="40824"/>
    <cellStyle name="40% - Акцент5 3 2 4 3 3" xfId="32475"/>
    <cellStyle name="40% - Акцент5 3 2 4 4" xfId="19258"/>
    <cellStyle name="40% - Акцент5 3 2 4 4 2" xfId="37432"/>
    <cellStyle name="40% - Акцент5 3 2 4 5" xfId="29143"/>
    <cellStyle name="40% - Акцент5 3 2 5" xfId="9337"/>
    <cellStyle name="40% - Акцент5 3 2 5 2" xfId="14772"/>
    <cellStyle name="40% - Акцент5 3 2 5 2 2" xfId="23955"/>
    <cellStyle name="40% - Акцент5 3 2 5 2 2 2" xfId="41955"/>
    <cellStyle name="40% - Акцент5 3 2 5 2 3" xfId="33610"/>
    <cellStyle name="40% - Акцент5 3 2 5 3" xfId="19816"/>
    <cellStyle name="40% - Акцент5 3 2 5 3 2" xfId="37982"/>
    <cellStyle name="40% - Акцент5 3 2 5 4" xfId="29685"/>
    <cellStyle name="40% - Акцент5 3 2 6" xfId="10756"/>
    <cellStyle name="40% - Акцент5 3 2 6 2" xfId="14773"/>
    <cellStyle name="40% - Акцент5 3 2 6 2 2" xfId="23956"/>
    <cellStyle name="40% - Акцент5 3 2 6 2 2 2" xfId="41956"/>
    <cellStyle name="40% - Акцент5 3 2 6 2 3" xfId="33611"/>
    <cellStyle name="40% - Акцент5 3 2 6 3" xfId="20612"/>
    <cellStyle name="40% - Акцент5 3 2 6 3 2" xfId="38764"/>
    <cellStyle name="40% - Акцент5 3 2 6 4" xfId="30448"/>
    <cellStyle name="40% - Акцент5 3 2 7" xfId="11305"/>
    <cellStyle name="40% - Акцент5 3 2 7 2" xfId="21151"/>
    <cellStyle name="40% - Акцент5 3 2 7 2 2" xfId="39303"/>
    <cellStyle name="40% - Акцент5 3 2 7 3" xfId="30987"/>
    <cellStyle name="40% - Акцент5 3 2 8" xfId="11871"/>
    <cellStyle name="40% - Акцент5 3 2 8 2" xfId="21623"/>
    <cellStyle name="40% - Акцент5 3 2 8 2 2" xfId="39772"/>
    <cellStyle name="40% - Акцент5 3 2 8 3" xfId="31451"/>
    <cellStyle name="40% - Акцент5 3 2 9" xfId="6784"/>
    <cellStyle name="40% - Акцент5 3 2 9 2" xfId="18589"/>
    <cellStyle name="40% - Акцент5 3 2 9 2 2" xfId="36855"/>
    <cellStyle name="40% - Акцент5 3 2 9 3" xfId="28624"/>
    <cellStyle name="40% - Акцент5 3 3" xfId="977"/>
    <cellStyle name="40% - Акцент5 3 3 2" xfId="9832"/>
    <cellStyle name="40% - Акцент5 3 4" xfId="978"/>
    <cellStyle name="40% - Акцент5 3 4 10" xfId="16156"/>
    <cellStyle name="40% - Акцент5 3 4 10 2" xfId="25110"/>
    <cellStyle name="40% - Акцент5 3 4 10 2 2" xfId="43107"/>
    <cellStyle name="40% - Акцент5 3 4 10 3" xfId="34754"/>
    <cellStyle name="40% - Акцент5 3 4 11" xfId="17067"/>
    <cellStyle name="40% - Акцент5 3 4 11 2" xfId="35427"/>
    <cellStyle name="40% - Акцент5 3 4 12" xfId="26457"/>
    <cellStyle name="40% - Акцент5 3 4 12 2" xfId="44379"/>
    <cellStyle name="40% - Акцент5 3 4 13" xfId="27371"/>
    <cellStyle name="40% - Акцент5 3 4 14" xfId="45433"/>
    <cellStyle name="40% - Акцент5 3 4 2" xfId="5939"/>
    <cellStyle name="40% - Акцент5 3 4 2 10" xfId="26966"/>
    <cellStyle name="40% - Акцент5 3 4 2 10 2" xfId="44881"/>
    <cellStyle name="40% - Акцент5 3 4 2 11" xfId="27986"/>
    <cellStyle name="40% - Акцент5 3 4 2 12" xfId="45928"/>
    <cellStyle name="40% - Акцент5 3 4 2 2" xfId="8986"/>
    <cellStyle name="40% - Акцент5 3 4 2 2 2" xfId="14063"/>
    <cellStyle name="40% - Акцент5 3 4 2 2 2 2" xfId="23256"/>
    <cellStyle name="40% - Акцент5 3 4 2 2 2 2 2" xfId="41256"/>
    <cellStyle name="40% - Акцент5 3 4 2 2 2 3" xfId="32913"/>
    <cellStyle name="40% - Акцент5 3 4 2 2 3" xfId="19553"/>
    <cellStyle name="40% - Акцент5 3 4 2 2 3 2" xfId="37723"/>
    <cellStyle name="40% - Акцент5 3 4 2 2 4" xfId="29428"/>
    <cellStyle name="40% - Акцент5 3 4 2 3" xfId="9833"/>
    <cellStyle name="40% - Акцент5 3 4 2 3 2" xfId="14774"/>
    <cellStyle name="40% - Акцент5 3 4 2 3 2 2" xfId="23957"/>
    <cellStyle name="40% - Акцент5 3 4 2 3 2 2 2" xfId="41957"/>
    <cellStyle name="40% - Акцент5 3 4 2 3 2 3" xfId="33612"/>
    <cellStyle name="40% - Акцент5 3 4 2 3 3" xfId="20151"/>
    <cellStyle name="40% - Акцент5 3 4 2 3 3 2" xfId="38316"/>
    <cellStyle name="40% - Акцент5 3 4 2 3 4" xfId="30012"/>
    <cellStyle name="40% - Акцент5 3 4 2 4" xfId="11051"/>
    <cellStyle name="40% - Акцент5 3 4 2 4 2" xfId="14775"/>
    <cellStyle name="40% - Акцент5 3 4 2 4 2 2" xfId="23958"/>
    <cellStyle name="40% - Акцент5 3 4 2 4 2 2 2" xfId="41958"/>
    <cellStyle name="40% - Акцент5 3 4 2 4 2 3" xfId="33613"/>
    <cellStyle name="40% - Акцент5 3 4 2 4 3" xfId="20905"/>
    <cellStyle name="40% - Акцент5 3 4 2 4 3 2" xfId="39057"/>
    <cellStyle name="40% - Акцент5 3 4 2 4 4" xfId="30741"/>
    <cellStyle name="40% - Акцент5 3 4 2 5" xfId="11571"/>
    <cellStyle name="40% - Акцент5 3 4 2 5 2" xfId="21417"/>
    <cellStyle name="40% - Акцент5 3 4 2 5 2 2" xfId="39569"/>
    <cellStyle name="40% - Акцент5 3 4 2 5 3" xfId="31253"/>
    <cellStyle name="40% - Акцент5 3 4 2 6" xfId="7524"/>
    <cellStyle name="40% - Акцент5 3 4 2 6 2" xfId="18927"/>
    <cellStyle name="40% - Акцент5 3 4 2 6 2 2" xfId="37147"/>
    <cellStyle name="40% - Акцент5 3 4 2 6 3" xfId="28894"/>
    <cellStyle name="40% - Акцент5 3 4 2 7" xfId="13094"/>
    <cellStyle name="40% - Акцент5 3 4 2 7 2" xfId="22498"/>
    <cellStyle name="40% - Акцент5 3 4 2 7 2 2" xfId="40518"/>
    <cellStyle name="40% - Акцент5 3 4 2 7 3" xfId="32180"/>
    <cellStyle name="40% - Акцент5 3 4 2 8" xfId="16778"/>
    <cellStyle name="40% - Акцент5 3 4 2 8 2" xfId="25543"/>
    <cellStyle name="40% - Акцент5 3 4 2 8 2 2" xfId="43507"/>
    <cellStyle name="40% - Акцент5 3 4 2 8 3" xfId="35199"/>
    <cellStyle name="40% - Акцент5 3 4 2 9" xfId="17893"/>
    <cellStyle name="40% - Акцент5 3 4 2 9 2" xfId="36203"/>
    <cellStyle name="40% - Акцент5 3 4 3" xfId="8770"/>
    <cellStyle name="40% - Акцент5 3 4 3 2" xfId="9834"/>
    <cellStyle name="40% - Акцент5 3 4 3 2 2" xfId="14776"/>
    <cellStyle name="40% - Акцент5 3 4 3 2 2 2" xfId="23959"/>
    <cellStyle name="40% - Акцент5 3 4 3 2 2 2 2" xfId="41959"/>
    <cellStyle name="40% - Акцент5 3 4 3 2 2 3" xfId="33614"/>
    <cellStyle name="40% - Акцент5 3 4 3 2 3" xfId="20152"/>
    <cellStyle name="40% - Акцент5 3 4 3 2 3 2" xfId="38317"/>
    <cellStyle name="40% - Акцент5 3 4 3 2 4" xfId="30013"/>
    <cellStyle name="40% - Акцент5 3 4 3 3" xfId="13588"/>
    <cellStyle name="40% - Акцент5 3 4 3 3 2" xfId="22824"/>
    <cellStyle name="40% - Акцент5 3 4 3 3 2 2" xfId="40825"/>
    <cellStyle name="40% - Акцент5 3 4 3 3 3" xfId="32476"/>
    <cellStyle name="40% - Акцент5 3 4 3 4" xfId="19407"/>
    <cellStyle name="40% - Акцент5 3 4 3 4 2" xfId="37577"/>
    <cellStyle name="40% - Акцент5 3 4 3 5" xfId="29287"/>
    <cellStyle name="40% - Акцент5 3 4 4" xfId="9338"/>
    <cellStyle name="40% - Акцент5 3 4 4 2" xfId="14777"/>
    <cellStyle name="40% - Акцент5 3 4 4 2 2" xfId="23960"/>
    <cellStyle name="40% - Акцент5 3 4 4 2 2 2" xfId="41960"/>
    <cellStyle name="40% - Акцент5 3 4 4 2 3" xfId="33615"/>
    <cellStyle name="40% - Акцент5 3 4 4 3" xfId="19817"/>
    <cellStyle name="40% - Акцент5 3 4 4 3 2" xfId="37983"/>
    <cellStyle name="40% - Акцент5 3 4 4 4" xfId="29686"/>
    <cellStyle name="40% - Акцент5 3 4 5" xfId="10757"/>
    <cellStyle name="40% - Акцент5 3 4 5 2" xfId="14778"/>
    <cellStyle name="40% - Акцент5 3 4 5 2 2" xfId="23961"/>
    <cellStyle name="40% - Акцент5 3 4 5 2 2 2" xfId="41961"/>
    <cellStyle name="40% - Акцент5 3 4 5 2 3" xfId="33616"/>
    <cellStyle name="40% - Акцент5 3 4 5 3" xfId="20613"/>
    <cellStyle name="40% - Акцент5 3 4 5 3 2" xfId="38765"/>
    <cellStyle name="40% - Акцент5 3 4 5 4" xfId="30449"/>
    <cellStyle name="40% - Акцент5 3 4 6" xfId="11438"/>
    <cellStyle name="40% - Акцент5 3 4 6 2" xfId="21284"/>
    <cellStyle name="40% - Акцент5 3 4 6 2 2" xfId="39436"/>
    <cellStyle name="40% - Акцент5 3 4 6 3" xfId="31120"/>
    <cellStyle name="40% - Акцент5 3 4 7" xfId="11984"/>
    <cellStyle name="40% - Акцент5 3 4 7 2" xfId="21728"/>
    <cellStyle name="40% - Акцент5 3 4 7 2 2" xfId="39877"/>
    <cellStyle name="40% - Акцент5 3 4 7 3" xfId="31556"/>
    <cellStyle name="40% - Акцент5 3 4 8" xfId="7193"/>
    <cellStyle name="40% - Акцент5 3 4 8 2" xfId="18786"/>
    <cellStyle name="40% - Акцент5 3 4 8 2 2" xfId="37006"/>
    <cellStyle name="40% - Акцент5 3 4 8 3" xfId="28758"/>
    <cellStyle name="40% - Акцент5 3 4 9" xfId="12512"/>
    <cellStyle name="40% - Акцент5 3 4 9 2" xfId="21959"/>
    <cellStyle name="40% - Акцент5 3 4 9 2 2" xfId="40081"/>
    <cellStyle name="40% - Акцент5 3 4 9 3" xfId="31746"/>
    <cellStyle name="40% - Акцент5 3 5" xfId="7522"/>
    <cellStyle name="40% - Акцент5 3 5 2" xfId="8984"/>
    <cellStyle name="40% - Акцент5 3 5 2 2" xfId="14064"/>
    <cellStyle name="40% - Акцент5 3 5 2 2 2" xfId="23257"/>
    <cellStyle name="40% - Акцент5 3 5 2 2 2 2" xfId="41257"/>
    <cellStyle name="40% - Акцент5 3 5 2 2 3" xfId="32914"/>
    <cellStyle name="40% - Акцент5 3 5 2 3" xfId="19551"/>
    <cellStyle name="40% - Акцент5 3 5 2 3 2" xfId="37721"/>
    <cellStyle name="40% - Акцент5 3 5 2 4" xfId="29426"/>
    <cellStyle name="40% - Акцент5 3 5 3" xfId="9835"/>
    <cellStyle name="40% - Акцент5 3 5 3 2" xfId="14779"/>
    <cellStyle name="40% - Акцент5 3 5 3 2 2" xfId="23962"/>
    <cellStyle name="40% - Акцент5 3 5 3 2 2 2" xfId="41962"/>
    <cellStyle name="40% - Акцент5 3 5 3 2 3" xfId="33617"/>
    <cellStyle name="40% - Акцент5 3 5 3 3" xfId="20153"/>
    <cellStyle name="40% - Акцент5 3 5 3 3 2" xfId="38318"/>
    <cellStyle name="40% - Акцент5 3 5 3 4" xfId="30014"/>
    <cellStyle name="40% - Акцент5 3 5 4" xfId="11052"/>
    <cellStyle name="40% - Акцент5 3 5 4 2" xfId="14780"/>
    <cellStyle name="40% - Акцент5 3 5 4 2 2" xfId="23963"/>
    <cellStyle name="40% - Акцент5 3 5 4 2 2 2" xfId="41963"/>
    <cellStyle name="40% - Акцент5 3 5 4 2 3" xfId="33618"/>
    <cellStyle name="40% - Акцент5 3 5 4 3" xfId="20906"/>
    <cellStyle name="40% - Акцент5 3 5 4 3 2" xfId="39058"/>
    <cellStyle name="40% - Акцент5 3 5 4 4" xfId="30742"/>
    <cellStyle name="40% - Акцент5 3 5 5" xfId="11569"/>
    <cellStyle name="40% - Акцент5 3 5 5 2" xfId="21415"/>
    <cellStyle name="40% - Акцент5 3 5 5 2 2" xfId="39567"/>
    <cellStyle name="40% - Акцент5 3 5 5 3" xfId="31251"/>
    <cellStyle name="40% - Акцент5 3 5 6" xfId="13095"/>
    <cellStyle name="40% - Акцент5 3 5 6 2" xfId="22499"/>
    <cellStyle name="40% - Акцент5 3 5 6 2 2" xfId="40519"/>
    <cellStyle name="40% - Акцент5 3 5 6 3" xfId="32181"/>
    <cellStyle name="40% - Акцент5 3 5 7" xfId="18925"/>
    <cellStyle name="40% - Акцент5 3 5 7 2" xfId="37145"/>
    <cellStyle name="40% - Акцент5 3 5 8" xfId="28892"/>
    <cellStyle name="40% - Акцент5 3 6" xfId="8315"/>
    <cellStyle name="40% - Акцент5 3 6 2" xfId="9836"/>
    <cellStyle name="40% - Акцент5 3 6 2 2" xfId="14781"/>
    <cellStyle name="40% - Акцент5 3 6 2 2 2" xfId="23964"/>
    <cellStyle name="40% - Акцент5 3 6 2 2 2 2" xfId="41964"/>
    <cellStyle name="40% - Акцент5 3 6 2 2 3" xfId="33619"/>
    <cellStyle name="40% - Акцент5 3 6 2 3" xfId="20154"/>
    <cellStyle name="40% - Акцент5 3 6 2 3 2" xfId="38319"/>
    <cellStyle name="40% - Акцент5 3 6 2 4" xfId="30015"/>
    <cellStyle name="40% - Акцент5 3 6 3" xfId="13586"/>
    <cellStyle name="40% - Акцент5 3 6 3 2" xfId="22822"/>
    <cellStyle name="40% - Акцент5 3 6 3 2 2" xfId="40823"/>
    <cellStyle name="40% - Акцент5 3 6 3 3" xfId="32474"/>
    <cellStyle name="40% - Акцент5 3 6 4" xfId="19190"/>
    <cellStyle name="40% - Акцент5 3 6 4 2" xfId="37369"/>
    <cellStyle name="40% - Акцент5 3 6 5" xfId="29082"/>
    <cellStyle name="40% - Акцент5 3 7" xfId="9336"/>
    <cellStyle name="40% - Акцент5 3 7 2" xfId="14782"/>
    <cellStyle name="40% - Акцент5 3 7 2 2" xfId="23965"/>
    <cellStyle name="40% - Акцент5 3 7 2 2 2" xfId="41965"/>
    <cellStyle name="40% - Акцент5 3 7 2 3" xfId="33620"/>
    <cellStyle name="40% - Акцент5 3 7 3" xfId="19815"/>
    <cellStyle name="40% - Акцент5 3 7 3 2" xfId="37981"/>
    <cellStyle name="40% - Акцент5 3 7 4" xfId="29684"/>
    <cellStyle name="40% - Акцент5 3 8" xfId="10755"/>
    <cellStyle name="40% - Акцент5 3 8 2" xfId="14783"/>
    <cellStyle name="40% - Акцент5 3 8 2 2" xfId="23966"/>
    <cellStyle name="40% - Акцент5 3 8 2 2 2" xfId="41966"/>
    <cellStyle name="40% - Акцент5 3 8 2 3" xfId="33621"/>
    <cellStyle name="40% - Акцент5 3 8 3" xfId="20611"/>
    <cellStyle name="40% - Акцент5 3 8 3 2" xfId="38763"/>
    <cellStyle name="40% - Акцент5 3 8 4" xfId="30447"/>
    <cellStyle name="40% - Акцент5 3 9" xfId="11247"/>
    <cellStyle name="40% - Акцент5 3 9 2" xfId="21093"/>
    <cellStyle name="40% - Акцент5 3 9 2 2" xfId="39245"/>
    <cellStyle name="40% - Акцент5 3 9 3" xfId="30929"/>
    <cellStyle name="40% - Акцент5 3_Data_Resourses &amp; Reserves_Audit12_mod2011_f0112" xfId="979"/>
    <cellStyle name="40% - Акцент5 4" xfId="980"/>
    <cellStyle name="40% - Акцент5 4 2" xfId="981"/>
    <cellStyle name="40% - Акцент5 4 2 10" xfId="16157"/>
    <cellStyle name="40% - Акцент5 4 2 10 2" xfId="25111"/>
    <cellStyle name="40% - Акцент5 4 2 10 2 2" xfId="43108"/>
    <cellStyle name="40% - Акцент5 4 2 10 3" xfId="34755"/>
    <cellStyle name="40% - Акцент5 4 2 11" xfId="17068"/>
    <cellStyle name="40% - Акцент5 4 2 11 2" xfId="35428"/>
    <cellStyle name="40% - Акцент5 4 2 12" xfId="26458"/>
    <cellStyle name="40% - Акцент5 4 2 12 2" xfId="44380"/>
    <cellStyle name="40% - Акцент5 4 2 13" xfId="27372"/>
    <cellStyle name="40% - Акцент5 4 2 14" xfId="45434"/>
    <cellStyle name="40% - Акцент5 4 2 2" xfId="5940"/>
    <cellStyle name="40% - Акцент5 4 2 2 10" xfId="26967"/>
    <cellStyle name="40% - Акцент5 4 2 2 10 2" xfId="44882"/>
    <cellStyle name="40% - Акцент5 4 2 2 11" xfId="27987"/>
    <cellStyle name="40% - Акцент5 4 2 2 12" xfId="45929"/>
    <cellStyle name="40% - Акцент5 4 2 2 2" xfId="8987"/>
    <cellStyle name="40% - Акцент5 4 2 2 2 2" xfId="14065"/>
    <cellStyle name="40% - Акцент5 4 2 2 2 2 2" xfId="23258"/>
    <cellStyle name="40% - Акцент5 4 2 2 2 2 2 2" xfId="41258"/>
    <cellStyle name="40% - Акцент5 4 2 2 2 2 3" xfId="32915"/>
    <cellStyle name="40% - Акцент5 4 2 2 2 3" xfId="19554"/>
    <cellStyle name="40% - Акцент5 4 2 2 2 3 2" xfId="37724"/>
    <cellStyle name="40% - Акцент5 4 2 2 2 4" xfId="29429"/>
    <cellStyle name="40% - Акцент5 4 2 2 3" xfId="9837"/>
    <cellStyle name="40% - Акцент5 4 2 2 3 2" xfId="14784"/>
    <cellStyle name="40% - Акцент5 4 2 2 3 2 2" xfId="23967"/>
    <cellStyle name="40% - Акцент5 4 2 2 3 2 2 2" xfId="41967"/>
    <cellStyle name="40% - Акцент5 4 2 2 3 2 3" xfId="33622"/>
    <cellStyle name="40% - Акцент5 4 2 2 3 3" xfId="20155"/>
    <cellStyle name="40% - Акцент5 4 2 2 3 3 2" xfId="38320"/>
    <cellStyle name="40% - Акцент5 4 2 2 3 4" xfId="30016"/>
    <cellStyle name="40% - Акцент5 4 2 2 4" xfId="11053"/>
    <cellStyle name="40% - Акцент5 4 2 2 4 2" xfId="14785"/>
    <cellStyle name="40% - Акцент5 4 2 2 4 2 2" xfId="23968"/>
    <cellStyle name="40% - Акцент5 4 2 2 4 2 2 2" xfId="41968"/>
    <cellStyle name="40% - Акцент5 4 2 2 4 2 3" xfId="33623"/>
    <cellStyle name="40% - Акцент5 4 2 2 4 3" xfId="20907"/>
    <cellStyle name="40% - Акцент5 4 2 2 4 3 2" xfId="39059"/>
    <cellStyle name="40% - Акцент5 4 2 2 4 4" xfId="30743"/>
    <cellStyle name="40% - Акцент5 4 2 2 5" xfId="11572"/>
    <cellStyle name="40% - Акцент5 4 2 2 5 2" xfId="21418"/>
    <cellStyle name="40% - Акцент5 4 2 2 5 2 2" xfId="39570"/>
    <cellStyle name="40% - Акцент5 4 2 2 5 3" xfId="31254"/>
    <cellStyle name="40% - Акцент5 4 2 2 6" xfId="7525"/>
    <cellStyle name="40% - Акцент5 4 2 2 6 2" xfId="18928"/>
    <cellStyle name="40% - Акцент5 4 2 2 6 2 2" xfId="37148"/>
    <cellStyle name="40% - Акцент5 4 2 2 6 3" xfId="28895"/>
    <cellStyle name="40% - Акцент5 4 2 2 7" xfId="13096"/>
    <cellStyle name="40% - Акцент5 4 2 2 7 2" xfId="22500"/>
    <cellStyle name="40% - Акцент5 4 2 2 7 2 2" xfId="40520"/>
    <cellStyle name="40% - Акцент5 4 2 2 7 3" xfId="32182"/>
    <cellStyle name="40% - Акцент5 4 2 2 8" xfId="16779"/>
    <cellStyle name="40% - Акцент5 4 2 2 8 2" xfId="25544"/>
    <cellStyle name="40% - Акцент5 4 2 2 8 2 2" xfId="43508"/>
    <cellStyle name="40% - Акцент5 4 2 2 8 3" xfId="35200"/>
    <cellStyle name="40% - Акцент5 4 2 2 9" xfId="17894"/>
    <cellStyle name="40% - Акцент5 4 2 2 9 2" xfId="36204"/>
    <cellStyle name="40% - Акцент5 4 2 3" xfId="8695"/>
    <cellStyle name="40% - Акцент5 4 2 3 2" xfId="9838"/>
    <cellStyle name="40% - Акцент5 4 2 3 2 2" xfId="14786"/>
    <cellStyle name="40% - Акцент5 4 2 3 2 2 2" xfId="23969"/>
    <cellStyle name="40% - Акцент5 4 2 3 2 2 2 2" xfId="41969"/>
    <cellStyle name="40% - Акцент5 4 2 3 2 2 3" xfId="33624"/>
    <cellStyle name="40% - Акцент5 4 2 3 2 3" xfId="20156"/>
    <cellStyle name="40% - Акцент5 4 2 3 2 3 2" xfId="38321"/>
    <cellStyle name="40% - Акцент5 4 2 3 2 4" xfId="30017"/>
    <cellStyle name="40% - Акцент5 4 2 3 3" xfId="13589"/>
    <cellStyle name="40% - Акцент5 4 2 3 3 2" xfId="22825"/>
    <cellStyle name="40% - Акцент5 4 2 3 3 2 2" xfId="40826"/>
    <cellStyle name="40% - Акцент5 4 2 3 3 3" xfId="32477"/>
    <cellStyle name="40% - Акцент5 4 2 3 4" xfId="19367"/>
    <cellStyle name="40% - Акцент5 4 2 3 4 2" xfId="37537"/>
    <cellStyle name="40% - Акцент5 4 2 3 5" xfId="29247"/>
    <cellStyle name="40% - Акцент5 4 2 4" xfId="9339"/>
    <cellStyle name="40% - Акцент5 4 2 4 2" xfId="14787"/>
    <cellStyle name="40% - Акцент5 4 2 4 2 2" xfId="23970"/>
    <cellStyle name="40% - Акцент5 4 2 4 2 2 2" xfId="41970"/>
    <cellStyle name="40% - Акцент5 4 2 4 2 3" xfId="33625"/>
    <cellStyle name="40% - Акцент5 4 2 4 3" xfId="19818"/>
    <cellStyle name="40% - Акцент5 4 2 4 3 2" xfId="37984"/>
    <cellStyle name="40% - Акцент5 4 2 4 4" xfId="29687"/>
    <cellStyle name="40% - Акцент5 4 2 5" xfId="10758"/>
    <cellStyle name="40% - Акцент5 4 2 5 2" xfId="14788"/>
    <cellStyle name="40% - Акцент5 4 2 5 2 2" xfId="23971"/>
    <cellStyle name="40% - Акцент5 4 2 5 2 2 2" xfId="41971"/>
    <cellStyle name="40% - Акцент5 4 2 5 2 3" xfId="33626"/>
    <cellStyle name="40% - Акцент5 4 2 5 3" xfId="20614"/>
    <cellStyle name="40% - Акцент5 4 2 5 3 2" xfId="38766"/>
    <cellStyle name="40% - Акцент5 4 2 5 4" xfId="30450"/>
    <cellStyle name="40% - Акцент5 4 2 6" xfId="11403"/>
    <cellStyle name="40% - Акцент5 4 2 6 2" xfId="21249"/>
    <cellStyle name="40% - Акцент5 4 2 6 2 2" xfId="39401"/>
    <cellStyle name="40% - Акцент5 4 2 6 3" xfId="31085"/>
    <cellStyle name="40% - Акцент5 4 2 7" xfId="11985"/>
    <cellStyle name="40% - Акцент5 4 2 7 2" xfId="21729"/>
    <cellStyle name="40% - Акцент5 4 2 7 2 2" xfId="39878"/>
    <cellStyle name="40% - Акцент5 4 2 7 3" xfId="31557"/>
    <cellStyle name="40% - Акцент5 4 2 8" xfId="7088"/>
    <cellStyle name="40% - Акцент5 4 2 8 2" xfId="18730"/>
    <cellStyle name="40% - Акцент5 4 2 8 2 2" xfId="36963"/>
    <cellStyle name="40% - Акцент5 4 2 8 3" xfId="28722"/>
    <cellStyle name="40% - Акцент5 4 2 9" xfId="12513"/>
    <cellStyle name="40% - Акцент5 4 2 9 2" xfId="21960"/>
    <cellStyle name="40% - Акцент5 4 2 9 2 2" xfId="40082"/>
    <cellStyle name="40% - Акцент5 4 2 9 3" xfId="31747"/>
    <cellStyle name="40% - Акцент5 4 3" xfId="8440"/>
    <cellStyle name="40% - Акцент5 4_Reconcilation" xfId="8611"/>
    <cellStyle name="40% - Акцент5 5" xfId="982"/>
    <cellStyle name="40% - Акцент5 5 2" xfId="7526"/>
    <cellStyle name="40% - Акцент5 5 2 2" xfId="8988"/>
    <cellStyle name="40% - Акцент5 5 2 2 2" xfId="14066"/>
    <cellStyle name="40% - Акцент5 5 2 2 2 2" xfId="23259"/>
    <cellStyle name="40% - Акцент5 5 2 2 2 2 2" xfId="41259"/>
    <cellStyle name="40% - Акцент5 5 2 2 2 3" xfId="32916"/>
    <cellStyle name="40% - Акцент5 5 2 2 3" xfId="19555"/>
    <cellStyle name="40% - Акцент5 5 2 2 3 2" xfId="37725"/>
    <cellStyle name="40% - Акцент5 5 2 2 4" xfId="29430"/>
    <cellStyle name="40% - Акцент5 5 2 3" xfId="9839"/>
    <cellStyle name="40% - Акцент5 5 2 3 2" xfId="14789"/>
    <cellStyle name="40% - Акцент5 5 2 3 2 2" xfId="23972"/>
    <cellStyle name="40% - Акцент5 5 2 3 2 2 2" xfId="41972"/>
    <cellStyle name="40% - Акцент5 5 2 3 2 3" xfId="33627"/>
    <cellStyle name="40% - Акцент5 5 2 3 3" xfId="20157"/>
    <cellStyle name="40% - Акцент5 5 2 3 3 2" xfId="38322"/>
    <cellStyle name="40% - Акцент5 5 2 3 4" xfId="30018"/>
    <cellStyle name="40% - Акцент5 5 2 4" xfId="11054"/>
    <cellStyle name="40% - Акцент5 5 2 4 2" xfId="14790"/>
    <cellStyle name="40% - Акцент5 5 2 4 2 2" xfId="23973"/>
    <cellStyle name="40% - Акцент5 5 2 4 2 2 2" xfId="41973"/>
    <cellStyle name="40% - Акцент5 5 2 4 2 3" xfId="33628"/>
    <cellStyle name="40% - Акцент5 5 2 4 3" xfId="20908"/>
    <cellStyle name="40% - Акцент5 5 2 4 3 2" xfId="39060"/>
    <cellStyle name="40% - Акцент5 5 2 4 4" xfId="30744"/>
    <cellStyle name="40% - Акцент5 5 2 5" xfId="11573"/>
    <cellStyle name="40% - Акцент5 5 2 5 2" xfId="21419"/>
    <cellStyle name="40% - Акцент5 5 2 5 2 2" xfId="39571"/>
    <cellStyle name="40% - Акцент5 5 2 5 3" xfId="31255"/>
    <cellStyle name="40% - Акцент5 5 2 6" xfId="13097"/>
    <cellStyle name="40% - Акцент5 5 2 6 2" xfId="22501"/>
    <cellStyle name="40% - Акцент5 5 2 6 2 2" xfId="40521"/>
    <cellStyle name="40% - Акцент5 5 2 6 3" xfId="32183"/>
    <cellStyle name="40% - Акцент5 5 2 7" xfId="18929"/>
    <cellStyle name="40% - Акцент5 5 2 7 2" xfId="37149"/>
    <cellStyle name="40% - Акцент5 5 2 8" xfId="28896"/>
    <cellStyle name="40% - Акцент5 5 3" xfId="8841"/>
    <cellStyle name="40% - Акцент5 5 3 2" xfId="9840"/>
    <cellStyle name="40% - Акцент5 5 3 2 2" xfId="14791"/>
    <cellStyle name="40% - Акцент5 5 3 2 2 2" xfId="23974"/>
    <cellStyle name="40% - Акцент5 5 3 2 2 2 2" xfId="41974"/>
    <cellStyle name="40% - Акцент5 5 3 2 2 3" xfId="33629"/>
    <cellStyle name="40% - Акцент5 5 3 2 3" xfId="20158"/>
    <cellStyle name="40% - Акцент5 5 3 2 3 2" xfId="38323"/>
    <cellStyle name="40% - Акцент5 5 3 2 4" xfId="30019"/>
    <cellStyle name="40% - Акцент5 5 3 3" xfId="13590"/>
    <cellStyle name="40% - Акцент5 5 3 3 2" xfId="22826"/>
    <cellStyle name="40% - Акцент5 5 3 3 2 2" xfId="40827"/>
    <cellStyle name="40% - Акцент5 5 3 3 3" xfId="32478"/>
    <cellStyle name="40% - Акцент5 5 3 4" xfId="19439"/>
    <cellStyle name="40% - Акцент5 5 3 4 2" xfId="37609"/>
    <cellStyle name="40% - Акцент5 5 3 5" xfId="29317"/>
    <cellStyle name="40% - Акцент5 5 4" xfId="9340"/>
    <cellStyle name="40% - Акцент5 5 4 2" xfId="14792"/>
    <cellStyle name="40% - Акцент5 5 4 2 2" xfId="23975"/>
    <cellStyle name="40% - Акцент5 5 4 2 2 2" xfId="41975"/>
    <cellStyle name="40% - Акцент5 5 4 2 3" xfId="33630"/>
    <cellStyle name="40% - Акцент5 5 4 3" xfId="19819"/>
    <cellStyle name="40% - Акцент5 5 4 3 2" xfId="37985"/>
    <cellStyle name="40% - Акцент5 5 4 4" xfId="29688"/>
    <cellStyle name="40% - Акцент5 5 5" xfId="10759"/>
    <cellStyle name="40% - Акцент5 5 5 2" xfId="14793"/>
    <cellStyle name="40% - Акцент5 5 5 2 2" xfId="23976"/>
    <cellStyle name="40% - Акцент5 5 5 2 2 2" xfId="41976"/>
    <cellStyle name="40% - Акцент5 5 5 2 3" xfId="33631"/>
    <cellStyle name="40% - Акцент5 5 5 3" xfId="20615"/>
    <cellStyle name="40% - Акцент5 5 5 3 2" xfId="38767"/>
    <cellStyle name="40% - Акцент5 5 5 4" xfId="30451"/>
    <cellStyle name="40% - Акцент5 5 6" xfId="11463"/>
    <cellStyle name="40% - Акцент5 5 6 2" xfId="21309"/>
    <cellStyle name="40% - Акцент5 5 6 2 2" xfId="39461"/>
    <cellStyle name="40% - Акцент5 5 6 3" xfId="31145"/>
    <cellStyle name="40% - Акцент5 5 7" xfId="11986"/>
    <cellStyle name="40% - Акцент5 5 7 2" xfId="21730"/>
    <cellStyle name="40% - Акцент5 5 7 2 2" xfId="39879"/>
    <cellStyle name="40% - Акцент5 5 7 3" xfId="31558"/>
    <cellStyle name="40% - Акцент5 5 8" xfId="7235"/>
    <cellStyle name="40% - Акцент5 5 8 2" xfId="18814"/>
    <cellStyle name="40% - Акцент5 5 8 2 2" xfId="37034"/>
    <cellStyle name="40% - Акцент5 5 8 3" xfId="28784"/>
    <cellStyle name="40% - Акцент5 5 9" xfId="12514"/>
    <cellStyle name="40% - Акцент5 5 9 2" xfId="21961"/>
    <cellStyle name="40% - Акцент5 5 9 2 2" xfId="40083"/>
    <cellStyle name="40% - Акцент5 5 9 3" xfId="31748"/>
    <cellStyle name="40% - Акцент5 6" xfId="983"/>
    <cellStyle name="40% - Акцент5 6 2" xfId="7274"/>
    <cellStyle name="40% - Акцент5 7" xfId="984"/>
    <cellStyle name="40% - Акцент5 7 2" xfId="7292"/>
    <cellStyle name="40% - Акцент5 8" xfId="985"/>
    <cellStyle name="40% - Акцент5 8 2" xfId="8885"/>
    <cellStyle name="40% - Акцент5 8 2 2" xfId="14794"/>
    <cellStyle name="40% - Акцент5 8 2 2 2" xfId="23977"/>
    <cellStyle name="40% - Акцент5 8 2 2 2 2" xfId="41977"/>
    <cellStyle name="40% - Акцент5 8 2 2 3" xfId="33632"/>
    <cellStyle name="40% - Акцент5 8 2 3" xfId="19458"/>
    <cellStyle name="40% - Акцент5 8 2 3 2" xfId="37628"/>
    <cellStyle name="40% - Акцент5 8 2 4" xfId="29333"/>
    <cellStyle name="40% - Акцент5 8 3" xfId="10633"/>
    <cellStyle name="40% - Акцент5 8 3 2" xfId="14795"/>
    <cellStyle name="40% - Акцент5 8 3 2 2" xfId="23978"/>
    <cellStyle name="40% - Акцент5 8 3 2 2 2" xfId="41978"/>
    <cellStyle name="40% - Акцент5 8 3 2 3" xfId="33633"/>
    <cellStyle name="40% - Акцент5 8 3 3" xfId="20503"/>
    <cellStyle name="40% - Акцент5 8 3 3 2" xfId="38655"/>
    <cellStyle name="40% - Акцент5 8 3 4" xfId="30341"/>
    <cellStyle name="40% - Акцент5 8 4" xfId="11055"/>
    <cellStyle name="40% - Акцент5 8 4 2" xfId="14796"/>
    <cellStyle name="40% - Акцент5 8 4 2 2" xfId="23979"/>
    <cellStyle name="40% - Акцент5 8 4 2 2 2" xfId="41979"/>
    <cellStyle name="40% - Акцент5 8 4 2 3" xfId="33634"/>
    <cellStyle name="40% - Акцент5 8 4 3" xfId="20909"/>
    <cellStyle name="40% - Акцент5 8 4 3 2" xfId="39061"/>
    <cellStyle name="40% - Акцент5 8 4 4" xfId="30745"/>
    <cellStyle name="40% - Акцент5 8 5" xfId="11477"/>
    <cellStyle name="40% - Акцент5 8 5 2" xfId="21323"/>
    <cellStyle name="40% - Акцент5 8 5 2 2" xfId="39475"/>
    <cellStyle name="40% - Акцент5 8 5 3" xfId="31159"/>
    <cellStyle name="40% - Акцент5 8 6" xfId="7362"/>
    <cellStyle name="40% - Акцент5 8 6 2" xfId="18829"/>
    <cellStyle name="40% - Акцент5 8 6 2 2" xfId="37049"/>
    <cellStyle name="40% - Акцент5 8 6 3" xfId="28798"/>
    <cellStyle name="40% - Акцент5 9" xfId="986"/>
    <cellStyle name="40% - Акцент5 9 2" xfId="9156"/>
    <cellStyle name="40% - Акцент5 9 2 2" xfId="14797"/>
    <cellStyle name="40% - Акцент5 9 2 2 2" xfId="23980"/>
    <cellStyle name="40% - Акцент5 9 2 2 2 2" xfId="41980"/>
    <cellStyle name="40% - Акцент5 9 2 2 3" xfId="33635"/>
    <cellStyle name="40% - Акцент5 9 2 3" xfId="19700"/>
    <cellStyle name="40% - Акцент5 9 2 3 2" xfId="37869"/>
    <cellStyle name="40% - Акцент5 9 2 4" xfId="29574"/>
    <cellStyle name="40% - Акцент5 9 3" xfId="10634"/>
    <cellStyle name="40% - Акцент5 9 3 2" xfId="14798"/>
    <cellStyle name="40% - Акцент5 9 3 2 2" xfId="23981"/>
    <cellStyle name="40% - Акцент5 9 3 2 2 2" xfId="41981"/>
    <cellStyle name="40% - Акцент5 9 3 2 3" xfId="33636"/>
    <cellStyle name="40% - Акцент5 9 3 3" xfId="20504"/>
    <cellStyle name="40% - Акцент5 9 3 3 2" xfId="38656"/>
    <cellStyle name="40% - Акцент5 9 3 4" xfId="30342"/>
    <cellStyle name="40% - Акцент5 9 4" xfId="11056"/>
    <cellStyle name="40% - Акцент5 9 4 2" xfId="14799"/>
    <cellStyle name="40% - Акцент5 9 4 2 2" xfId="23982"/>
    <cellStyle name="40% - Акцент5 9 4 2 2 2" xfId="41982"/>
    <cellStyle name="40% - Акцент5 9 4 2 3" xfId="33637"/>
    <cellStyle name="40% - Акцент5 9 4 3" xfId="20910"/>
    <cellStyle name="40% - Акцент5 9 4 3 2" xfId="39062"/>
    <cellStyle name="40% - Акцент5 9 4 4" xfId="30746"/>
    <cellStyle name="40% - Акцент5 9 5" xfId="11713"/>
    <cellStyle name="40% - Акцент5 9 5 2" xfId="21559"/>
    <cellStyle name="40% - Акцент5 9 5 2 2" xfId="39711"/>
    <cellStyle name="40% - Акцент5 9 5 3" xfId="31395"/>
    <cellStyle name="40% - Акцент5 9 6" xfId="7722"/>
    <cellStyle name="40% - Акцент5 9 6 2" xfId="19073"/>
    <cellStyle name="40% - Акцент5 9 6 2 2" xfId="37293"/>
    <cellStyle name="40% - Акцент5 9 6 3" xfId="29038"/>
    <cellStyle name="40% - Акцент6 10" xfId="987"/>
    <cellStyle name="40% - Акцент6 10 2" xfId="9154"/>
    <cellStyle name="40% - Акцент6 10 2 2" xfId="14800"/>
    <cellStyle name="40% - Акцент6 10 2 2 2" xfId="23983"/>
    <cellStyle name="40% - Акцент6 10 2 2 2 2" xfId="41983"/>
    <cellStyle name="40% - Акцент6 10 2 2 3" xfId="33638"/>
    <cellStyle name="40% - Акцент6 10 2 3" xfId="19698"/>
    <cellStyle name="40% - Акцент6 10 2 3 2" xfId="37867"/>
    <cellStyle name="40% - Акцент6 10 2 4" xfId="29572"/>
    <cellStyle name="40% - Акцент6 10 3" xfId="10635"/>
    <cellStyle name="40% - Акцент6 10 3 2" xfId="14801"/>
    <cellStyle name="40% - Акцент6 10 3 2 2" xfId="23984"/>
    <cellStyle name="40% - Акцент6 10 3 2 2 2" xfId="41984"/>
    <cellStyle name="40% - Акцент6 10 3 2 3" xfId="33639"/>
    <cellStyle name="40% - Акцент6 10 3 3" xfId="20505"/>
    <cellStyle name="40% - Акцент6 10 3 3 2" xfId="38657"/>
    <cellStyle name="40% - Акцент6 10 3 4" xfId="30343"/>
    <cellStyle name="40% - Акцент6 10 4" xfId="11057"/>
    <cellStyle name="40% - Акцент6 10 4 2" xfId="14802"/>
    <cellStyle name="40% - Акцент6 10 4 2 2" xfId="23985"/>
    <cellStyle name="40% - Акцент6 10 4 2 2 2" xfId="41985"/>
    <cellStyle name="40% - Акцент6 10 4 2 3" xfId="33640"/>
    <cellStyle name="40% - Акцент6 10 4 3" xfId="20911"/>
    <cellStyle name="40% - Акцент6 10 4 3 2" xfId="39063"/>
    <cellStyle name="40% - Акцент6 10 4 4" xfId="30747"/>
    <cellStyle name="40% - Акцент6 10 5" xfId="11711"/>
    <cellStyle name="40% - Акцент6 10 5 2" xfId="21557"/>
    <cellStyle name="40% - Акцент6 10 5 2 2" xfId="39709"/>
    <cellStyle name="40% - Акцент6 10 5 3" xfId="31393"/>
    <cellStyle name="40% - Акцент6 10 6" xfId="7718"/>
    <cellStyle name="40% - Акцент6 10 6 2" xfId="19071"/>
    <cellStyle name="40% - Акцент6 10 6 2 2" xfId="37291"/>
    <cellStyle name="40% - Акцент6 10 6 3" xfId="29036"/>
    <cellStyle name="40% - Акцент6 11" xfId="988"/>
    <cellStyle name="40% - Акцент6 11 2" xfId="9241"/>
    <cellStyle name="40% - Акцент6 12" xfId="989"/>
    <cellStyle name="40% - Акцент6 13" xfId="990"/>
    <cellStyle name="40% - Акцент6 14" xfId="991"/>
    <cellStyle name="40% - Акцент6 15" xfId="992"/>
    <cellStyle name="40% - Акцент6 16" xfId="993"/>
    <cellStyle name="40% - Акцент6 17" xfId="994"/>
    <cellStyle name="40% - Акцент6 18" xfId="995"/>
    <cellStyle name="40% - Акцент6 19" xfId="996"/>
    <cellStyle name="40% - Акцент6 2" xfId="997"/>
    <cellStyle name="40% — акцент6 2" xfId="12117"/>
    <cellStyle name="40% - Акцент6 2 10" xfId="6586"/>
    <cellStyle name="40% — акцент6 2 10" xfId="21826"/>
    <cellStyle name="40% — акцент6 2 10 2" xfId="39958"/>
    <cellStyle name="40% - Акцент6 2 11" xfId="12317"/>
    <cellStyle name="40% — акцент6 2 11" xfId="24750"/>
    <cellStyle name="40% — акцент6 2 11 2" xfId="42749"/>
    <cellStyle name="40% - Акцент6 2 12" xfId="12312"/>
    <cellStyle name="40% — акцент6 2 12" xfId="17738"/>
    <cellStyle name="40% — акцент6 2 12 2" xfId="36087"/>
    <cellStyle name="40% - Акцент6 2 13" xfId="12378"/>
    <cellStyle name="40% — акцент6 2 13" xfId="17320"/>
    <cellStyle name="40% — акцент6 2 13 2" xfId="35676"/>
    <cellStyle name="40% - Акцент6 2 14" xfId="12325"/>
    <cellStyle name="40% — акцент6 2 14" xfId="25709"/>
    <cellStyle name="40% — акцент6 2 14 2" xfId="43670"/>
    <cellStyle name="40% - Акцент6 2 15" xfId="12198"/>
    <cellStyle name="40% — акцент6 2 15" xfId="25934"/>
    <cellStyle name="40% — акцент6 2 15 2" xfId="43879"/>
    <cellStyle name="40% - Акцент6 2 16" xfId="6653"/>
    <cellStyle name="40% — акцент6 2 16" xfId="25889"/>
    <cellStyle name="40% — акцент6 2 16 2" xfId="43837"/>
    <cellStyle name="40% - Акцент6 2 17" xfId="12262"/>
    <cellStyle name="40% — акцент6 2 17" xfId="17103"/>
    <cellStyle name="40% — акцент6 2 17 2" xfId="35463"/>
    <cellStyle name="40% - Акцент6 2 18" xfId="12367"/>
    <cellStyle name="40% — акцент6 2 18" xfId="26026"/>
    <cellStyle name="40% — акцент6 2 18 2" xfId="43966"/>
    <cellStyle name="40% - Акцент6 2 19" xfId="12181"/>
    <cellStyle name="40% — акцент6 2 19" xfId="25770"/>
    <cellStyle name="40% — акцент6 2 19 2" xfId="43726"/>
    <cellStyle name="40% - Акцент6 2 2" xfId="998"/>
    <cellStyle name="40% — акцент6 2 2" xfId="16962"/>
    <cellStyle name="40% - Акцент6 2 2 2" xfId="999"/>
    <cellStyle name="40% - Акцент6 2 2 2 10" xfId="16158"/>
    <cellStyle name="40% - Акцент6 2 2 2 10 2" xfId="25112"/>
    <cellStyle name="40% - Акцент6 2 2 2 10 2 2" xfId="43109"/>
    <cellStyle name="40% - Акцент6 2 2 2 10 3" xfId="34756"/>
    <cellStyle name="40% - Акцент6 2 2 2 11" xfId="17069"/>
    <cellStyle name="40% - Акцент6 2 2 2 11 2" xfId="35429"/>
    <cellStyle name="40% - Акцент6 2 2 2 12" xfId="26459"/>
    <cellStyle name="40% - Акцент6 2 2 2 12 2" xfId="44381"/>
    <cellStyle name="40% - Акцент6 2 2 2 13" xfId="27373"/>
    <cellStyle name="40% - Акцент6 2 2 2 14" xfId="45435"/>
    <cellStyle name="40% - Акцент6 2 2 2 2" xfId="5941"/>
    <cellStyle name="40% - Акцент6 2 2 2 2 10" xfId="26968"/>
    <cellStyle name="40% - Акцент6 2 2 2 2 10 2" xfId="44883"/>
    <cellStyle name="40% - Акцент6 2 2 2 2 11" xfId="27988"/>
    <cellStyle name="40% - Акцент6 2 2 2 2 12" xfId="45930"/>
    <cellStyle name="40% - Акцент6 2 2 2 2 2" xfId="8989"/>
    <cellStyle name="40% - Акцент6 2 2 2 2 2 2" xfId="14067"/>
    <cellStyle name="40% - Акцент6 2 2 2 2 2 2 2" xfId="23260"/>
    <cellStyle name="40% - Акцент6 2 2 2 2 2 2 2 2" xfId="41260"/>
    <cellStyle name="40% - Акцент6 2 2 2 2 2 2 3" xfId="32917"/>
    <cellStyle name="40% - Акцент6 2 2 2 2 2 3" xfId="19556"/>
    <cellStyle name="40% - Акцент6 2 2 2 2 2 3 2" xfId="37726"/>
    <cellStyle name="40% - Акцент6 2 2 2 2 2 4" xfId="29431"/>
    <cellStyle name="40% - Акцент6 2 2 2 2 3" xfId="9841"/>
    <cellStyle name="40% - Акцент6 2 2 2 2 3 2" xfId="14803"/>
    <cellStyle name="40% - Акцент6 2 2 2 2 3 2 2" xfId="23986"/>
    <cellStyle name="40% - Акцент6 2 2 2 2 3 2 2 2" xfId="41986"/>
    <cellStyle name="40% - Акцент6 2 2 2 2 3 2 3" xfId="33641"/>
    <cellStyle name="40% - Акцент6 2 2 2 2 3 3" xfId="20159"/>
    <cellStyle name="40% - Акцент6 2 2 2 2 3 3 2" xfId="38324"/>
    <cellStyle name="40% - Акцент6 2 2 2 2 3 4" xfId="30020"/>
    <cellStyle name="40% - Акцент6 2 2 2 2 4" xfId="11058"/>
    <cellStyle name="40% - Акцент6 2 2 2 2 4 2" xfId="14804"/>
    <cellStyle name="40% - Акцент6 2 2 2 2 4 2 2" xfId="23987"/>
    <cellStyle name="40% - Акцент6 2 2 2 2 4 2 2 2" xfId="41987"/>
    <cellStyle name="40% - Акцент6 2 2 2 2 4 2 3" xfId="33642"/>
    <cellStyle name="40% - Акцент6 2 2 2 2 4 3" xfId="20912"/>
    <cellStyle name="40% - Акцент6 2 2 2 2 4 3 2" xfId="39064"/>
    <cellStyle name="40% - Акцент6 2 2 2 2 4 4" xfId="30748"/>
    <cellStyle name="40% - Акцент6 2 2 2 2 5" xfId="11574"/>
    <cellStyle name="40% - Акцент6 2 2 2 2 5 2" xfId="21420"/>
    <cellStyle name="40% - Акцент6 2 2 2 2 5 2 2" xfId="39572"/>
    <cellStyle name="40% - Акцент6 2 2 2 2 5 3" xfId="31256"/>
    <cellStyle name="40% - Акцент6 2 2 2 2 6" xfId="7527"/>
    <cellStyle name="40% - Акцент6 2 2 2 2 6 2" xfId="18930"/>
    <cellStyle name="40% - Акцент6 2 2 2 2 6 2 2" xfId="37150"/>
    <cellStyle name="40% - Акцент6 2 2 2 2 6 3" xfId="28897"/>
    <cellStyle name="40% - Акцент6 2 2 2 2 7" xfId="13098"/>
    <cellStyle name="40% - Акцент6 2 2 2 2 7 2" xfId="22502"/>
    <cellStyle name="40% - Акцент6 2 2 2 2 7 2 2" xfId="40522"/>
    <cellStyle name="40% - Акцент6 2 2 2 2 7 3" xfId="32184"/>
    <cellStyle name="40% - Акцент6 2 2 2 2 8" xfId="16780"/>
    <cellStyle name="40% - Акцент6 2 2 2 2 8 2" xfId="25545"/>
    <cellStyle name="40% - Акцент6 2 2 2 2 8 2 2" xfId="43509"/>
    <cellStyle name="40% - Акцент6 2 2 2 2 8 3" xfId="35201"/>
    <cellStyle name="40% - Акцент6 2 2 2 2 9" xfId="17895"/>
    <cellStyle name="40% - Акцент6 2 2 2 2 9 2" xfId="36205"/>
    <cellStyle name="40% - Акцент6 2 2 2 3" xfId="8698"/>
    <cellStyle name="40% - Акцент6 2 2 2 3 2" xfId="9842"/>
    <cellStyle name="40% - Акцент6 2 2 2 3 2 2" xfId="14805"/>
    <cellStyle name="40% - Акцент6 2 2 2 3 2 2 2" xfId="23988"/>
    <cellStyle name="40% - Акцент6 2 2 2 3 2 2 2 2" xfId="41988"/>
    <cellStyle name="40% - Акцент6 2 2 2 3 2 2 3" xfId="33643"/>
    <cellStyle name="40% - Акцент6 2 2 2 3 2 3" xfId="20160"/>
    <cellStyle name="40% - Акцент6 2 2 2 3 2 3 2" xfId="38325"/>
    <cellStyle name="40% - Акцент6 2 2 2 3 2 4" xfId="30021"/>
    <cellStyle name="40% - Акцент6 2 2 2 3 3" xfId="13591"/>
    <cellStyle name="40% - Акцент6 2 2 2 3 3 2" xfId="22827"/>
    <cellStyle name="40% - Акцент6 2 2 2 3 3 2 2" xfId="40828"/>
    <cellStyle name="40% - Акцент6 2 2 2 3 3 3" xfId="32479"/>
    <cellStyle name="40% - Акцент6 2 2 2 3 4" xfId="19370"/>
    <cellStyle name="40% - Акцент6 2 2 2 3 4 2" xfId="37540"/>
    <cellStyle name="40% - Акцент6 2 2 2 3 5" xfId="29250"/>
    <cellStyle name="40% - Акцент6 2 2 2 4" xfId="9341"/>
    <cellStyle name="40% - Акцент6 2 2 2 4 2" xfId="14806"/>
    <cellStyle name="40% - Акцент6 2 2 2 4 2 2" xfId="23989"/>
    <cellStyle name="40% - Акцент6 2 2 2 4 2 2 2" xfId="41989"/>
    <cellStyle name="40% - Акцент6 2 2 2 4 2 3" xfId="33644"/>
    <cellStyle name="40% - Акцент6 2 2 2 4 3" xfId="19820"/>
    <cellStyle name="40% - Акцент6 2 2 2 4 3 2" xfId="37986"/>
    <cellStyle name="40% - Акцент6 2 2 2 4 4" xfId="29689"/>
    <cellStyle name="40% - Акцент6 2 2 2 5" xfId="10760"/>
    <cellStyle name="40% - Акцент6 2 2 2 5 2" xfId="14807"/>
    <cellStyle name="40% - Акцент6 2 2 2 5 2 2" xfId="23990"/>
    <cellStyle name="40% - Акцент6 2 2 2 5 2 2 2" xfId="41990"/>
    <cellStyle name="40% - Акцент6 2 2 2 5 2 3" xfId="33645"/>
    <cellStyle name="40% - Акцент6 2 2 2 5 3" xfId="20616"/>
    <cellStyle name="40% - Акцент6 2 2 2 5 3 2" xfId="38768"/>
    <cellStyle name="40% - Акцент6 2 2 2 5 4" xfId="30452"/>
    <cellStyle name="40% - Акцент6 2 2 2 6" xfId="11406"/>
    <cellStyle name="40% - Акцент6 2 2 2 6 2" xfId="21252"/>
    <cellStyle name="40% - Акцент6 2 2 2 6 2 2" xfId="39404"/>
    <cellStyle name="40% - Акцент6 2 2 2 6 3" xfId="31088"/>
    <cellStyle name="40% - Акцент6 2 2 2 7" xfId="11987"/>
    <cellStyle name="40% - Акцент6 2 2 2 7 2" xfId="21731"/>
    <cellStyle name="40% - Акцент6 2 2 2 7 2 2" xfId="39880"/>
    <cellStyle name="40% - Акцент6 2 2 2 7 3" xfId="31559"/>
    <cellStyle name="40% - Акцент6 2 2 2 8" xfId="7091"/>
    <cellStyle name="40% - Акцент6 2 2 2 8 2" xfId="18733"/>
    <cellStyle name="40% - Акцент6 2 2 2 8 2 2" xfId="36966"/>
    <cellStyle name="40% - Акцент6 2 2 2 8 3" xfId="28725"/>
    <cellStyle name="40% - Акцент6 2 2 2 9" xfId="12516"/>
    <cellStyle name="40% - Акцент6 2 2 2 9 2" xfId="21962"/>
    <cellStyle name="40% - Акцент6 2 2 2 9 2 2" xfId="40084"/>
    <cellStyle name="40% - Акцент6 2 2 2 9 3" xfId="31749"/>
    <cellStyle name="40% - Акцент6 2 2 3" xfId="9843"/>
    <cellStyle name="40% - Акцент6 2 2 4" xfId="6739"/>
    <cellStyle name="40% - Акцент6 2 2_Reconcilation" xfId="8463"/>
    <cellStyle name="40% - Акцент6 2 20" xfId="12283"/>
    <cellStyle name="40% — акцент6 2 20" xfId="25809"/>
    <cellStyle name="40% — акцент6 2 20 2" xfId="43763"/>
    <cellStyle name="40% - Акцент6 2 21" xfId="7135"/>
    <cellStyle name="40% — акцент6 2 21" xfId="25723"/>
    <cellStyle name="40% — акцент6 2 21 2" xfId="43684"/>
    <cellStyle name="40% - Акцент6 2 22" xfId="12330"/>
    <cellStyle name="40% — акцент6 2 22" xfId="27114"/>
    <cellStyle name="40% - Акцент6 2 23" xfId="12240"/>
    <cellStyle name="40% — акцент6 2 23" xfId="27305"/>
    <cellStyle name="40% - Акцент6 2 24" xfId="12290"/>
    <cellStyle name="40% — акцент6 2 24" xfId="31621"/>
    <cellStyle name="40% - Акцент6 2 25" xfId="12515"/>
    <cellStyle name="40% — акцент6 2 25" xfId="46081"/>
    <cellStyle name="40% - Акцент6 2 26" xfId="12675"/>
    <cellStyle name="40% - Акцент6 2 27" xfId="15643"/>
    <cellStyle name="40% - Акцент6 2 28" xfId="12539"/>
    <cellStyle name="40% - Акцент6 2 3" xfId="1000"/>
    <cellStyle name="40% — акцент6 2 3" xfId="21796"/>
    <cellStyle name="40% - Акцент6 2 3 2" xfId="9844"/>
    <cellStyle name="40% — акцент6 2 3 2" xfId="39944"/>
    <cellStyle name="40% - Акцент6 2 4" xfId="1001"/>
    <cellStyle name="40% — акцент6 2 4" xfId="25808"/>
    <cellStyle name="40% - Акцент6 2 4 10" xfId="16159"/>
    <cellStyle name="40% - Акцент6 2 4 10 2" xfId="25113"/>
    <cellStyle name="40% - Акцент6 2 4 10 2 2" xfId="43110"/>
    <cellStyle name="40% - Акцент6 2 4 10 3" xfId="34757"/>
    <cellStyle name="40% - Акцент6 2 4 11" xfId="17070"/>
    <cellStyle name="40% - Акцент6 2 4 11 2" xfId="35430"/>
    <cellStyle name="40% - Акцент6 2 4 12" xfId="25860"/>
    <cellStyle name="40% - Акцент6 2 4 12 2" xfId="43812"/>
    <cellStyle name="40% - Акцент6 2 4 13" xfId="25716"/>
    <cellStyle name="40% - Акцент6 2 4 13 2" xfId="43677"/>
    <cellStyle name="40% - Акцент6 2 4 14" xfId="25994"/>
    <cellStyle name="40% - Акцент6 2 4 14 2" xfId="43937"/>
    <cellStyle name="40% - Акцент6 2 4 15" xfId="17702"/>
    <cellStyle name="40% - Акцент6 2 4 15 2" xfId="36054"/>
    <cellStyle name="40% - Акцент6 2 4 16" xfId="17760"/>
    <cellStyle name="40% - Акцент6 2 4 16 2" xfId="36108"/>
    <cellStyle name="40% - Акцент6 2 4 17" xfId="17465"/>
    <cellStyle name="40% - Акцент6 2 4 17 2" xfId="35820"/>
    <cellStyle name="40% - Акцент6 2 4 18" xfId="25866"/>
    <cellStyle name="40% - Акцент6 2 4 18 2" xfId="43818"/>
    <cellStyle name="40% - Акцент6 2 4 19" xfId="17135"/>
    <cellStyle name="40% - Акцент6 2 4 19 2" xfId="35492"/>
    <cellStyle name="40% - Акцент6 2 4 2" xfId="5942"/>
    <cellStyle name="40% — акцент6 2 4 2" xfId="43762"/>
    <cellStyle name="40% - Акцент6 2 4 2 10" xfId="26969"/>
    <cellStyle name="40% - Акцент6 2 4 2 10 2" xfId="44884"/>
    <cellStyle name="40% - Акцент6 2 4 2 11" xfId="27989"/>
    <cellStyle name="40% - Акцент6 2 4 2 12" xfId="45931"/>
    <cellStyle name="40% - Акцент6 2 4 2 2" xfId="8990"/>
    <cellStyle name="40% - Акцент6 2 4 2 2 2" xfId="14068"/>
    <cellStyle name="40% - Акцент6 2 4 2 2 2 2" xfId="23261"/>
    <cellStyle name="40% - Акцент6 2 4 2 2 2 2 2" xfId="41261"/>
    <cellStyle name="40% - Акцент6 2 4 2 2 2 3" xfId="32918"/>
    <cellStyle name="40% - Акцент6 2 4 2 2 3" xfId="19557"/>
    <cellStyle name="40% - Акцент6 2 4 2 2 3 2" xfId="37727"/>
    <cellStyle name="40% - Акцент6 2 4 2 2 4" xfId="29432"/>
    <cellStyle name="40% - Акцент6 2 4 2 3" xfId="9845"/>
    <cellStyle name="40% - Акцент6 2 4 2 3 2" xfId="14808"/>
    <cellStyle name="40% - Акцент6 2 4 2 3 2 2" xfId="23991"/>
    <cellStyle name="40% - Акцент6 2 4 2 3 2 2 2" xfId="41991"/>
    <cellStyle name="40% - Акцент6 2 4 2 3 2 3" xfId="33646"/>
    <cellStyle name="40% - Акцент6 2 4 2 3 3" xfId="20161"/>
    <cellStyle name="40% - Акцент6 2 4 2 3 3 2" xfId="38326"/>
    <cellStyle name="40% - Акцент6 2 4 2 3 4" xfId="30022"/>
    <cellStyle name="40% - Акцент6 2 4 2 4" xfId="11059"/>
    <cellStyle name="40% - Акцент6 2 4 2 4 2" xfId="14809"/>
    <cellStyle name="40% - Акцент6 2 4 2 4 2 2" xfId="23992"/>
    <cellStyle name="40% - Акцент6 2 4 2 4 2 2 2" xfId="41992"/>
    <cellStyle name="40% - Акцент6 2 4 2 4 2 3" xfId="33647"/>
    <cellStyle name="40% - Акцент6 2 4 2 4 3" xfId="20913"/>
    <cellStyle name="40% - Акцент6 2 4 2 4 3 2" xfId="39065"/>
    <cellStyle name="40% - Акцент6 2 4 2 4 4" xfId="30749"/>
    <cellStyle name="40% - Акцент6 2 4 2 5" xfId="11575"/>
    <cellStyle name="40% - Акцент6 2 4 2 5 2" xfId="21421"/>
    <cellStyle name="40% - Акцент6 2 4 2 5 2 2" xfId="39573"/>
    <cellStyle name="40% - Акцент6 2 4 2 5 3" xfId="31257"/>
    <cellStyle name="40% - Акцент6 2 4 2 6" xfId="7528"/>
    <cellStyle name="40% - Акцент6 2 4 2 6 2" xfId="18931"/>
    <cellStyle name="40% - Акцент6 2 4 2 6 2 2" xfId="37151"/>
    <cellStyle name="40% - Акцент6 2 4 2 6 3" xfId="28898"/>
    <cellStyle name="40% - Акцент6 2 4 2 7" xfId="13099"/>
    <cellStyle name="40% - Акцент6 2 4 2 7 2" xfId="22503"/>
    <cellStyle name="40% - Акцент6 2 4 2 7 2 2" xfId="40523"/>
    <cellStyle name="40% - Акцент6 2 4 2 7 3" xfId="32185"/>
    <cellStyle name="40% - Акцент6 2 4 2 8" xfId="16781"/>
    <cellStyle name="40% - Акцент6 2 4 2 8 2" xfId="25546"/>
    <cellStyle name="40% - Акцент6 2 4 2 8 2 2" xfId="43510"/>
    <cellStyle name="40% - Акцент6 2 4 2 8 3" xfId="35202"/>
    <cellStyle name="40% - Акцент6 2 4 2 9" xfId="17896"/>
    <cellStyle name="40% - Акцент6 2 4 2 9 2" xfId="36206"/>
    <cellStyle name="40% - Акцент6 2 4 20" xfId="17345"/>
    <cellStyle name="40% - Акцент6 2 4 20 2" xfId="35700"/>
    <cellStyle name="40% - Акцент6 2 4 21" xfId="25821"/>
    <cellStyle name="40% - Акцент6 2 4 21 2" xfId="43774"/>
    <cellStyle name="40% - Акцент6 2 4 22" xfId="17042"/>
    <cellStyle name="40% - Акцент6 2 4 22 2" xfId="35402"/>
    <cellStyle name="40% - Акцент6 2 4 23" xfId="25728"/>
    <cellStyle name="40% - Акцент6 2 4 23 2" xfId="43689"/>
    <cellStyle name="40% - Акцент6 2 4 24" xfId="17118"/>
    <cellStyle name="40% - Акцент6 2 4 24 2" xfId="35477"/>
    <cellStyle name="40% - Акцент6 2 4 25" xfId="25880"/>
    <cellStyle name="40% - Акцент6 2 4 25 2" xfId="43831"/>
    <cellStyle name="40% - Акцент6 2 4 26" xfId="25695"/>
    <cellStyle name="40% - Акцент6 2 4 26 2" xfId="43656"/>
    <cellStyle name="40% - Акцент6 2 4 27" xfId="25701"/>
    <cellStyle name="40% - Акцент6 2 4 27 2" xfId="43662"/>
    <cellStyle name="40% - Акцент6 2 4 28" xfId="21830"/>
    <cellStyle name="40% - Акцент6 2 4 28 2" xfId="39959"/>
    <cellStyle name="40% - Акцент6 2 4 29" xfId="26460"/>
    <cellStyle name="40% - Акцент6 2 4 29 2" xfId="44382"/>
    <cellStyle name="40% - Акцент6 2 4 3" xfId="8488"/>
    <cellStyle name="40% - Акцент6 2 4 3 2" xfId="9846"/>
    <cellStyle name="40% - Акцент6 2 4 3 2 2" xfId="14810"/>
    <cellStyle name="40% - Акцент6 2 4 3 2 2 2" xfId="23993"/>
    <cellStyle name="40% - Акцент6 2 4 3 2 2 2 2" xfId="41993"/>
    <cellStyle name="40% - Акцент6 2 4 3 2 2 3" xfId="33648"/>
    <cellStyle name="40% - Акцент6 2 4 3 2 3" xfId="20162"/>
    <cellStyle name="40% - Акцент6 2 4 3 2 3 2" xfId="38327"/>
    <cellStyle name="40% - Акцент6 2 4 3 2 4" xfId="30023"/>
    <cellStyle name="40% - Акцент6 2 4 3 3" xfId="13592"/>
    <cellStyle name="40% - Акцент6 2 4 3 3 2" xfId="22828"/>
    <cellStyle name="40% - Акцент6 2 4 3 3 2 2" xfId="40829"/>
    <cellStyle name="40% - Акцент6 2 4 3 3 3" xfId="32480"/>
    <cellStyle name="40% - Акцент6 2 4 3 4" xfId="19247"/>
    <cellStyle name="40% - Акцент6 2 4 3 4 2" xfId="37421"/>
    <cellStyle name="40% - Акцент6 2 4 3 5" xfId="29132"/>
    <cellStyle name="40% - Акцент6 2 4 30" xfId="26073"/>
    <cellStyle name="40% - Акцент6 2 4 30 2" xfId="44008"/>
    <cellStyle name="40% - Акцент6 2 4 31" xfId="27374"/>
    <cellStyle name="40% - Акцент6 2 4 32" xfId="45436"/>
    <cellStyle name="40% - Акцент6 2 4 4" xfId="9342"/>
    <cellStyle name="40% - Акцент6 2 4 4 2" xfId="14811"/>
    <cellStyle name="40% - Акцент6 2 4 4 2 2" xfId="23994"/>
    <cellStyle name="40% - Акцент6 2 4 4 2 2 2" xfId="41994"/>
    <cellStyle name="40% - Акцент6 2 4 4 2 3" xfId="33649"/>
    <cellStyle name="40% - Акцент6 2 4 4 3" xfId="19821"/>
    <cellStyle name="40% - Акцент6 2 4 4 3 2" xfId="37987"/>
    <cellStyle name="40% - Акцент6 2 4 4 4" xfId="29690"/>
    <cellStyle name="40% - Акцент6 2 4 5" xfId="10761"/>
    <cellStyle name="40% - Акцент6 2 4 5 2" xfId="14812"/>
    <cellStyle name="40% - Акцент6 2 4 5 2 2" xfId="23995"/>
    <cellStyle name="40% - Акцент6 2 4 5 2 2 2" xfId="41995"/>
    <cellStyle name="40% - Акцент6 2 4 5 2 3" xfId="33650"/>
    <cellStyle name="40% - Акцент6 2 4 5 3" xfId="20617"/>
    <cellStyle name="40% - Акцент6 2 4 5 3 2" xfId="38769"/>
    <cellStyle name="40% - Акцент6 2 4 5 4" xfId="30453"/>
    <cellStyle name="40% - Акцент6 2 4 6" xfId="11294"/>
    <cellStyle name="40% - Акцент6 2 4 6 2" xfId="21140"/>
    <cellStyle name="40% - Акцент6 2 4 6 2 2" xfId="39292"/>
    <cellStyle name="40% - Акцент6 2 4 6 3" xfId="30976"/>
    <cellStyle name="40% - Акцент6 2 4 7" xfId="11988"/>
    <cellStyle name="40% - Акцент6 2 4 7 2" xfId="21732"/>
    <cellStyle name="40% - Акцент6 2 4 7 2 2" xfId="39881"/>
    <cellStyle name="40% - Акцент6 2 4 7 3" xfId="31560"/>
    <cellStyle name="40% - Акцент6 2 4 8" xfId="6772"/>
    <cellStyle name="40% - Акцент6 2 4 8 2" xfId="18577"/>
    <cellStyle name="40% - Акцент6 2 4 8 2 2" xfId="36843"/>
    <cellStyle name="40% - Акцент6 2 4 8 3" xfId="28613"/>
    <cellStyle name="40% - Акцент6 2 4 9" xfId="12517"/>
    <cellStyle name="40% - Акцент6 2 4 9 2" xfId="21963"/>
    <cellStyle name="40% - Акцент6 2 4 9 2 2" xfId="40085"/>
    <cellStyle name="40% - Акцент6 2 4 9 3" xfId="31750"/>
    <cellStyle name="40% - Акцент6 2 5" xfId="7413"/>
    <cellStyle name="40% — акцент6 2 5" xfId="17749"/>
    <cellStyle name="40% - Акцент6 2 5 2" xfId="9847"/>
    <cellStyle name="40% — акцент6 2 5 2" xfId="36098"/>
    <cellStyle name="40% - Акцент6 2 5 2 2" xfId="14069"/>
    <cellStyle name="40% - Акцент6 2 6" xfId="8725"/>
    <cellStyle name="40% — акцент6 2 6" xfId="16984"/>
    <cellStyle name="40% - Акцент6 2 6 2" xfId="13297"/>
    <cellStyle name="40% — акцент6 2 6 2" xfId="35346"/>
    <cellStyle name="40% - Акцент6 2 7" xfId="11755"/>
    <cellStyle name="40% — акцент6 2 7" xfId="25963"/>
    <cellStyle name="40% - Акцент6 2 7 10" xfId="25833"/>
    <cellStyle name="40% - Акцент6 2 7 10 2" xfId="43785"/>
    <cellStyle name="40% - Акцент6 2 7 11" xfId="25926"/>
    <cellStyle name="40% - Акцент6 2 7 11 2" xfId="43871"/>
    <cellStyle name="40% - Акцент6 2 7 12" xfId="20446"/>
    <cellStyle name="40% - Акцент6 2 7 12 2" xfId="38604"/>
    <cellStyle name="40% - Акцент6 2 7 13" xfId="16981"/>
    <cellStyle name="40% - Акцент6 2 7 13 2" xfId="35343"/>
    <cellStyle name="40% - Акцент6 2 7 14" xfId="25942"/>
    <cellStyle name="40% - Акцент6 2 7 14 2" xfId="43887"/>
    <cellStyle name="40% - Акцент6 2 7 15" xfId="25722"/>
    <cellStyle name="40% - Акцент6 2 7 15 2" xfId="43683"/>
    <cellStyle name="40% - Акцент6 2 7 16" xfId="25850"/>
    <cellStyle name="40% - Акцент6 2 7 16 2" xfId="43802"/>
    <cellStyle name="40% - Акцент6 2 7 17" xfId="25920"/>
    <cellStyle name="40% - Акцент6 2 7 17 2" xfId="43867"/>
    <cellStyle name="40% - Акцент6 2 7 18" xfId="31437"/>
    <cellStyle name="40% - Акцент6 2 7 2" xfId="13298"/>
    <cellStyle name="40% — акцент6 2 7 2" xfId="43907"/>
    <cellStyle name="40% - Акцент6 2 7 3" xfId="21601"/>
    <cellStyle name="40% - Акцент6 2 7 3 2" xfId="39753"/>
    <cellStyle name="40% - Акцент6 2 7 4" xfId="17155"/>
    <cellStyle name="40% - Акцент6 2 7 4 2" xfId="35511"/>
    <cellStyle name="40% - Акцент6 2 7 5" xfId="17321"/>
    <cellStyle name="40% - Акцент6 2 7 5 2" xfId="35677"/>
    <cellStyle name="40% - Акцент6 2 7 6" xfId="17484"/>
    <cellStyle name="40% - Акцент6 2 7 6 2" xfId="35838"/>
    <cellStyle name="40% - Акцент6 2 7 7" xfId="19131"/>
    <cellStyle name="40% - Акцент6 2 7 7 2" xfId="37333"/>
    <cellStyle name="40% - Акцент6 2 7 8" xfId="25772"/>
    <cellStyle name="40% - Акцент6 2 7 8 2" xfId="43728"/>
    <cellStyle name="40% - Акцент6 2 7 9" xfId="17475"/>
    <cellStyle name="40% - Акцент6 2 7 9 2" xfId="35829"/>
    <cellStyle name="40% - Акцент6 2 8" xfId="7145"/>
    <cellStyle name="40% — акцент6 2 8" xfId="25879"/>
    <cellStyle name="40% - Акцент6 2 8 2" xfId="13299"/>
    <cellStyle name="40% — акцент6 2 8 2" xfId="43830"/>
    <cellStyle name="40% - Акцент6 2 9" xfId="12174"/>
    <cellStyle name="40% — акцент6 2 9" xfId="26009"/>
    <cellStyle name="40% — акцент6 2 9 2" xfId="43951"/>
    <cellStyle name="40% - Акцент6 2_(DELOITTE) январь 2011" xfId="5318"/>
    <cellStyle name="40% - Акцент6 20" xfId="1002"/>
    <cellStyle name="40% - Акцент6 21" xfId="1003"/>
    <cellStyle name="40% - Акцент6 22" xfId="1004"/>
    <cellStyle name="40% - Акцент6 23" xfId="1005"/>
    <cellStyle name="40% - Акцент6 3" xfId="1006"/>
    <cellStyle name="40% - Акцент6 3 10" xfId="11756"/>
    <cellStyle name="40% - Акцент6 3 10 2" xfId="21602"/>
    <cellStyle name="40% - Акцент6 3 10 2 2" xfId="39754"/>
    <cellStyle name="40% - Акцент6 3 10 3" xfId="31438"/>
    <cellStyle name="40% - Акцент6 3 11" xfId="6564"/>
    <cellStyle name="40% - Акцент6 3 11 2" xfId="18484"/>
    <cellStyle name="40% - Акцент6 3 11 2 2" xfId="36784"/>
    <cellStyle name="40% - Акцент6 3 11 3" xfId="28564"/>
    <cellStyle name="40% - Акцент6 3 12" xfId="12518"/>
    <cellStyle name="40% - Акцент6 3 12 2" xfId="21964"/>
    <cellStyle name="40% - Акцент6 3 12 2 2" xfId="40086"/>
    <cellStyle name="40% - Акцент6 3 12 3" xfId="31751"/>
    <cellStyle name="40% - Акцент6 3 2" xfId="1007"/>
    <cellStyle name="40% - Акцент6 3 2 10" xfId="12519"/>
    <cellStyle name="40% - Акцент6 3 2 10 2" xfId="21965"/>
    <cellStyle name="40% - Акцент6 3 2 10 2 2" xfId="40087"/>
    <cellStyle name="40% - Акцент6 3 2 10 3" xfId="31752"/>
    <cellStyle name="40% - Акцент6 3 2 11" xfId="16160"/>
    <cellStyle name="40% - Акцент6 3 2 11 2" xfId="25114"/>
    <cellStyle name="40% - Акцент6 3 2 11 2 2" xfId="43111"/>
    <cellStyle name="40% - Акцент6 3 2 11 3" xfId="34758"/>
    <cellStyle name="40% - Акцент6 3 2 12" xfId="17071"/>
    <cellStyle name="40% - Акцент6 3 2 12 2" xfId="35431"/>
    <cellStyle name="40% - Акцент6 3 2 13" xfId="26461"/>
    <cellStyle name="40% - Акцент6 3 2 13 2" xfId="44383"/>
    <cellStyle name="40% - Акцент6 3 2 14" xfId="27375"/>
    <cellStyle name="40% - Акцент6 3 2 15" xfId="45437"/>
    <cellStyle name="40% - Акцент6 3 2 2" xfId="1008"/>
    <cellStyle name="40% - Акцент6 3 2 2 2" xfId="9848"/>
    <cellStyle name="40% - Акцент6 3 2 3" xfId="5943"/>
    <cellStyle name="40% - Акцент6 3 2 3 10" xfId="26970"/>
    <cellStyle name="40% - Акцент6 3 2 3 10 2" xfId="44885"/>
    <cellStyle name="40% - Акцент6 3 2 3 11" xfId="27990"/>
    <cellStyle name="40% - Акцент6 3 2 3 12" xfId="45932"/>
    <cellStyle name="40% - Акцент6 3 2 3 2" xfId="8992"/>
    <cellStyle name="40% - Акцент6 3 2 3 2 2" xfId="14070"/>
    <cellStyle name="40% - Акцент6 3 2 3 2 2 2" xfId="23263"/>
    <cellStyle name="40% - Акцент6 3 2 3 2 2 2 2" xfId="41263"/>
    <cellStyle name="40% - Акцент6 3 2 3 2 2 3" xfId="32919"/>
    <cellStyle name="40% - Акцент6 3 2 3 2 3" xfId="19559"/>
    <cellStyle name="40% - Акцент6 3 2 3 2 3 2" xfId="37729"/>
    <cellStyle name="40% - Акцент6 3 2 3 2 4" xfId="29434"/>
    <cellStyle name="40% - Акцент6 3 2 3 3" xfId="9849"/>
    <cellStyle name="40% - Акцент6 3 2 3 3 2" xfId="14813"/>
    <cellStyle name="40% - Акцент6 3 2 3 3 2 2" xfId="23996"/>
    <cellStyle name="40% - Акцент6 3 2 3 3 2 2 2" xfId="41996"/>
    <cellStyle name="40% - Акцент6 3 2 3 3 2 3" xfId="33651"/>
    <cellStyle name="40% - Акцент6 3 2 3 3 3" xfId="20163"/>
    <cellStyle name="40% - Акцент6 3 2 3 3 3 2" xfId="38328"/>
    <cellStyle name="40% - Акцент6 3 2 3 3 4" xfId="30024"/>
    <cellStyle name="40% - Акцент6 3 2 3 4" xfId="11060"/>
    <cellStyle name="40% - Акцент6 3 2 3 4 2" xfId="14814"/>
    <cellStyle name="40% - Акцент6 3 2 3 4 2 2" xfId="23997"/>
    <cellStyle name="40% - Акцент6 3 2 3 4 2 2 2" xfId="41997"/>
    <cellStyle name="40% - Акцент6 3 2 3 4 2 3" xfId="33652"/>
    <cellStyle name="40% - Акцент6 3 2 3 4 3" xfId="20914"/>
    <cellStyle name="40% - Акцент6 3 2 3 4 3 2" xfId="39066"/>
    <cellStyle name="40% - Акцент6 3 2 3 4 4" xfId="30750"/>
    <cellStyle name="40% - Акцент6 3 2 3 5" xfId="11577"/>
    <cellStyle name="40% - Акцент6 3 2 3 5 2" xfId="21423"/>
    <cellStyle name="40% - Акцент6 3 2 3 5 2 2" xfId="39575"/>
    <cellStyle name="40% - Акцент6 3 2 3 5 3" xfId="31259"/>
    <cellStyle name="40% - Акцент6 3 2 3 6" xfId="7530"/>
    <cellStyle name="40% - Акцент6 3 2 3 6 2" xfId="18933"/>
    <cellStyle name="40% - Акцент6 3 2 3 6 2 2" xfId="37153"/>
    <cellStyle name="40% - Акцент6 3 2 3 6 3" xfId="28900"/>
    <cellStyle name="40% - Акцент6 3 2 3 7" xfId="13100"/>
    <cellStyle name="40% - Акцент6 3 2 3 7 2" xfId="22504"/>
    <cellStyle name="40% - Акцент6 3 2 3 7 2 2" xfId="40524"/>
    <cellStyle name="40% - Акцент6 3 2 3 7 3" xfId="32186"/>
    <cellStyle name="40% - Акцент6 3 2 3 8" xfId="16782"/>
    <cellStyle name="40% - Акцент6 3 2 3 8 2" xfId="25547"/>
    <cellStyle name="40% - Акцент6 3 2 3 8 2 2" xfId="43511"/>
    <cellStyle name="40% - Акцент6 3 2 3 8 3" xfId="35203"/>
    <cellStyle name="40% - Акцент6 3 2 3 9" xfId="17897"/>
    <cellStyle name="40% - Акцент6 3 2 3 9 2" xfId="36207"/>
    <cellStyle name="40% - Акцент6 3 2 4" xfId="8500"/>
    <cellStyle name="40% - Акцент6 3 2 4 2" xfId="9850"/>
    <cellStyle name="40% - Акцент6 3 2 4 2 2" xfId="14815"/>
    <cellStyle name="40% - Акцент6 3 2 4 2 2 2" xfId="23998"/>
    <cellStyle name="40% - Акцент6 3 2 4 2 2 2 2" xfId="41998"/>
    <cellStyle name="40% - Акцент6 3 2 4 2 2 3" xfId="33653"/>
    <cellStyle name="40% - Акцент6 3 2 4 2 3" xfId="20164"/>
    <cellStyle name="40% - Акцент6 3 2 4 2 3 2" xfId="38329"/>
    <cellStyle name="40% - Акцент6 3 2 4 2 4" xfId="30025"/>
    <cellStyle name="40% - Акцент6 3 2 4 3" xfId="13594"/>
    <cellStyle name="40% - Акцент6 3 2 4 3 2" xfId="22830"/>
    <cellStyle name="40% - Акцент6 3 2 4 3 2 2" xfId="40831"/>
    <cellStyle name="40% - Акцент6 3 2 4 3 3" xfId="32482"/>
    <cellStyle name="40% - Акцент6 3 2 4 4" xfId="19259"/>
    <cellStyle name="40% - Акцент6 3 2 4 4 2" xfId="37433"/>
    <cellStyle name="40% - Акцент6 3 2 4 5" xfId="29144"/>
    <cellStyle name="40% - Акцент6 3 2 5" xfId="9344"/>
    <cellStyle name="40% - Акцент6 3 2 5 2" xfId="14816"/>
    <cellStyle name="40% - Акцент6 3 2 5 2 2" xfId="23999"/>
    <cellStyle name="40% - Акцент6 3 2 5 2 2 2" xfId="41999"/>
    <cellStyle name="40% - Акцент6 3 2 5 2 3" xfId="33654"/>
    <cellStyle name="40% - Акцент6 3 2 5 3" xfId="19823"/>
    <cellStyle name="40% - Акцент6 3 2 5 3 2" xfId="37989"/>
    <cellStyle name="40% - Акцент6 3 2 5 4" xfId="29692"/>
    <cellStyle name="40% - Акцент6 3 2 6" xfId="10763"/>
    <cellStyle name="40% - Акцент6 3 2 6 2" xfId="14817"/>
    <cellStyle name="40% - Акцент6 3 2 6 2 2" xfId="24000"/>
    <cellStyle name="40% - Акцент6 3 2 6 2 2 2" xfId="42000"/>
    <cellStyle name="40% - Акцент6 3 2 6 2 3" xfId="33655"/>
    <cellStyle name="40% - Акцент6 3 2 6 3" xfId="20619"/>
    <cellStyle name="40% - Акцент6 3 2 6 3 2" xfId="38771"/>
    <cellStyle name="40% - Акцент6 3 2 6 4" xfId="30455"/>
    <cellStyle name="40% - Акцент6 3 2 7" xfId="11306"/>
    <cellStyle name="40% - Акцент6 3 2 7 2" xfId="21152"/>
    <cellStyle name="40% - Акцент6 3 2 7 2 2" xfId="39304"/>
    <cellStyle name="40% - Акцент6 3 2 7 3" xfId="30988"/>
    <cellStyle name="40% - Акцент6 3 2 8" xfId="11872"/>
    <cellStyle name="40% - Акцент6 3 2 8 2" xfId="21624"/>
    <cellStyle name="40% - Акцент6 3 2 8 2 2" xfId="39773"/>
    <cellStyle name="40% - Акцент6 3 2 8 3" xfId="31452"/>
    <cellStyle name="40% - Акцент6 3 2 9" xfId="6785"/>
    <cellStyle name="40% - Акцент6 3 2 9 2" xfId="18590"/>
    <cellStyle name="40% - Акцент6 3 2 9 2 2" xfId="36856"/>
    <cellStyle name="40% - Акцент6 3 2 9 3" xfId="28625"/>
    <cellStyle name="40% - Акцент6 3 3" xfId="1009"/>
    <cellStyle name="40% - Акцент6 3 3 2" xfId="9851"/>
    <cellStyle name="40% - Акцент6 3 4" xfId="1010"/>
    <cellStyle name="40% - Акцент6 3 4 10" xfId="16161"/>
    <cellStyle name="40% - Акцент6 3 4 10 2" xfId="25115"/>
    <cellStyle name="40% - Акцент6 3 4 10 2 2" xfId="43112"/>
    <cellStyle name="40% - Акцент6 3 4 10 3" xfId="34759"/>
    <cellStyle name="40% - Акцент6 3 4 11" xfId="17072"/>
    <cellStyle name="40% - Акцент6 3 4 11 2" xfId="35432"/>
    <cellStyle name="40% - Акцент6 3 4 12" xfId="26462"/>
    <cellStyle name="40% - Акцент6 3 4 12 2" xfId="44384"/>
    <cellStyle name="40% - Акцент6 3 4 13" xfId="27376"/>
    <cellStyle name="40% - Акцент6 3 4 14" xfId="45438"/>
    <cellStyle name="40% - Акцент6 3 4 2" xfId="5944"/>
    <cellStyle name="40% - Акцент6 3 4 2 10" xfId="26971"/>
    <cellStyle name="40% - Акцент6 3 4 2 10 2" xfId="44886"/>
    <cellStyle name="40% - Акцент6 3 4 2 11" xfId="27991"/>
    <cellStyle name="40% - Акцент6 3 4 2 12" xfId="45933"/>
    <cellStyle name="40% - Акцент6 3 4 2 2" xfId="8993"/>
    <cellStyle name="40% - Акцент6 3 4 2 2 2" xfId="14071"/>
    <cellStyle name="40% - Акцент6 3 4 2 2 2 2" xfId="23264"/>
    <cellStyle name="40% - Акцент6 3 4 2 2 2 2 2" xfId="41264"/>
    <cellStyle name="40% - Акцент6 3 4 2 2 2 3" xfId="32920"/>
    <cellStyle name="40% - Акцент6 3 4 2 2 3" xfId="19560"/>
    <cellStyle name="40% - Акцент6 3 4 2 2 3 2" xfId="37730"/>
    <cellStyle name="40% - Акцент6 3 4 2 2 4" xfId="29435"/>
    <cellStyle name="40% - Акцент6 3 4 2 3" xfId="9852"/>
    <cellStyle name="40% - Акцент6 3 4 2 3 2" xfId="14818"/>
    <cellStyle name="40% - Акцент6 3 4 2 3 2 2" xfId="24001"/>
    <cellStyle name="40% - Акцент6 3 4 2 3 2 2 2" xfId="42001"/>
    <cellStyle name="40% - Акцент6 3 4 2 3 2 3" xfId="33656"/>
    <cellStyle name="40% - Акцент6 3 4 2 3 3" xfId="20165"/>
    <cellStyle name="40% - Акцент6 3 4 2 3 3 2" xfId="38330"/>
    <cellStyle name="40% - Акцент6 3 4 2 3 4" xfId="30026"/>
    <cellStyle name="40% - Акцент6 3 4 2 4" xfId="11061"/>
    <cellStyle name="40% - Акцент6 3 4 2 4 2" xfId="14819"/>
    <cellStyle name="40% - Акцент6 3 4 2 4 2 2" xfId="24002"/>
    <cellStyle name="40% - Акцент6 3 4 2 4 2 2 2" xfId="42002"/>
    <cellStyle name="40% - Акцент6 3 4 2 4 2 3" xfId="33657"/>
    <cellStyle name="40% - Акцент6 3 4 2 4 3" xfId="20915"/>
    <cellStyle name="40% - Акцент6 3 4 2 4 3 2" xfId="39067"/>
    <cellStyle name="40% - Акцент6 3 4 2 4 4" xfId="30751"/>
    <cellStyle name="40% - Акцент6 3 4 2 5" xfId="11578"/>
    <cellStyle name="40% - Акцент6 3 4 2 5 2" xfId="21424"/>
    <cellStyle name="40% - Акцент6 3 4 2 5 2 2" xfId="39576"/>
    <cellStyle name="40% - Акцент6 3 4 2 5 3" xfId="31260"/>
    <cellStyle name="40% - Акцент6 3 4 2 6" xfId="7531"/>
    <cellStyle name="40% - Акцент6 3 4 2 6 2" xfId="18934"/>
    <cellStyle name="40% - Акцент6 3 4 2 6 2 2" xfId="37154"/>
    <cellStyle name="40% - Акцент6 3 4 2 6 3" xfId="28901"/>
    <cellStyle name="40% - Акцент6 3 4 2 7" xfId="13101"/>
    <cellStyle name="40% - Акцент6 3 4 2 7 2" xfId="22505"/>
    <cellStyle name="40% - Акцент6 3 4 2 7 2 2" xfId="40525"/>
    <cellStyle name="40% - Акцент6 3 4 2 7 3" xfId="32187"/>
    <cellStyle name="40% - Акцент6 3 4 2 8" xfId="16783"/>
    <cellStyle name="40% - Акцент6 3 4 2 8 2" xfId="25548"/>
    <cellStyle name="40% - Акцент6 3 4 2 8 2 2" xfId="43512"/>
    <cellStyle name="40% - Акцент6 3 4 2 8 3" xfId="35204"/>
    <cellStyle name="40% - Акцент6 3 4 2 9" xfId="17898"/>
    <cellStyle name="40% - Акцент6 3 4 2 9 2" xfId="36208"/>
    <cellStyle name="40% - Акцент6 3 4 3" xfId="8769"/>
    <cellStyle name="40% - Акцент6 3 4 3 2" xfId="9853"/>
    <cellStyle name="40% - Акцент6 3 4 3 2 2" xfId="14820"/>
    <cellStyle name="40% - Акцент6 3 4 3 2 2 2" xfId="24003"/>
    <cellStyle name="40% - Акцент6 3 4 3 2 2 2 2" xfId="42003"/>
    <cellStyle name="40% - Акцент6 3 4 3 2 2 3" xfId="33658"/>
    <cellStyle name="40% - Акцент6 3 4 3 2 3" xfId="20166"/>
    <cellStyle name="40% - Акцент6 3 4 3 2 3 2" xfId="38331"/>
    <cellStyle name="40% - Акцент6 3 4 3 2 4" xfId="30027"/>
    <cellStyle name="40% - Акцент6 3 4 3 3" xfId="13595"/>
    <cellStyle name="40% - Акцент6 3 4 3 3 2" xfId="22831"/>
    <cellStyle name="40% - Акцент6 3 4 3 3 2 2" xfId="40832"/>
    <cellStyle name="40% - Акцент6 3 4 3 3 3" xfId="32483"/>
    <cellStyle name="40% - Акцент6 3 4 3 4" xfId="19406"/>
    <cellStyle name="40% - Акцент6 3 4 3 4 2" xfId="37576"/>
    <cellStyle name="40% - Акцент6 3 4 3 5" xfId="29286"/>
    <cellStyle name="40% - Акцент6 3 4 4" xfId="9345"/>
    <cellStyle name="40% - Акцент6 3 4 4 2" xfId="14821"/>
    <cellStyle name="40% - Акцент6 3 4 4 2 2" xfId="24004"/>
    <cellStyle name="40% - Акцент6 3 4 4 2 2 2" xfId="42004"/>
    <cellStyle name="40% - Акцент6 3 4 4 2 3" xfId="33659"/>
    <cellStyle name="40% - Акцент6 3 4 4 3" xfId="19824"/>
    <cellStyle name="40% - Акцент6 3 4 4 3 2" xfId="37990"/>
    <cellStyle name="40% - Акцент6 3 4 4 4" xfId="29693"/>
    <cellStyle name="40% - Акцент6 3 4 5" xfId="10764"/>
    <cellStyle name="40% - Акцент6 3 4 5 2" xfId="14822"/>
    <cellStyle name="40% - Акцент6 3 4 5 2 2" xfId="24005"/>
    <cellStyle name="40% - Акцент6 3 4 5 2 2 2" xfId="42005"/>
    <cellStyle name="40% - Акцент6 3 4 5 2 3" xfId="33660"/>
    <cellStyle name="40% - Акцент6 3 4 5 3" xfId="20620"/>
    <cellStyle name="40% - Акцент6 3 4 5 3 2" xfId="38772"/>
    <cellStyle name="40% - Акцент6 3 4 5 4" xfId="30456"/>
    <cellStyle name="40% - Акцент6 3 4 6" xfId="11437"/>
    <cellStyle name="40% - Акцент6 3 4 6 2" xfId="21283"/>
    <cellStyle name="40% - Акцент6 3 4 6 2 2" xfId="39435"/>
    <cellStyle name="40% - Акцент6 3 4 6 3" xfId="31119"/>
    <cellStyle name="40% - Акцент6 3 4 7" xfId="11989"/>
    <cellStyle name="40% - Акцент6 3 4 7 2" xfId="21733"/>
    <cellStyle name="40% - Акцент6 3 4 7 2 2" xfId="39882"/>
    <cellStyle name="40% - Акцент6 3 4 7 3" xfId="31561"/>
    <cellStyle name="40% - Акцент6 3 4 8" xfId="7192"/>
    <cellStyle name="40% - Акцент6 3 4 8 2" xfId="18785"/>
    <cellStyle name="40% - Акцент6 3 4 8 2 2" xfId="37005"/>
    <cellStyle name="40% - Акцент6 3 4 8 3" xfId="28757"/>
    <cellStyle name="40% - Акцент6 3 4 9" xfId="12520"/>
    <cellStyle name="40% - Акцент6 3 4 9 2" xfId="21966"/>
    <cellStyle name="40% - Акцент6 3 4 9 2 2" xfId="40088"/>
    <cellStyle name="40% - Акцент6 3 4 9 3" xfId="31753"/>
    <cellStyle name="40% - Акцент6 3 5" xfId="7529"/>
    <cellStyle name="40% - Акцент6 3 5 2" xfId="8991"/>
    <cellStyle name="40% - Акцент6 3 5 2 2" xfId="9854"/>
    <cellStyle name="40% - Акцент6 3 5 2 2 2" xfId="14823"/>
    <cellStyle name="40% - Акцент6 3 5 2 2 2 2" xfId="24006"/>
    <cellStyle name="40% - Акцент6 3 5 2 2 2 2 2" xfId="42006"/>
    <cellStyle name="40% - Акцент6 3 5 2 2 2 3" xfId="33661"/>
    <cellStyle name="40% - Акцент6 3 5 2 2 3" xfId="20167"/>
    <cellStyle name="40% - Акцент6 3 5 2 2 3 2" xfId="38332"/>
    <cellStyle name="40% - Акцент6 3 5 2 2 4" xfId="30028"/>
    <cellStyle name="40% - Акцент6 3 5 2 3" xfId="14072"/>
    <cellStyle name="40% - Акцент6 3 5 2 3 2" xfId="23265"/>
    <cellStyle name="40% - Акцент6 3 5 2 3 2 2" xfId="41265"/>
    <cellStyle name="40% - Акцент6 3 5 2 3 3" xfId="32921"/>
    <cellStyle name="40% - Акцент6 3 5 2 4" xfId="19558"/>
    <cellStyle name="40% - Акцент6 3 5 2 4 2" xfId="37728"/>
    <cellStyle name="40% - Акцент6 3 5 2 5" xfId="29433"/>
    <cellStyle name="40% - Акцент6 3 5 3" xfId="9346"/>
    <cellStyle name="40% - Акцент6 3 5 4" xfId="11576"/>
    <cellStyle name="40% - Акцент6 3 5 4 2" xfId="21422"/>
    <cellStyle name="40% - Акцент6 3 5 4 2 2" xfId="39574"/>
    <cellStyle name="40% - Акцент6 3 5 4 3" xfId="31258"/>
    <cellStyle name="40% - Акцент6 3 5 5" xfId="13102"/>
    <cellStyle name="40% - Акцент6 3 5 5 2" xfId="22506"/>
    <cellStyle name="40% - Акцент6 3 5 5 2 2" xfId="40526"/>
    <cellStyle name="40% - Акцент6 3 5 5 3" xfId="32188"/>
    <cellStyle name="40% - Акцент6 3 5 6" xfId="18932"/>
    <cellStyle name="40% - Акцент6 3 5 6 2" xfId="37152"/>
    <cellStyle name="40% - Акцент6 3 5 7" xfId="28899"/>
    <cellStyle name="40% - Акцент6 3 6" xfId="8316"/>
    <cellStyle name="40% - Акцент6 3 6 2" xfId="9855"/>
    <cellStyle name="40% - Акцент6 3 6 2 2" xfId="14824"/>
    <cellStyle name="40% - Акцент6 3 6 2 2 2" xfId="24007"/>
    <cellStyle name="40% - Акцент6 3 6 2 2 2 2" xfId="42007"/>
    <cellStyle name="40% - Акцент6 3 6 2 2 3" xfId="33662"/>
    <cellStyle name="40% - Акцент6 3 6 2 3" xfId="20168"/>
    <cellStyle name="40% - Акцент6 3 6 2 3 2" xfId="38333"/>
    <cellStyle name="40% - Акцент6 3 6 2 4" xfId="30029"/>
    <cellStyle name="40% - Акцент6 3 6 3" xfId="11062"/>
    <cellStyle name="40% - Акцент6 3 6 3 2" xfId="14825"/>
    <cellStyle name="40% - Акцент6 3 6 3 2 2" xfId="24008"/>
    <cellStyle name="40% - Акцент6 3 6 3 2 2 2" xfId="42008"/>
    <cellStyle name="40% - Акцент6 3 6 3 2 3" xfId="33663"/>
    <cellStyle name="40% - Акцент6 3 6 3 3" xfId="20916"/>
    <cellStyle name="40% - Акцент6 3 6 3 3 2" xfId="39068"/>
    <cellStyle name="40% - Акцент6 3 6 3 4" xfId="30752"/>
    <cellStyle name="40% - Акцент6 3 6 4" xfId="13593"/>
    <cellStyle name="40% - Акцент6 3 6 4 2" xfId="22829"/>
    <cellStyle name="40% - Акцент6 3 6 4 2 2" xfId="40830"/>
    <cellStyle name="40% - Акцент6 3 6 4 3" xfId="32481"/>
    <cellStyle name="40% - Акцент6 3 6 5" xfId="19191"/>
    <cellStyle name="40% - Акцент6 3 6 5 2" xfId="37370"/>
    <cellStyle name="40% - Акцент6 3 6 6" xfId="29083"/>
    <cellStyle name="40% - Акцент6 3 7" xfId="9343"/>
    <cellStyle name="40% - Акцент6 3 7 2" xfId="14826"/>
    <cellStyle name="40% - Акцент6 3 7 2 2" xfId="24009"/>
    <cellStyle name="40% - Акцент6 3 7 2 2 2" xfId="42009"/>
    <cellStyle name="40% - Акцент6 3 7 2 3" xfId="33664"/>
    <cellStyle name="40% - Акцент6 3 7 3" xfId="19822"/>
    <cellStyle name="40% - Акцент6 3 7 3 2" xfId="37988"/>
    <cellStyle name="40% - Акцент6 3 7 4" xfId="29691"/>
    <cellStyle name="40% - Акцент6 3 8" xfId="10762"/>
    <cellStyle name="40% - Акцент6 3 8 2" xfId="14827"/>
    <cellStyle name="40% - Акцент6 3 8 2 2" xfId="24010"/>
    <cellStyle name="40% - Акцент6 3 8 2 2 2" xfId="42010"/>
    <cellStyle name="40% - Акцент6 3 8 2 3" xfId="33665"/>
    <cellStyle name="40% - Акцент6 3 8 3" xfId="20618"/>
    <cellStyle name="40% - Акцент6 3 8 3 2" xfId="38770"/>
    <cellStyle name="40% - Акцент6 3 8 4" xfId="30454"/>
    <cellStyle name="40% - Акцент6 3 9" xfId="11248"/>
    <cellStyle name="40% - Акцент6 3 9 2" xfId="21094"/>
    <cellStyle name="40% - Акцент6 3 9 2 2" xfId="39246"/>
    <cellStyle name="40% - Акцент6 3 9 3" xfId="30930"/>
    <cellStyle name="40% - Акцент6 3_Data_Resourses &amp; Reserves_Audit12_mod2011_f0112" xfId="1011"/>
    <cellStyle name="40% - Акцент6 4" xfId="1012"/>
    <cellStyle name="40% - Акцент6 4 2" xfId="1013"/>
    <cellStyle name="40% - Акцент6 4 2 2" xfId="9856"/>
    <cellStyle name="40% - Акцент6 4 3" xfId="9857"/>
    <cellStyle name="40% - Акцент6 4_Reconcilation" xfId="8444"/>
    <cellStyle name="40% - Акцент6 5" xfId="1014"/>
    <cellStyle name="40% - Акцент6 5 2" xfId="1015"/>
    <cellStyle name="40% - Акцент6 5 2 2" xfId="9858"/>
    <cellStyle name="40% - Акцент6 5 3" xfId="1016"/>
    <cellStyle name="40% - Акцент6 5 3 10" xfId="16162"/>
    <cellStyle name="40% - Акцент6 5 3 10 2" xfId="25116"/>
    <cellStyle name="40% - Акцент6 5 3 10 2 2" xfId="43113"/>
    <cellStyle name="40% - Акцент6 5 3 10 3" xfId="34760"/>
    <cellStyle name="40% - Акцент6 5 3 11" xfId="17073"/>
    <cellStyle name="40% - Акцент6 5 3 11 2" xfId="35433"/>
    <cellStyle name="40% - Акцент6 5 3 12" xfId="26463"/>
    <cellStyle name="40% - Акцент6 5 3 12 2" xfId="44385"/>
    <cellStyle name="40% - Акцент6 5 3 13" xfId="27377"/>
    <cellStyle name="40% - Акцент6 5 3 14" xfId="45439"/>
    <cellStyle name="40% - Акцент6 5 3 2" xfId="5945"/>
    <cellStyle name="40% - Акцент6 5 3 2 10" xfId="26972"/>
    <cellStyle name="40% - Акцент6 5 3 2 10 2" xfId="44887"/>
    <cellStyle name="40% - Акцент6 5 3 2 11" xfId="27992"/>
    <cellStyle name="40% - Акцент6 5 3 2 12" xfId="45934"/>
    <cellStyle name="40% - Акцент6 5 3 2 2" xfId="8994"/>
    <cellStyle name="40% - Акцент6 5 3 2 2 2" xfId="14073"/>
    <cellStyle name="40% - Акцент6 5 3 2 2 2 2" xfId="23266"/>
    <cellStyle name="40% - Акцент6 5 3 2 2 2 2 2" xfId="41266"/>
    <cellStyle name="40% - Акцент6 5 3 2 2 2 3" xfId="32922"/>
    <cellStyle name="40% - Акцент6 5 3 2 2 3" xfId="19561"/>
    <cellStyle name="40% - Акцент6 5 3 2 2 3 2" xfId="37731"/>
    <cellStyle name="40% - Акцент6 5 3 2 2 4" xfId="29436"/>
    <cellStyle name="40% - Акцент6 5 3 2 3" xfId="9859"/>
    <cellStyle name="40% - Акцент6 5 3 2 3 2" xfId="14828"/>
    <cellStyle name="40% - Акцент6 5 3 2 3 2 2" xfId="24011"/>
    <cellStyle name="40% - Акцент6 5 3 2 3 2 2 2" xfId="42011"/>
    <cellStyle name="40% - Акцент6 5 3 2 3 2 3" xfId="33666"/>
    <cellStyle name="40% - Акцент6 5 3 2 3 3" xfId="20169"/>
    <cellStyle name="40% - Акцент6 5 3 2 3 3 2" xfId="38334"/>
    <cellStyle name="40% - Акцент6 5 3 2 3 4" xfId="30030"/>
    <cellStyle name="40% - Акцент6 5 3 2 4" xfId="11063"/>
    <cellStyle name="40% - Акцент6 5 3 2 4 2" xfId="14829"/>
    <cellStyle name="40% - Акцент6 5 3 2 4 2 2" xfId="24012"/>
    <cellStyle name="40% - Акцент6 5 3 2 4 2 2 2" xfId="42012"/>
    <cellStyle name="40% - Акцент6 5 3 2 4 2 3" xfId="33667"/>
    <cellStyle name="40% - Акцент6 5 3 2 4 3" xfId="20917"/>
    <cellStyle name="40% - Акцент6 5 3 2 4 3 2" xfId="39069"/>
    <cellStyle name="40% - Акцент6 5 3 2 4 4" xfId="30753"/>
    <cellStyle name="40% - Акцент6 5 3 2 5" xfId="11579"/>
    <cellStyle name="40% - Акцент6 5 3 2 5 2" xfId="21425"/>
    <cellStyle name="40% - Акцент6 5 3 2 5 2 2" xfId="39577"/>
    <cellStyle name="40% - Акцент6 5 3 2 5 3" xfId="31261"/>
    <cellStyle name="40% - Акцент6 5 3 2 6" xfId="7532"/>
    <cellStyle name="40% - Акцент6 5 3 2 6 2" xfId="18935"/>
    <cellStyle name="40% - Акцент6 5 3 2 6 2 2" xfId="37155"/>
    <cellStyle name="40% - Акцент6 5 3 2 6 3" xfId="28902"/>
    <cellStyle name="40% - Акцент6 5 3 2 7" xfId="13103"/>
    <cellStyle name="40% - Акцент6 5 3 2 7 2" xfId="22507"/>
    <cellStyle name="40% - Акцент6 5 3 2 7 2 2" xfId="40527"/>
    <cellStyle name="40% - Акцент6 5 3 2 7 3" xfId="32189"/>
    <cellStyle name="40% - Акцент6 5 3 2 8" xfId="16784"/>
    <cellStyle name="40% - Акцент6 5 3 2 8 2" xfId="25549"/>
    <cellStyle name="40% - Акцент6 5 3 2 8 2 2" xfId="43513"/>
    <cellStyle name="40% - Акцент6 5 3 2 8 3" xfId="35205"/>
    <cellStyle name="40% - Акцент6 5 3 2 9" xfId="17899"/>
    <cellStyle name="40% - Акцент6 5 3 2 9 2" xfId="36209"/>
    <cellStyle name="40% - Акцент6 5 3 3" xfId="8697"/>
    <cellStyle name="40% - Акцент6 5 3 3 2" xfId="9860"/>
    <cellStyle name="40% - Акцент6 5 3 3 2 2" xfId="14830"/>
    <cellStyle name="40% - Акцент6 5 3 3 2 2 2" xfId="24013"/>
    <cellStyle name="40% - Акцент6 5 3 3 2 2 2 2" xfId="42013"/>
    <cellStyle name="40% - Акцент6 5 3 3 2 2 3" xfId="33668"/>
    <cellStyle name="40% - Акцент6 5 3 3 2 3" xfId="20170"/>
    <cellStyle name="40% - Акцент6 5 3 3 2 3 2" xfId="38335"/>
    <cellStyle name="40% - Акцент6 5 3 3 2 4" xfId="30031"/>
    <cellStyle name="40% - Акцент6 5 3 3 3" xfId="13596"/>
    <cellStyle name="40% - Акцент6 5 3 3 3 2" xfId="22832"/>
    <cellStyle name="40% - Акцент6 5 3 3 3 2 2" xfId="40833"/>
    <cellStyle name="40% - Акцент6 5 3 3 3 3" xfId="32484"/>
    <cellStyle name="40% - Акцент6 5 3 3 4" xfId="19369"/>
    <cellStyle name="40% - Акцент6 5 3 3 4 2" xfId="37539"/>
    <cellStyle name="40% - Акцент6 5 3 3 5" xfId="29249"/>
    <cellStyle name="40% - Акцент6 5 3 4" xfId="9347"/>
    <cellStyle name="40% - Акцент6 5 3 4 2" xfId="14831"/>
    <cellStyle name="40% - Акцент6 5 3 4 2 2" xfId="24014"/>
    <cellStyle name="40% - Акцент6 5 3 4 2 2 2" xfId="42014"/>
    <cellStyle name="40% - Акцент6 5 3 4 2 3" xfId="33669"/>
    <cellStyle name="40% - Акцент6 5 3 4 3" xfId="19825"/>
    <cellStyle name="40% - Акцент6 5 3 4 3 2" xfId="37991"/>
    <cellStyle name="40% - Акцент6 5 3 4 4" xfId="29694"/>
    <cellStyle name="40% - Акцент6 5 3 5" xfId="10765"/>
    <cellStyle name="40% - Акцент6 5 3 5 2" xfId="14832"/>
    <cellStyle name="40% - Акцент6 5 3 5 2 2" xfId="24015"/>
    <cellStyle name="40% - Акцент6 5 3 5 2 2 2" xfId="42015"/>
    <cellStyle name="40% - Акцент6 5 3 5 2 3" xfId="33670"/>
    <cellStyle name="40% - Акцент6 5 3 5 3" xfId="20621"/>
    <cellStyle name="40% - Акцент6 5 3 5 3 2" xfId="38773"/>
    <cellStyle name="40% - Акцент6 5 3 5 4" xfId="30457"/>
    <cellStyle name="40% - Акцент6 5 3 6" xfId="11405"/>
    <cellStyle name="40% - Акцент6 5 3 6 2" xfId="21251"/>
    <cellStyle name="40% - Акцент6 5 3 6 2 2" xfId="39403"/>
    <cellStyle name="40% - Акцент6 5 3 6 3" xfId="31087"/>
    <cellStyle name="40% - Акцент6 5 3 7" xfId="11990"/>
    <cellStyle name="40% - Акцент6 5 3 7 2" xfId="21734"/>
    <cellStyle name="40% - Акцент6 5 3 7 2 2" xfId="39883"/>
    <cellStyle name="40% - Акцент6 5 3 7 3" xfId="31562"/>
    <cellStyle name="40% - Акцент6 5 3 8" xfId="7090"/>
    <cellStyle name="40% - Акцент6 5 3 8 2" xfId="18732"/>
    <cellStyle name="40% - Акцент6 5 3 8 2 2" xfId="36965"/>
    <cellStyle name="40% - Акцент6 5 3 8 3" xfId="28724"/>
    <cellStyle name="40% - Акцент6 5 3 9" xfId="12521"/>
    <cellStyle name="40% - Акцент6 5 3 9 2" xfId="21967"/>
    <cellStyle name="40% - Акцент6 5 3 9 2 2" xfId="40089"/>
    <cellStyle name="40% - Акцент6 5 3 9 3" xfId="31754"/>
    <cellStyle name="40% - Акцент6 5 4" xfId="8610"/>
    <cellStyle name="40% - Акцент6 5 5" xfId="6895"/>
    <cellStyle name="40% - Акцент6 5_Reconcilation" xfId="8467"/>
    <cellStyle name="40% - Акцент6 6" xfId="1017"/>
    <cellStyle name="40% - Акцент6 6 2" xfId="7534"/>
    <cellStyle name="40% - Акцент6 6 2 2" xfId="8995"/>
    <cellStyle name="40% - Акцент6 6 2 2 2" xfId="9861"/>
    <cellStyle name="40% - Акцент6 6 2 2 2 2" xfId="14833"/>
    <cellStyle name="40% - Акцент6 6 2 2 2 2 2" xfId="24016"/>
    <cellStyle name="40% - Акцент6 6 2 2 2 2 2 2" xfId="42016"/>
    <cellStyle name="40% - Акцент6 6 2 2 2 2 3" xfId="33671"/>
    <cellStyle name="40% - Акцент6 6 2 2 2 3" xfId="20171"/>
    <cellStyle name="40% - Акцент6 6 2 2 2 3 2" xfId="38336"/>
    <cellStyle name="40% - Акцент6 6 2 2 2 4" xfId="30032"/>
    <cellStyle name="40% - Акцент6 6 2 2 3" xfId="11064"/>
    <cellStyle name="40% - Акцент6 6 2 2 3 2" xfId="14834"/>
    <cellStyle name="40% - Акцент6 6 2 2 3 2 2" xfId="24017"/>
    <cellStyle name="40% - Акцент6 6 2 2 3 2 2 2" xfId="42017"/>
    <cellStyle name="40% - Акцент6 6 2 2 3 2 3" xfId="33672"/>
    <cellStyle name="40% - Акцент6 6 2 2 3 3" xfId="20918"/>
    <cellStyle name="40% - Акцент6 6 2 2 3 3 2" xfId="39070"/>
    <cellStyle name="40% - Акцент6 6 2 2 3 4" xfId="30754"/>
    <cellStyle name="40% - Акцент6 6 2 2 4" xfId="13300"/>
    <cellStyle name="40% - Акцент6 6 2 2 5" xfId="19562"/>
    <cellStyle name="40% - Акцент6 6 2 2 5 2" xfId="37732"/>
    <cellStyle name="40% - Акцент6 6 2 2 6" xfId="29437"/>
    <cellStyle name="40% - Акцент6 6 2 3" xfId="9349"/>
    <cellStyle name="40% - Акцент6 6 2 3 2" xfId="14074"/>
    <cellStyle name="40% - Акцент6 6 2 3 2 2" xfId="23267"/>
    <cellStyle name="40% - Акцент6 6 2 3 2 2 2" xfId="41267"/>
    <cellStyle name="40% - Акцент6 6 2 3 2 3" xfId="32923"/>
    <cellStyle name="40% - Акцент6 6 2 3 3" xfId="19827"/>
    <cellStyle name="40% - Акцент6 6 2 3 3 2" xfId="37993"/>
    <cellStyle name="40% - Акцент6 6 2 3 4" xfId="29696"/>
    <cellStyle name="40% - Акцент6 6 2 4" xfId="10766"/>
    <cellStyle name="40% - Акцент6 6 2 4 2" xfId="14835"/>
    <cellStyle name="40% - Акцент6 6 2 4 2 2" xfId="24018"/>
    <cellStyle name="40% - Акцент6 6 2 4 2 2 2" xfId="42018"/>
    <cellStyle name="40% - Акцент6 6 2 4 2 3" xfId="33673"/>
    <cellStyle name="40% - Акцент6 6 2 4 3" xfId="20622"/>
    <cellStyle name="40% - Акцент6 6 2 4 3 2" xfId="38774"/>
    <cellStyle name="40% - Акцент6 6 2 4 4" xfId="30458"/>
    <cellStyle name="40% - Акцент6 6 2 5" xfId="11580"/>
    <cellStyle name="40% - Акцент6 6 2 5 2" xfId="21426"/>
    <cellStyle name="40% - Акцент6 6 2 5 2 2" xfId="39578"/>
    <cellStyle name="40% - Акцент6 6 2 5 3" xfId="31262"/>
    <cellStyle name="40% - Акцент6 6 2 6" xfId="11992"/>
    <cellStyle name="40% - Акцент6 6 2 7" xfId="13104"/>
    <cellStyle name="40% - Акцент6 6 2 7 2" xfId="22508"/>
    <cellStyle name="40% - Акцент6 6 2 7 2 2" xfId="40528"/>
    <cellStyle name="40% - Акцент6 6 2 7 3" xfId="32190"/>
    <cellStyle name="40% - Акцент6 6 2 8" xfId="18936"/>
    <cellStyle name="40% - Акцент6 6 2 8 2" xfId="37156"/>
    <cellStyle name="40% - Акцент6 6 2 9" xfId="28903"/>
    <cellStyle name="40% - Акцент6 6 3" xfId="7533"/>
    <cellStyle name="40% - Акцент6 6 3 2" xfId="9862"/>
    <cellStyle name="40% - Акцент6 6 3 2 2" xfId="14836"/>
    <cellStyle name="40% - Акцент6 6 3 2 2 2" xfId="24019"/>
    <cellStyle name="40% - Акцент6 6 3 2 2 2 2" xfId="42019"/>
    <cellStyle name="40% - Акцент6 6 3 2 2 3" xfId="33674"/>
    <cellStyle name="40% - Акцент6 6 3 2 3" xfId="20172"/>
    <cellStyle name="40% - Акцент6 6 3 2 3 2" xfId="38337"/>
    <cellStyle name="40% - Акцент6 6 3 2 4" xfId="30033"/>
    <cellStyle name="40% - Акцент6 6 4" xfId="8842"/>
    <cellStyle name="40% - Акцент6 6 4 2" xfId="9863"/>
    <cellStyle name="40% - Акцент6 6 4 3" xfId="13597"/>
    <cellStyle name="40% - Акцент6 6 4 3 2" xfId="22833"/>
    <cellStyle name="40% - Акцент6 6 4 3 2 2" xfId="40834"/>
    <cellStyle name="40% - Акцент6 6 4 3 3" xfId="32485"/>
    <cellStyle name="40% - Акцент6 6 4 4" xfId="19440"/>
    <cellStyle name="40% - Акцент6 6 4 4 2" xfId="37610"/>
    <cellStyle name="40% - Акцент6 6 4 5" xfId="29318"/>
    <cellStyle name="40% - Акцент6 6 5" xfId="9348"/>
    <cellStyle name="40% - Акцент6 6 5 2" xfId="14837"/>
    <cellStyle name="40% - Акцент6 6 5 2 2" xfId="24020"/>
    <cellStyle name="40% - Акцент6 6 5 2 2 2" xfId="42020"/>
    <cellStyle name="40% - Акцент6 6 5 2 3" xfId="33675"/>
    <cellStyle name="40% - Акцент6 6 5 3" xfId="19826"/>
    <cellStyle name="40% - Акцент6 6 5 3 2" xfId="37992"/>
    <cellStyle name="40% - Акцент6 6 5 4" xfId="29695"/>
    <cellStyle name="40% - Акцент6 6 6" xfId="11464"/>
    <cellStyle name="40% - Акцент6 6 6 2" xfId="21310"/>
    <cellStyle name="40% - Акцент6 6 6 2 2" xfId="39462"/>
    <cellStyle name="40% - Акцент6 6 6 3" xfId="31146"/>
    <cellStyle name="40% - Акцент6 6 7" xfId="11991"/>
    <cellStyle name="40% - Акцент6 6 7 2" xfId="21735"/>
    <cellStyle name="40% - Акцент6 6 7 2 2" xfId="39884"/>
    <cellStyle name="40% - Акцент6 6 7 3" xfId="31563"/>
    <cellStyle name="40% - Акцент6 6 8" xfId="7236"/>
    <cellStyle name="40% - Акцент6 6 8 2" xfId="18815"/>
    <cellStyle name="40% - Акцент6 6 8 2 2" xfId="37035"/>
    <cellStyle name="40% - Акцент6 6 8 3" xfId="28785"/>
    <cellStyle name="40% - Акцент6 6 9" xfId="12522"/>
    <cellStyle name="40% - Акцент6 6 9 2" xfId="21968"/>
    <cellStyle name="40% - Акцент6 6 9 2 2" xfId="40090"/>
    <cellStyle name="40% - Акцент6 6 9 3" xfId="31755"/>
    <cellStyle name="40% - Акцент6 6_Reconcilation" xfId="8417"/>
    <cellStyle name="40% - Акцент6 7" xfId="1018"/>
    <cellStyle name="40% - Акцент6 7 2" xfId="7535"/>
    <cellStyle name="40% - Акцент6 7 2 2" xfId="8996"/>
    <cellStyle name="40% - Акцент6 7 2 2 2" xfId="14075"/>
    <cellStyle name="40% - Акцент6 7 2 2 2 2" xfId="23268"/>
    <cellStyle name="40% - Акцент6 7 2 2 2 2 2" xfId="41268"/>
    <cellStyle name="40% - Акцент6 7 2 2 2 3" xfId="32924"/>
    <cellStyle name="40% - Акцент6 7 2 2 3" xfId="19563"/>
    <cellStyle name="40% - Акцент6 7 2 2 3 2" xfId="37733"/>
    <cellStyle name="40% - Акцент6 7 2 2 4" xfId="29438"/>
    <cellStyle name="40% - Акцент6 7 2 3" xfId="9864"/>
    <cellStyle name="40% - Акцент6 7 2 4" xfId="11581"/>
    <cellStyle name="40% - Акцент6 7 2 4 2" xfId="21427"/>
    <cellStyle name="40% - Акцент6 7 2 4 2 2" xfId="39579"/>
    <cellStyle name="40% - Акцент6 7 2 4 3" xfId="31263"/>
    <cellStyle name="40% - Акцент6 7 2 5" xfId="13105"/>
    <cellStyle name="40% - Акцент6 7 2 5 2" xfId="22509"/>
    <cellStyle name="40% - Акцент6 7 2 5 2 2" xfId="40529"/>
    <cellStyle name="40% - Акцент6 7 2 5 3" xfId="32191"/>
    <cellStyle name="40% - Акцент6 7 2 6" xfId="18937"/>
    <cellStyle name="40% - Акцент6 7 2 6 2" xfId="37157"/>
    <cellStyle name="40% - Акцент6 7 2 7" xfId="28904"/>
    <cellStyle name="40% - Акцент6 7 3" xfId="8443"/>
    <cellStyle name="40% - Акцент6 7 3 2" xfId="9865"/>
    <cellStyle name="40% - Акцент6 7 3 2 2" xfId="14839"/>
    <cellStyle name="40% - Акцент6 7 3 2 2 2" xfId="24022"/>
    <cellStyle name="40% - Акцент6 7 3 2 2 2 2" xfId="42022"/>
    <cellStyle name="40% - Акцент6 7 3 2 2 3" xfId="33677"/>
    <cellStyle name="40% - Акцент6 7 3 2 3" xfId="20173"/>
    <cellStyle name="40% - Акцент6 7 3 2 3 2" xfId="38338"/>
    <cellStyle name="40% - Акцент6 7 3 2 4" xfId="30034"/>
    <cellStyle name="40% - Акцент6 7 3 3" xfId="11065"/>
    <cellStyle name="40% - Акцент6 7 3 3 2" xfId="14840"/>
    <cellStyle name="40% - Акцент6 7 3 3 2 2" xfId="24023"/>
    <cellStyle name="40% - Акцент6 7 3 3 2 2 2" xfId="42023"/>
    <cellStyle name="40% - Акцент6 7 3 3 2 3" xfId="33678"/>
    <cellStyle name="40% - Акцент6 7 3 3 3" xfId="20919"/>
    <cellStyle name="40% - Акцент6 7 3 3 3 2" xfId="39071"/>
    <cellStyle name="40% - Акцент6 7 3 3 4" xfId="30755"/>
    <cellStyle name="40% - Акцент6 7 3 4" xfId="14838"/>
    <cellStyle name="40% - Акцент6 7 3 4 2" xfId="24021"/>
    <cellStyle name="40% - Акцент6 7 3 4 2 2" xfId="42021"/>
    <cellStyle name="40% - Акцент6 7 3 4 3" xfId="33676"/>
    <cellStyle name="40% - Акцент6 7 3 5" xfId="19236"/>
    <cellStyle name="40% - Акцент6 7 3 5 2" xfId="37411"/>
    <cellStyle name="40% - Акцент6 7 3 6" xfId="29122"/>
    <cellStyle name="40% - Акцент6 7 4" xfId="10767"/>
    <cellStyle name="40% - Акцент6 7 4 2" xfId="14841"/>
    <cellStyle name="40% - Акцент6 7 4 2 2" xfId="24024"/>
    <cellStyle name="40% - Акцент6 7 4 2 2 2" xfId="42024"/>
    <cellStyle name="40% - Акцент6 7 4 2 3" xfId="33679"/>
    <cellStyle name="40% - Акцент6 7 4 3" xfId="20623"/>
    <cellStyle name="40% - Акцент6 7 4 3 2" xfId="38775"/>
    <cellStyle name="40% - Акцент6 7 4 4" xfId="30459"/>
    <cellStyle name="40% - Акцент6 7 5" xfId="7278"/>
    <cellStyle name="40% - Акцент6 8" xfId="1019"/>
    <cellStyle name="40% - Акцент6 8 2" xfId="7294"/>
    <cellStyle name="40% - Акцент6 9" xfId="1020"/>
    <cellStyle name="40% - Акцент6 9 2" xfId="8887"/>
    <cellStyle name="40% - Акцент6 9 2 2" xfId="14842"/>
    <cellStyle name="40% - Акцент6 9 2 2 2" xfId="24025"/>
    <cellStyle name="40% - Акцент6 9 2 2 2 2" xfId="42025"/>
    <cellStyle name="40% - Акцент6 9 2 2 3" xfId="33680"/>
    <cellStyle name="40% - Акцент6 9 2 3" xfId="19460"/>
    <cellStyle name="40% - Акцент6 9 2 3 2" xfId="37630"/>
    <cellStyle name="40% - Акцент6 9 2 4" xfId="29335"/>
    <cellStyle name="40% - Акцент6 9 3" xfId="10636"/>
    <cellStyle name="40% - Акцент6 9 3 2" xfId="14843"/>
    <cellStyle name="40% - Акцент6 9 3 2 2" xfId="24026"/>
    <cellStyle name="40% - Акцент6 9 3 2 2 2" xfId="42026"/>
    <cellStyle name="40% - Акцент6 9 3 2 3" xfId="33681"/>
    <cellStyle name="40% - Акцент6 9 3 3" xfId="20506"/>
    <cellStyle name="40% - Акцент6 9 3 3 2" xfId="38658"/>
    <cellStyle name="40% - Акцент6 9 3 4" xfId="30344"/>
    <cellStyle name="40% - Акцент6 9 4" xfId="11066"/>
    <cellStyle name="40% - Акцент6 9 4 2" xfId="14844"/>
    <cellStyle name="40% - Акцент6 9 4 2 2" xfId="24027"/>
    <cellStyle name="40% - Акцент6 9 4 2 2 2" xfId="42027"/>
    <cellStyle name="40% - Акцент6 9 4 2 3" xfId="33682"/>
    <cellStyle name="40% - Акцент6 9 4 3" xfId="20920"/>
    <cellStyle name="40% - Акцент6 9 4 3 2" xfId="39072"/>
    <cellStyle name="40% - Акцент6 9 4 4" xfId="30756"/>
    <cellStyle name="40% - Акцент6 9 5" xfId="11479"/>
    <cellStyle name="40% - Акцент6 9 5 2" xfId="21325"/>
    <cellStyle name="40% - Акцент6 9 5 2 2" xfId="39477"/>
    <cellStyle name="40% - Акцент6 9 5 3" xfId="31161"/>
    <cellStyle name="40% - Акцент6 9 6" xfId="7364"/>
    <cellStyle name="40% - Акцент6 9 6 2" xfId="18831"/>
    <cellStyle name="40% - Акцент6 9 6 2 2" xfId="37051"/>
    <cellStyle name="40% - Акцент6 9 6 3" xfId="28800"/>
    <cellStyle name="60% - Accent1" xfId="4957"/>
    <cellStyle name="60% - Accent1 2" xfId="1021"/>
    <cellStyle name="60% - Accent1 3" xfId="1022"/>
    <cellStyle name="60% - Accent1 3 2" xfId="6896"/>
    <cellStyle name="60% - Accent1 4" xfId="1023"/>
    <cellStyle name="60% - Accent1 5" xfId="8116"/>
    <cellStyle name="60% - Accent1__Anfisa_Result after MRO_model2012(ord+marg ore+dilution)" xfId="5117"/>
    <cellStyle name="60% - Accent2" xfId="4958"/>
    <cellStyle name="60% - Accent2 2" xfId="1024"/>
    <cellStyle name="60% - Accent2 3" xfId="1025"/>
    <cellStyle name="60% - Accent2 3 2" xfId="6897"/>
    <cellStyle name="60% - Accent2 4" xfId="1026"/>
    <cellStyle name="60% - Accent2 5" xfId="8117"/>
    <cellStyle name="60% - Accent2__Anfisa_Result after MRO_model2012(ord+marg ore+dilution)" xfId="5118"/>
    <cellStyle name="60% - Accent3" xfId="4959"/>
    <cellStyle name="60% - Accent3 2" xfId="1027"/>
    <cellStyle name="60% - Accent3 3" xfId="1028"/>
    <cellStyle name="60% - Accent3 3 2" xfId="6898"/>
    <cellStyle name="60% - Accent3 4" xfId="1029"/>
    <cellStyle name="60% - Accent3 5" xfId="8118"/>
    <cellStyle name="60% - Accent3__Anfisa_Result after MRO_model2012(ord+marg ore+dilution)" xfId="5119"/>
    <cellStyle name="60% - Accent4" xfId="4960"/>
    <cellStyle name="60% - Accent4 2" xfId="1030"/>
    <cellStyle name="60% - Accent4 3" xfId="1031"/>
    <cellStyle name="60% - Accent4 3 2" xfId="6899"/>
    <cellStyle name="60% - Accent4 4" xfId="1032"/>
    <cellStyle name="60% - Accent4 5" xfId="8119"/>
    <cellStyle name="60% - Accent4__Anfisa_Result after MRO_model2012(ord+marg ore+dilution)" xfId="5120"/>
    <cellStyle name="60% - Accent5" xfId="4961"/>
    <cellStyle name="60% - Accent5 2" xfId="1033"/>
    <cellStyle name="60% - Accent5 3" xfId="1034"/>
    <cellStyle name="60% - Accent5 3 2" xfId="6900"/>
    <cellStyle name="60% - Accent5 4" xfId="1035"/>
    <cellStyle name="60% - Accent5 5" xfId="8120"/>
    <cellStyle name="60% - Accent5__Anfisa_Result after MRO_model2012(ord+marg ore+dilution)" xfId="5121"/>
    <cellStyle name="60% - Accent6" xfId="4962"/>
    <cellStyle name="60% - Accent6 2" xfId="1036"/>
    <cellStyle name="60% - Accent6 3" xfId="1037"/>
    <cellStyle name="60% - Accent6 3 2" xfId="6901"/>
    <cellStyle name="60% - Accent6 4" xfId="1038"/>
    <cellStyle name="60% - Accent6 5" xfId="8121"/>
    <cellStyle name="60% - Accent6__Anfisa_Result after MRO_model2012(ord+marg ore+dilution)" xfId="5122"/>
    <cellStyle name="60% - Акцент1 10" xfId="1039"/>
    <cellStyle name="60% - Акцент1 11" xfId="1040"/>
    <cellStyle name="60% - Акцент1 12" xfId="1041"/>
    <cellStyle name="60% - Акцент1 13" xfId="1042"/>
    <cellStyle name="60% - Акцент1 14" xfId="1043"/>
    <cellStyle name="60% - Акцент1 15" xfId="1044"/>
    <cellStyle name="60% - Акцент1 16" xfId="1045"/>
    <cellStyle name="60% - Акцент1 17" xfId="1046"/>
    <cellStyle name="60% - Акцент1 18" xfId="1047"/>
    <cellStyle name="60% - Акцент1 19" xfId="1048"/>
    <cellStyle name="60% - Акцент1 2" xfId="1049"/>
    <cellStyle name="60% — акцент1 2" xfId="12118"/>
    <cellStyle name="60% - Акцент1 2 10" xfId="12193"/>
    <cellStyle name="60% - Акцент1 2 11" xfId="12170"/>
    <cellStyle name="60% - Акцент1 2 12" xfId="12179"/>
    <cellStyle name="60% - Акцент1 2 13" xfId="12163"/>
    <cellStyle name="60% - Акцент1 2 14" xfId="12360"/>
    <cellStyle name="60% - Акцент1 2 15" xfId="12263"/>
    <cellStyle name="60% - Акцент1 2 16" xfId="7226"/>
    <cellStyle name="60% - Акцент1 2 17" xfId="12173"/>
    <cellStyle name="60% - Акцент1 2 18" xfId="12192"/>
    <cellStyle name="60% - Акцент1 2 19" xfId="12294"/>
    <cellStyle name="60% - Акцент1 2 2" xfId="1050"/>
    <cellStyle name="60% — акцент1 2 2" xfId="16948"/>
    <cellStyle name="60% - Акцент1 2 2 2" xfId="1051"/>
    <cellStyle name="60% - Акцент1 2 2 3" xfId="6740"/>
    <cellStyle name="60% - Акцент1 2 20" xfId="6595"/>
    <cellStyle name="60% - Акцент1 2 21" xfId="12293"/>
    <cellStyle name="60% - Акцент1 2 22" xfId="12185"/>
    <cellStyle name="60% - Акцент1 2 23" xfId="12523"/>
    <cellStyle name="60% - Акцент1 2 24" xfId="15467"/>
    <cellStyle name="60% - Акцент1 2 25" xfId="15642"/>
    <cellStyle name="60% - Акцент1 2 26" xfId="12942"/>
    <cellStyle name="60% - Акцент1 2 3" xfId="1052"/>
    <cellStyle name="60% — акцент1 2 3" xfId="27100"/>
    <cellStyle name="60% - Акцент1 2 4" xfId="1053"/>
    <cellStyle name="60% — акцент1 2 4" xfId="27295"/>
    <cellStyle name="60% - Акцент1 2 5" xfId="7394"/>
    <cellStyle name="60% — акцент1 2 5" xfId="46071"/>
    <cellStyle name="60% - Акцент1 2 6" xfId="7936"/>
    <cellStyle name="60% - Акцент1 2 6 2" xfId="13301"/>
    <cellStyle name="60% - Акцент1 2 7" xfId="12305"/>
    <cellStyle name="60% - Акцент1 2 8" xfId="12277"/>
    <cellStyle name="60% - Акцент1 2 9" xfId="12363"/>
    <cellStyle name="60% - Акцент1 2_Comparison of Ore_reserves " xfId="8466"/>
    <cellStyle name="60% - Акцент1 20" xfId="1054"/>
    <cellStyle name="60% - Акцент1 21" xfId="1055"/>
    <cellStyle name="60% - Акцент1 22" xfId="1056"/>
    <cellStyle name="60% - Акцент1 23" xfId="1057"/>
    <cellStyle name="60% - Акцент1 3" xfId="1058"/>
    <cellStyle name="60% - Акцент1 3 2" xfId="1059"/>
    <cellStyle name="60% - Акцент1 3 3" xfId="8416"/>
    <cellStyle name="60% - Акцент1 3 4" xfId="6565"/>
    <cellStyle name="60% - Акцент1 3_Reconcilation" xfId="8442"/>
    <cellStyle name="60% - Акцент1 4" xfId="1060"/>
    <cellStyle name="60% - Акцент1 4 2" xfId="6566"/>
    <cellStyle name="60% - Акцент1 5" xfId="1061"/>
    <cellStyle name="60% - Акцент1 5 2" xfId="1062"/>
    <cellStyle name="60% - Акцент1 5 3" xfId="8465"/>
    <cellStyle name="60% - Акцент1 5 4" xfId="6902"/>
    <cellStyle name="60% - Акцент1 5_МР_РЗ_Центр_13" xfId="8415"/>
    <cellStyle name="60% - Акцент1 6" xfId="1063"/>
    <cellStyle name="60% - Акцент1 6 2" xfId="7259"/>
    <cellStyle name="60% - Акцент1 7" xfId="1064"/>
    <cellStyle name="60% - Акцент1 7 2" xfId="7733"/>
    <cellStyle name="60% - Акцент1 8" xfId="1065"/>
    <cellStyle name="60% - Акцент1 8 2" xfId="8070"/>
    <cellStyle name="60% - Акцент1 9" xfId="1066"/>
    <cellStyle name="60% - Акцент2 10" xfId="1067"/>
    <cellStyle name="60% - Акцент2 11" xfId="1068"/>
    <cellStyle name="60% - Акцент2 12" xfId="1069"/>
    <cellStyle name="60% - Акцент2 13" xfId="1070"/>
    <cellStyle name="60% - Акцент2 14" xfId="1071"/>
    <cellStyle name="60% - Акцент2 15" xfId="1072"/>
    <cellStyle name="60% - Акцент2 16" xfId="1073"/>
    <cellStyle name="60% - Акцент2 17" xfId="1074"/>
    <cellStyle name="60% - Акцент2 18" xfId="1075"/>
    <cellStyle name="60% - Акцент2 19" xfId="1076"/>
    <cellStyle name="60% - Акцент2 2" xfId="1077"/>
    <cellStyle name="60% — акцент2 2" xfId="12119"/>
    <cellStyle name="60% - Акцент2 2 2" xfId="1078"/>
    <cellStyle name="60% — акцент2 2 2" xfId="16951"/>
    <cellStyle name="60% - Акцент2 2 2 2" xfId="1079"/>
    <cellStyle name="60% - Акцент2 2 3" xfId="1080"/>
    <cellStyle name="60% — акцент2 2 3" xfId="27103"/>
    <cellStyle name="60% - Акцент2 2 4" xfId="1081"/>
    <cellStyle name="60% — акцент2 2 4" xfId="27297"/>
    <cellStyle name="60% - Акцент2 2 5" xfId="7398"/>
    <cellStyle name="60% — акцент2 2 5" xfId="46073"/>
    <cellStyle name="60% - Акцент2 2_Comparison of Ore_reserves " xfId="8609"/>
    <cellStyle name="60% - Акцент2 20" xfId="1082"/>
    <cellStyle name="60% - Акцент2 21" xfId="1083"/>
    <cellStyle name="60% - Акцент2 22" xfId="1084"/>
    <cellStyle name="60% - Акцент2 23" xfId="1085"/>
    <cellStyle name="60% - Акцент2 3" xfId="1086"/>
    <cellStyle name="60% - Акцент2 3 2" xfId="1087"/>
    <cellStyle name="60% - Акцент2 3 3" xfId="6567"/>
    <cellStyle name="60% - Акцент2 3_Reconcilation" xfId="8608"/>
    <cellStyle name="60% - Акцент2 4" xfId="1088"/>
    <cellStyle name="60% - Акцент2 4 2" xfId="8441"/>
    <cellStyle name="60% - Акцент2 5" xfId="1089"/>
    <cellStyle name="60% - Акцент2 5 2" xfId="7263"/>
    <cellStyle name="60% - Акцент2 6" xfId="1090"/>
    <cellStyle name="60% - Акцент2 6 2" xfId="7731"/>
    <cellStyle name="60% - Акцент2 7" xfId="1091"/>
    <cellStyle name="60% - Акцент2 7 2" xfId="8068"/>
    <cellStyle name="60% - Акцент2 8" xfId="1092"/>
    <cellStyle name="60% - Акцент2 9" xfId="1093"/>
    <cellStyle name="60% - Акцент3 10" xfId="1094"/>
    <cellStyle name="60% - Акцент3 11" xfId="1095"/>
    <cellStyle name="60% - Акцент3 12" xfId="1096"/>
    <cellStyle name="60% - Акцент3 13" xfId="1097"/>
    <cellStyle name="60% - Акцент3 14" xfId="1098"/>
    <cellStyle name="60% - Акцент3 15" xfId="1099"/>
    <cellStyle name="60% - Акцент3 16" xfId="1100"/>
    <cellStyle name="60% - Акцент3 17" xfId="1101"/>
    <cellStyle name="60% - Акцент3 18" xfId="1102"/>
    <cellStyle name="60% - Акцент3 19" xfId="1103"/>
    <cellStyle name="60% - Акцент3 2" xfId="1104"/>
    <cellStyle name="60% — акцент3 2" xfId="12120"/>
    <cellStyle name="60% - Акцент3 2 10" xfId="12316"/>
    <cellStyle name="60% - Акцент3 2 11" xfId="12273"/>
    <cellStyle name="60% - Акцент3 2 12" xfId="12238"/>
    <cellStyle name="60% - Акцент3 2 13" xfId="6604"/>
    <cellStyle name="60% - Акцент3 2 14" xfId="12361"/>
    <cellStyle name="60% - Акцент3 2 15" xfId="12183"/>
    <cellStyle name="60% - Акцент3 2 16" xfId="12368"/>
    <cellStyle name="60% - Акцент3 2 17" xfId="12296"/>
    <cellStyle name="60% - Акцент3 2 18" xfId="12376"/>
    <cellStyle name="60% - Акцент3 2 19" xfId="12188"/>
    <cellStyle name="60% - Акцент3 2 2" xfId="1105"/>
    <cellStyle name="60% — акцент3 2 2" xfId="16954"/>
    <cellStyle name="60% - Акцент3 2 2 2" xfId="1106"/>
    <cellStyle name="60% - Акцент3 2 2 3" xfId="6741"/>
    <cellStyle name="60% - Акцент3 2 20" xfId="6787"/>
    <cellStyle name="60% - Акцент3 2 21" xfId="12208"/>
    <cellStyle name="60% - Акцент3 2 22" xfId="12230"/>
    <cellStyle name="60% - Акцент3 2 23" xfId="12524"/>
    <cellStyle name="60% - Акцент3 2 24" xfId="15462"/>
    <cellStyle name="60% - Акцент3 2 25" xfId="15641"/>
    <cellStyle name="60% - Акцент3 2 26" xfId="15634"/>
    <cellStyle name="60% - Акцент3 2 3" xfId="1107"/>
    <cellStyle name="60% — акцент3 2 3" xfId="27106"/>
    <cellStyle name="60% - Акцент3 2 4" xfId="1108"/>
    <cellStyle name="60% — акцент3 2 4" xfId="27300"/>
    <cellStyle name="60% - Акцент3 2 5" xfId="7402"/>
    <cellStyle name="60% — акцент3 2 5" xfId="46076"/>
    <cellStyle name="60% - Акцент3 2 6" xfId="7054"/>
    <cellStyle name="60% - Акцент3 2 6 2" xfId="13302"/>
    <cellStyle name="60% - Акцент3 2 7" xfId="6881"/>
    <cellStyle name="60% - Акцент3 2 8" xfId="12248"/>
    <cellStyle name="60% - Акцент3 2 9" xfId="7094"/>
    <cellStyle name="60% - Акцент3 2_Comparison of Ore_reserves " xfId="8560"/>
    <cellStyle name="60% - Акцент3 20" xfId="1109"/>
    <cellStyle name="60% - Акцент3 21" xfId="1110"/>
    <cellStyle name="60% - Акцент3 22" xfId="1111"/>
    <cellStyle name="60% - Акцент3 23" xfId="1112"/>
    <cellStyle name="60% - Акцент3 3" xfId="1113"/>
    <cellStyle name="60% - Акцент3 3 2" xfId="1114"/>
    <cellStyle name="60% - Акцент3 3 3" xfId="1115"/>
    <cellStyle name="60% - Акцент3 3 3 2" xfId="7536"/>
    <cellStyle name="60% - Акцент3 3 3 2 2" xfId="10637"/>
    <cellStyle name="60% - Акцент3 3 3 3" xfId="8464"/>
    <cellStyle name="60% - Акцент3 3 4" xfId="1116"/>
    <cellStyle name="60% - Акцент3 3 5" xfId="8300"/>
    <cellStyle name="60% - Акцент3 3 6" xfId="8414"/>
    <cellStyle name="60% - Акцент3 3_Data_Resourses &amp; Reserves_Audit12_mod2011_f0112" xfId="1117"/>
    <cellStyle name="60% - Акцент3 4" xfId="1118"/>
    <cellStyle name="60% - Акцент3 4 2" xfId="6568"/>
    <cellStyle name="60% - Акцент3 5" xfId="1119"/>
    <cellStyle name="60% - Акцент3 5 2" xfId="1120"/>
    <cellStyle name="60% - Акцент3 5 3" xfId="1121"/>
    <cellStyle name="60% - Акцент3 5 4" xfId="9205"/>
    <cellStyle name="60% - Акцент3 5 5" xfId="6903"/>
    <cellStyle name="60% - Акцент3 5_МР_РЗ_Центр_13" xfId="9204"/>
    <cellStyle name="60% - Акцент3 6" xfId="1122"/>
    <cellStyle name="60% - Акцент3 6 2" xfId="7267"/>
    <cellStyle name="60% - Акцент3 7" xfId="1123"/>
    <cellStyle name="60% - Акцент3 7 2" xfId="7287"/>
    <cellStyle name="60% - Акцент3 8" xfId="1124"/>
    <cellStyle name="60% - Акцент3 8 2" xfId="7727"/>
    <cellStyle name="60% - Акцент3 9" xfId="1125"/>
    <cellStyle name="60% - Акцент3 9 2" xfId="8066"/>
    <cellStyle name="60% - Акцент4 10" xfId="1126"/>
    <cellStyle name="60% - Акцент4 11" xfId="1127"/>
    <cellStyle name="60% - Акцент4 12" xfId="1128"/>
    <cellStyle name="60% - Акцент4 13" xfId="1129"/>
    <cellStyle name="60% - Акцент4 14" xfId="1130"/>
    <cellStyle name="60% - Акцент4 15" xfId="1131"/>
    <cellStyle name="60% - Акцент4 16" xfId="1132"/>
    <cellStyle name="60% - Акцент4 17" xfId="1133"/>
    <cellStyle name="60% - Акцент4 18" xfId="1134"/>
    <cellStyle name="60% - Акцент4 19" xfId="1135"/>
    <cellStyle name="60% - Акцент4 2" xfId="1136"/>
    <cellStyle name="60% — акцент4 2" xfId="12121"/>
    <cellStyle name="60% - Акцент4 2 10" xfId="12359"/>
    <cellStyle name="60% - Акцент4 2 11" xfId="6610"/>
    <cellStyle name="60% - Акцент4 2 12" xfId="6529"/>
    <cellStyle name="60% - Акцент4 2 13" xfId="7200"/>
    <cellStyle name="60% - Акцент4 2 14" xfId="6750"/>
    <cellStyle name="60% - Акцент4 2 15" xfId="12225"/>
    <cellStyle name="60% - Акцент4 2 16" xfId="12229"/>
    <cellStyle name="60% - Акцент4 2 17" xfId="7117"/>
    <cellStyle name="60% - Акцент4 2 18" xfId="12321"/>
    <cellStyle name="60% - Акцент4 2 19" xfId="12224"/>
    <cellStyle name="60% - Акцент4 2 2" xfId="1137"/>
    <cellStyle name="60% — акцент4 2 2" xfId="16957"/>
    <cellStyle name="60% - Акцент4 2 2 2" xfId="1138"/>
    <cellStyle name="60% - Акцент4 2 2 3" xfId="6742"/>
    <cellStyle name="60% - Акцент4 2 20" xfId="12379"/>
    <cellStyle name="60% - Акцент4 2 21" xfId="12271"/>
    <cellStyle name="60% - Акцент4 2 22" xfId="12232"/>
    <cellStyle name="60% - Акцент4 2 23" xfId="12525"/>
    <cellStyle name="60% - Акцент4 2 24" xfId="12673"/>
    <cellStyle name="60% - Акцент4 2 25" xfId="12543"/>
    <cellStyle name="60% - Акцент4 2 26" xfId="12420"/>
    <cellStyle name="60% - Акцент4 2 3" xfId="1139"/>
    <cellStyle name="60% — акцент4 2 3" xfId="27109"/>
    <cellStyle name="60% - Акцент4 2 4" xfId="1140"/>
    <cellStyle name="60% — акцент4 2 4" xfId="27303"/>
    <cellStyle name="60% - Акцент4 2 5" xfId="7406"/>
    <cellStyle name="60% — акцент4 2 5" xfId="46079"/>
    <cellStyle name="60% - Акцент4 2 6" xfId="7203"/>
    <cellStyle name="60% - Акцент4 2 6 2" xfId="13303"/>
    <cellStyle name="60% - Акцент4 2 7" xfId="12304"/>
    <cellStyle name="60% - Акцент4 2 8" xfId="6602"/>
    <cellStyle name="60% - Акцент4 2 9" xfId="7022"/>
    <cellStyle name="60% - Акцент4 2_Comparison of Ore_reserves " xfId="9203"/>
    <cellStyle name="60% - Акцент4 20" xfId="1141"/>
    <cellStyle name="60% - Акцент4 21" xfId="1142"/>
    <cellStyle name="60% - Акцент4 22" xfId="1143"/>
    <cellStyle name="60% - Акцент4 23" xfId="1144"/>
    <cellStyle name="60% - Акцент4 3" xfId="1145"/>
    <cellStyle name="60% - Акцент4 3 2" xfId="1146"/>
    <cellStyle name="60% - Акцент4 3 3" xfId="1147"/>
    <cellStyle name="60% - Акцент4 3 3 2" xfId="7537"/>
    <cellStyle name="60% - Акцент4 3 3 2 2" xfId="10638"/>
    <cellStyle name="60% - Акцент4 3 3 3" xfId="9202"/>
    <cellStyle name="60% - Акцент4 3 4" xfId="1148"/>
    <cellStyle name="60% - Акцент4 3 5" xfId="9201"/>
    <cellStyle name="60% - Акцент4 3 6" xfId="9200"/>
    <cellStyle name="60% - Акцент4 3_Data_Resourses &amp; Reserves_Audit12_mod2011_f0112" xfId="1149"/>
    <cellStyle name="60% - Акцент4 4" xfId="1150"/>
    <cellStyle name="60% - Акцент4 4 2" xfId="6569"/>
    <cellStyle name="60% - Акцент4 5" xfId="1151"/>
    <cellStyle name="60% - Акцент4 5 2" xfId="1152"/>
    <cellStyle name="60% - Акцент4 5 3" xfId="1153"/>
    <cellStyle name="60% - Акцент4 5 4" xfId="9199"/>
    <cellStyle name="60% - Акцент4 5 5" xfId="6904"/>
    <cellStyle name="60% - Акцент4 5_МР_РЗ_Центр_13" xfId="9198"/>
    <cellStyle name="60% - Акцент4 6" xfId="1154"/>
    <cellStyle name="60% - Акцент4 6 2" xfId="7271"/>
    <cellStyle name="60% - Акцент4 7" xfId="1155"/>
    <cellStyle name="60% - Акцент4 7 2" xfId="7290"/>
    <cellStyle name="60% - Акцент4 8" xfId="1156"/>
    <cellStyle name="60% - Акцент4 8 2" xfId="7723"/>
    <cellStyle name="60% - Акцент4 9" xfId="1157"/>
    <cellStyle name="60% - Акцент4 9 2" xfId="8064"/>
    <cellStyle name="60% - Акцент5 10" xfId="1158"/>
    <cellStyle name="60% - Акцент5 11" xfId="1159"/>
    <cellStyle name="60% - Акцент5 12" xfId="1160"/>
    <cellStyle name="60% - Акцент5 13" xfId="1161"/>
    <cellStyle name="60% - Акцент5 14" xfId="1162"/>
    <cellStyle name="60% - Акцент5 15" xfId="1163"/>
    <cellStyle name="60% - Акцент5 16" xfId="1164"/>
    <cellStyle name="60% - Акцент5 17" xfId="1165"/>
    <cellStyle name="60% - Акцент5 18" xfId="1166"/>
    <cellStyle name="60% - Акцент5 19" xfId="1167"/>
    <cellStyle name="60% - Акцент5 2" xfId="1168"/>
    <cellStyle name="60% — акцент5 2" xfId="12122"/>
    <cellStyle name="60% - Акцент5 2 2" xfId="1169"/>
    <cellStyle name="60% — акцент5 2 2" xfId="16960"/>
    <cellStyle name="60% - Акцент5 2 2 2" xfId="1170"/>
    <cellStyle name="60% - Акцент5 2 3" xfId="1171"/>
    <cellStyle name="60% — акцент5 2 3" xfId="27112"/>
    <cellStyle name="60% - Акцент5 2 4" xfId="1172"/>
    <cellStyle name="60% — акцент5 2 4" xfId="27304"/>
    <cellStyle name="60% - Акцент5 2 5" xfId="7410"/>
    <cellStyle name="60% — акцент5 2 5" xfId="46080"/>
    <cellStyle name="60% - Акцент5 2_Comparison of Ore_reserves " xfId="8301"/>
    <cellStyle name="60% - Акцент5 20" xfId="1173"/>
    <cellStyle name="60% - Акцент5 21" xfId="1174"/>
    <cellStyle name="60% - Акцент5 22" xfId="1175"/>
    <cellStyle name="60% - Акцент5 23" xfId="1176"/>
    <cellStyle name="60% - Акцент5 3" xfId="1177"/>
    <cellStyle name="60% - Акцент5 3 2" xfId="1178"/>
    <cellStyle name="60% - Акцент5 3 3" xfId="6571"/>
    <cellStyle name="60% - Акцент5 3_Reconcilation" xfId="8413"/>
    <cellStyle name="60% - Акцент5 4" xfId="1179"/>
    <cellStyle name="60% - Акцент5 4 2" xfId="8412"/>
    <cellStyle name="60% - Акцент5 5" xfId="1180"/>
    <cellStyle name="60% - Акцент5 5 2" xfId="7275"/>
    <cellStyle name="60% - Акцент5 6" xfId="1181"/>
    <cellStyle name="60% - Акцент5 6 2" xfId="7721"/>
    <cellStyle name="60% - Акцент5 7" xfId="1182"/>
    <cellStyle name="60% - Акцент5 7 2" xfId="8062"/>
    <cellStyle name="60% - Акцент5 8" xfId="1183"/>
    <cellStyle name="60% - Акцент5 9" xfId="1184"/>
    <cellStyle name="60% - Акцент6 10" xfId="1185"/>
    <cellStyle name="60% - Акцент6 11" xfId="1186"/>
    <cellStyle name="60% - Акцент6 12" xfId="1187"/>
    <cellStyle name="60% - Акцент6 13" xfId="1188"/>
    <cellStyle name="60% - Акцент6 14" xfId="1189"/>
    <cellStyle name="60% - Акцент6 15" xfId="1190"/>
    <cellStyle name="60% - Акцент6 16" xfId="1191"/>
    <cellStyle name="60% - Акцент6 17" xfId="1192"/>
    <cellStyle name="60% - Акцент6 18" xfId="1193"/>
    <cellStyle name="60% - Акцент6 19" xfId="1194"/>
    <cellStyle name="60% - Акцент6 2" xfId="1195"/>
    <cellStyle name="60% — акцент6 2" xfId="12123"/>
    <cellStyle name="60% - Акцент6 2 10" xfId="12350"/>
    <cellStyle name="60% - Акцент6 2 11" xfId="12268"/>
    <cellStyle name="60% - Акцент6 2 12" xfId="12213"/>
    <cellStyle name="60% - Акцент6 2 13" xfId="6644"/>
    <cellStyle name="60% - Акцент6 2 14" xfId="12245"/>
    <cellStyle name="60% - Акцент6 2 15" xfId="12270"/>
    <cellStyle name="60% - Акцент6 2 16" xfId="6609"/>
    <cellStyle name="60% - Акцент6 2 17" xfId="6531"/>
    <cellStyle name="60% - Акцент6 2 18" xfId="6594"/>
    <cellStyle name="60% - Акцент6 2 19" xfId="12258"/>
    <cellStyle name="60% - Акцент6 2 2" xfId="1196"/>
    <cellStyle name="60% — акцент6 2 2" xfId="16963"/>
    <cellStyle name="60% - Акцент6 2 2 2" xfId="1197"/>
    <cellStyle name="60% - Акцент6 2 2 3" xfId="6743"/>
    <cellStyle name="60% - Акцент6 2 20" xfId="12308"/>
    <cellStyle name="60% - Акцент6 2 21" xfId="12180"/>
    <cellStyle name="60% - Акцент6 2 22" xfId="7218"/>
    <cellStyle name="60% - Акцент6 2 23" xfId="12526"/>
    <cellStyle name="60% - Акцент6 2 24" xfId="13236"/>
    <cellStyle name="60% - Акцент6 2 25" xfId="13296"/>
    <cellStyle name="60% - Акцент6 2 26" xfId="15637"/>
    <cellStyle name="60% - Акцент6 2 3" xfId="1198"/>
    <cellStyle name="60% — акцент6 2 3" xfId="27115"/>
    <cellStyle name="60% - Акцент6 2 4" xfId="1199"/>
    <cellStyle name="60% — акцент6 2 4" xfId="27306"/>
    <cellStyle name="60% - Акцент6 2 5" xfId="7414"/>
    <cellStyle name="60% — акцент6 2 5" xfId="46082"/>
    <cellStyle name="60% - Акцент6 2 6" xfId="7935"/>
    <cellStyle name="60% - Акцент6 2 6 2" xfId="13304"/>
    <cellStyle name="60% - Акцент6 2 7" xfId="7898"/>
    <cellStyle name="60% - Акцент6 2 8" xfId="6612"/>
    <cellStyle name="60% - Акцент6 2 9" xfId="12162"/>
    <cellStyle name="60% - Акцент6 2_Comparison of Ore_reserves " xfId="8411"/>
    <cellStyle name="60% - Акцент6 20" xfId="1200"/>
    <cellStyle name="60% - Акцент6 21" xfId="1201"/>
    <cellStyle name="60% - Акцент6 22" xfId="1202"/>
    <cellStyle name="60% - Акцент6 23" xfId="1203"/>
    <cellStyle name="60% - Акцент6 3" xfId="1204"/>
    <cellStyle name="60% - Акцент6 3 2" xfId="1205"/>
    <cellStyle name="60% - Акцент6 3 3" xfId="1206"/>
    <cellStyle name="60% - Акцент6 3 3 2" xfId="7538"/>
    <cellStyle name="60% - Акцент6 3 3 2 2" xfId="10639"/>
    <cellStyle name="60% - Акцент6 3 3 3" xfId="9187"/>
    <cellStyle name="60% - Акцент6 3 4" xfId="1207"/>
    <cellStyle name="60% - Акцент6 3 5" xfId="8410"/>
    <cellStyle name="60% - Акцент6 3 6" xfId="8409"/>
    <cellStyle name="60% - Акцент6 3_Data_Resourses &amp; Reserves_Audit12_mod2011_f0112" xfId="1208"/>
    <cellStyle name="60% - Акцент6 4" xfId="1209"/>
    <cellStyle name="60% - Акцент6 4 2" xfId="6572"/>
    <cellStyle name="60% - Акцент6 5" xfId="1210"/>
    <cellStyle name="60% - Акцент6 5 2" xfId="1211"/>
    <cellStyle name="60% - Акцент6 5 3" xfId="1212"/>
    <cellStyle name="60% - Акцент6 5 4" xfId="8408"/>
    <cellStyle name="60% - Акцент6 5 5" xfId="6906"/>
    <cellStyle name="60% - Акцент6 5_МР_РЗ_Центр_13" xfId="8407"/>
    <cellStyle name="60% - Акцент6 6" xfId="1213"/>
    <cellStyle name="60% - Акцент6 6 2" xfId="7279"/>
    <cellStyle name="60% - Акцент6 7" xfId="1214"/>
    <cellStyle name="60% - Акцент6 7 2" xfId="7295"/>
    <cellStyle name="60% - Акцент6 8" xfId="1215"/>
    <cellStyle name="60% - Акцент6 8 2" xfId="7717"/>
    <cellStyle name="60% - Акцент6 9" xfId="1216"/>
    <cellStyle name="60% - Акцент6 9 2" xfId="8059"/>
    <cellStyle name="6Code" xfId="1217"/>
    <cellStyle name="8pt" xfId="1218"/>
    <cellStyle name="Accent1" xfId="4963"/>
    <cellStyle name="Accent1 2" xfId="1219"/>
    <cellStyle name="Accent1 3" xfId="1220"/>
    <cellStyle name="Accent1 3 2" xfId="6907"/>
    <cellStyle name="Accent1 4" xfId="1221"/>
    <cellStyle name="Accent1 5" xfId="8122"/>
    <cellStyle name="Accent1__Anfisa_Result after MRO_model2012(ord+marg ore+dilution)" xfId="5123"/>
    <cellStyle name="Accent2" xfId="4964"/>
    <cellStyle name="Accent2 2" xfId="1222"/>
    <cellStyle name="Accent2 3" xfId="1223"/>
    <cellStyle name="Accent2 3 2" xfId="6908"/>
    <cellStyle name="Accent2 4" xfId="1224"/>
    <cellStyle name="Accent2 5" xfId="8123"/>
    <cellStyle name="Accent2__Anfisa_Result after MRO_model2012(ord+marg ore+dilution)" xfId="5124"/>
    <cellStyle name="Accent3" xfId="4965"/>
    <cellStyle name="Accent3 2" xfId="1225"/>
    <cellStyle name="Accent3 3" xfId="1226"/>
    <cellStyle name="Accent3 3 2" xfId="6909"/>
    <cellStyle name="Accent3 4" xfId="1227"/>
    <cellStyle name="Accent3 5" xfId="8124"/>
    <cellStyle name="Accent3__Anfisa_Result after MRO_model2012(ord+marg ore+dilution)" xfId="5125"/>
    <cellStyle name="Accent4" xfId="4966"/>
    <cellStyle name="Accent4 2" xfId="1228"/>
    <cellStyle name="Accent4 3" xfId="1229"/>
    <cellStyle name="Accent4 3 2" xfId="6910"/>
    <cellStyle name="Accent4 4" xfId="1230"/>
    <cellStyle name="Accent4 5" xfId="8125"/>
    <cellStyle name="Accent4__Anfisa_Result after MRO_model2012(ord+marg ore+dilution)" xfId="5126"/>
    <cellStyle name="Accent5" xfId="4967"/>
    <cellStyle name="Accent5 2" xfId="1231"/>
    <cellStyle name="Accent5 3" xfId="1232"/>
    <cellStyle name="Accent5 3 2" xfId="6911"/>
    <cellStyle name="Accent5 4" xfId="1233"/>
    <cellStyle name="Accent5 5" xfId="8126"/>
    <cellStyle name="Accent5__Anfisa_Result after MRO_model2012(ord+marg ore+dilution)" xfId="5127"/>
    <cellStyle name="Accent6" xfId="4968"/>
    <cellStyle name="Accent6 2" xfId="1234"/>
    <cellStyle name="Accent6 3" xfId="1235"/>
    <cellStyle name="Accent6 3 2" xfId="6912"/>
    <cellStyle name="Accent6 4" xfId="1236"/>
    <cellStyle name="Accent6 5" xfId="8127"/>
    <cellStyle name="Accent6__Anfisa_Result after MRO_model2012(ord+marg ore+dilution)" xfId="5128"/>
    <cellStyle name="Aeia?nnueea" xfId="1237"/>
    <cellStyle name="Ag_gpt" xfId="7957"/>
    <cellStyle name="args.style" xfId="1238"/>
    <cellStyle name="Au_gpt" xfId="7958"/>
    <cellStyle name="backgr" xfId="1239"/>
    <cellStyle name="Bad" xfId="4969"/>
    <cellStyle name="Bad 2" xfId="1240"/>
    <cellStyle name="Bad 3" xfId="1241"/>
    <cellStyle name="Bad 3 2" xfId="6913"/>
    <cellStyle name="Bad 4" xfId="1242"/>
    <cellStyle name="Bad 5" xfId="8128"/>
    <cellStyle name="Bad__Anfisa_Result after MRO_model2012(ord+marg ore+dilution)" xfId="5129"/>
    <cellStyle name="Body" xfId="1243"/>
    <cellStyle name="BOLD" xfId="7959"/>
    <cellStyle name="Bracket 0" xfId="1244"/>
    <cellStyle name="Bracket 2" xfId="1245"/>
    <cellStyle name="C01_Page_head" xfId="4912"/>
    <cellStyle name="C01_Page_head_FINAL FOI_2004_2008_p43-68_V2" xfId="4913"/>
    <cellStyle name="Cabece - Modelo1" xfId="7960"/>
    <cellStyle name="Cabece - Modelo2" xfId="7961"/>
    <cellStyle name="Cabecera 1" xfId="7962"/>
    <cellStyle name="Cabecera 2" xfId="7963"/>
    <cellStyle name="Calc Currency (0)" xfId="1246"/>
    <cellStyle name="Calc Currency (0) 2" xfId="1247"/>
    <cellStyle name="Calc Currency (0) 3" xfId="1248"/>
    <cellStyle name="Calc Currency (0) 4" xfId="1249"/>
    <cellStyle name="Calc Currency (0) 5" xfId="1250"/>
    <cellStyle name="Calc Currency (0) 6" xfId="1251"/>
    <cellStyle name="Calc Currency (0) 7" xfId="1252"/>
    <cellStyle name="Calc Currency (0) 8" xfId="1253"/>
    <cellStyle name="Calc Currency (0) 9" xfId="1254"/>
    <cellStyle name="Calc Currency (0)_Аффинаж, НДПИ-2011" xfId="1255"/>
    <cellStyle name="Calc Currency (2)" xfId="1256"/>
    <cellStyle name="Calc Percent (0)" xfId="1257"/>
    <cellStyle name="Calc Percent (1)" xfId="1258"/>
    <cellStyle name="Calc Percent (2)" xfId="1259"/>
    <cellStyle name="Calc Units (0)" xfId="1260"/>
    <cellStyle name="Calc Units (1)" xfId="1261"/>
    <cellStyle name="Calc Units (1) 2" xfId="4970"/>
    <cellStyle name="Calc Units (1) 3" xfId="5396"/>
    <cellStyle name="Calc Units (2)" xfId="1262"/>
    <cellStyle name="Calculation" xfId="4971"/>
    <cellStyle name="Calculation 2" xfId="1263"/>
    <cellStyle name="Calculation 2 2" xfId="1264"/>
    <cellStyle name="Calculation 2 2 2" xfId="5431"/>
    <cellStyle name="Calculation 2 2 2 2" xfId="16328"/>
    <cellStyle name="Calculation 2 2 2 3" xfId="27158"/>
    <cellStyle name="Calculation 2 2 2 3 2" xfId="45030"/>
    <cellStyle name="Calculation 2 2 3" xfId="12719"/>
    <cellStyle name="Calculation 2 2 3 2" xfId="22144"/>
    <cellStyle name="Calculation 2 2 4" xfId="15713"/>
    <cellStyle name="Calculation 2 2 5" xfId="26051"/>
    <cellStyle name="Calculation 2 2 5 2" xfId="43987"/>
    <cellStyle name="Calculation 2 3" xfId="5430"/>
    <cellStyle name="Calculation 2 3 2" xfId="16327"/>
    <cellStyle name="Calculation 2 3 3" xfId="27157"/>
    <cellStyle name="Calculation 2 3 3 2" xfId="45029"/>
    <cellStyle name="Calculation 2 4" xfId="6786"/>
    <cellStyle name="Calculation 2 4 2" xfId="18591"/>
    <cellStyle name="Calculation 2 5" xfId="15712"/>
    <cellStyle name="Calculation 2 6" xfId="26347"/>
    <cellStyle name="Calculation 2 6 2" xfId="44278"/>
    <cellStyle name="Calculation 3" xfId="1265"/>
    <cellStyle name="Calculation 3 2" xfId="5432"/>
    <cellStyle name="Calculation 3 2 2" xfId="8406"/>
    <cellStyle name="Calculation 3 2 2 2" xfId="19233"/>
    <cellStyle name="Calculation 3 2 3" xfId="16329"/>
    <cellStyle name="Calculation 3 2 4" xfId="27159"/>
    <cellStyle name="Calculation 3 2 4 2" xfId="45031"/>
    <cellStyle name="Calculation 3 3" xfId="6914"/>
    <cellStyle name="Calculation 3 3 2" xfId="18661"/>
    <cellStyle name="Calculation 3 4" xfId="15714"/>
    <cellStyle name="Calculation 3 5" xfId="26557"/>
    <cellStyle name="Calculation 3 5 2" xfId="44478"/>
    <cellStyle name="Calculation 4" xfId="1266"/>
    <cellStyle name="Calculation 4 2" xfId="5451"/>
    <cellStyle name="Calculation 4 2 2" xfId="16372"/>
    <cellStyle name="Calculation 4 2 3" xfId="27192"/>
    <cellStyle name="Calculation 4 2 3 2" xfId="45041"/>
    <cellStyle name="Calculation 4 3" xfId="7101"/>
    <cellStyle name="Calculation 4 3 2" xfId="18738"/>
    <cellStyle name="Calculation 4 4" xfId="15754"/>
    <cellStyle name="Calculation 4 5" xfId="26277"/>
    <cellStyle name="Calculation 4 5 2" xfId="44208"/>
    <cellStyle name="Calculation 5" xfId="5397"/>
    <cellStyle name="Calculation 5 2" xfId="8129"/>
    <cellStyle name="Calculation 5 2 2" xfId="19139"/>
    <cellStyle name="Calculation 5 3" xfId="16306"/>
    <cellStyle name="Calculation 5 4" xfId="27142"/>
    <cellStyle name="Calculation 5 4 2" xfId="45022"/>
    <cellStyle name="Calculation 6" xfId="6574"/>
    <cellStyle name="Calculation 6 2" xfId="18486"/>
    <cellStyle name="Calculation 7" xfId="15691"/>
    <cellStyle name="Calculation 8" xfId="26054"/>
    <cellStyle name="Calculation 8 2" xfId="43990"/>
    <cellStyle name="Calculation__Anfisa_Result after MRO_model2012(ord+marg ore+dilution)" xfId="5130"/>
    <cellStyle name="Center Comma [0.00]" xfId="7964"/>
    <cellStyle name="Center Comma [0]" xfId="7965"/>
    <cellStyle name="Centered Heading" xfId="1267"/>
    <cellStyle name="Check Cell" xfId="4972"/>
    <cellStyle name="Check Cell 2" xfId="1268"/>
    <cellStyle name="Check Cell 2 2" xfId="5433"/>
    <cellStyle name="Check Cell 3" xfId="1269"/>
    <cellStyle name="Check Cell 3 2" xfId="5452"/>
    <cellStyle name="Check Cell 3 3" xfId="6915"/>
    <cellStyle name="Check Cell 4" xfId="1270"/>
    <cellStyle name="Check Cell 4 2" xfId="5699"/>
    <cellStyle name="Check Cell 5" xfId="5398"/>
    <cellStyle name="Check Cell 5 2" xfId="8130"/>
    <cellStyle name="Check Cell__Anfisa_Result after MRO_model2012(ord+marg ore+dilution)" xfId="5131"/>
    <cellStyle name="Code" xfId="1271"/>
    <cellStyle name="Code 2" xfId="1272"/>
    <cellStyle name="Code 2 2" xfId="1273"/>
    <cellStyle name="Code 3" xfId="1274"/>
    <cellStyle name="Code 3 2" xfId="1275"/>
    <cellStyle name="Code 4" xfId="1276"/>
    <cellStyle name="Code 4 2" xfId="1277"/>
    <cellStyle name="Code 5" xfId="1278"/>
    <cellStyle name="Code 5 2" xfId="1279"/>
    <cellStyle name="Code 6" xfId="1280"/>
    <cellStyle name="Code 6 2" xfId="1281"/>
    <cellStyle name="Code 7" xfId="1282"/>
    <cellStyle name="Code 7 2" xfId="1283"/>
    <cellStyle name="Code 8" xfId="1284"/>
    <cellStyle name="Code 8 2" xfId="1285"/>
    <cellStyle name="Code 9" xfId="1286"/>
    <cellStyle name="Column_Title" xfId="1287"/>
    <cellStyle name="Comma" xfId="4910" builtinId="3"/>
    <cellStyle name="Comma [0] 2" xfId="7966"/>
    <cellStyle name="Comma [0] 2 2" xfId="19107"/>
    <cellStyle name="Comma [0] 2 2 2" xfId="37320"/>
    <cellStyle name="Comma [0] 2 3" xfId="29052"/>
    <cellStyle name="Comma [0] 3" xfId="7967"/>
    <cellStyle name="Comma [0] 4" xfId="7968"/>
    <cellStyle name="Comma [0] 5" xfId="7969"/>
    <cellStyle name="Comma [0] 6" xfId="7970"/>
    <cellStyle name="Comma [0] 7" xfId="7971"/>
    <cellStyle name="Comma [0] 8" xfId="7972"/>
    <cellStyle name="Comma [0] 8 2" xfId="19108"/>
    <cellStyle name="Comma [0] 8 2 2" xfId="37321"/>
    <cellStyle name="Comma [0] 8 3" xfId="29053"/>
    <cellStyle name="Comma [0] 9" xfId="7973"/>
    <cellStyle name="Comma [0] 9 2" xfId="19109"/>
    <cellStyle name="Comma [0] 9 2 2" xfId="37322"/>
    <cellStyle name="Comma [0] 9 3" xfId="29054"/>
    <cellStyle name="Comma [00]" xfId="1288"/>
    <cellStyle name="Comma 0.0" xfId="1289"/>
    <cellStyle name="Comma 0.0 2" xfId="1290"/>
    <cellStyle name="Comma 0.0 2 2" xfId="1291"/>
    <cellStyle name="Comma 0.0 3" xfId="1292"/>
    <cellStyle name="Comma 0.0 3 2" xfId="1293"/>
    <cellStyle name="Comma 0.0 4" xfId="1294"/>
    <cellStyle name="Comma 0.0 4 2" xfId="1295"/>
    <cellStyle name="Comma 0.0 5" xfId="1296"/>
    <cellStyle name="Comma 0.0 5 2" xfId="1297"/>
    <cellStyle name="Comma 0.0 6" xfId="1298"/>
    <cellStyle name="Comma 0.0 6 2" xfId="1299"/>
    <cellStyle name="Comma 0.0 7" xfId="1300"/>
    <cellStyle name="Comma 0.0 7 2" xfId="1301"/>
    <cellStyle name="Comma 0.0 8" xfId="1302"/>
    <cellStyle name="Comma 0.0 8 2" xfId="1303"/>
    <cellStyle name="Comma 0.0 9" xfId="1304"/>
    <cellStyle name="Comma 0.00" xfId="1305"/>
    <cellStyle name="Comma 0.00 2" xfId="1306"/>
    <cellStyle name="Comma 0.00 2 2" xfId="1307"/>
    <cellStyle name="Comma 0.00 3" xfId="1308"/>
    <cellStyle name="Comma 0.00 3 2" xfId="1309"/>
    <cellStyle name="Comma 0.00 4" xfId="1310"/>
    <cellStyle name="Comma 0.00 4 2" xfId="1311"/>
    <cellStyle name="Comma 0.00 5" xfId="1312"/>
    <cellStyle name="Comma 0.00 5 2" xfId="1313"/>
    <cellStyle name="Comma 0.00 6" xfId="1314"/>
    <cellStyle name="Comma 0.00 6 2" xfId="1315"/>
    <cellStyle name="Comma 0.00 7" xfId="1316"/>
    <cellStyle name="Comma 0.00 7 2" xfId="1317"/>
    <cellStyle name="Comma 0.00 8" xfId="1318"/>
    <cellStyle name="Comma 0.00 8 2" xfId="1319"/>
    <cellStyle name="Comma 0.00 9" xfId="1320"/>
    <cellStyle name="Comma 0.000" xfId="1321"/>
    <cellStyle name="Comma 0.000 2" xfId="1322"/>
    <cellStyle name="Comma 0.000 2 2" xfId="1323"/>
    <cellStyle name="Comma 0.000 3" xfId="1324"/>
    <cellStyle name="Comma 0.000 3 2" xfId="1325"/>
    <cellStyle name="Comma 0.000 4" xfId="1326"/>
    <cellStyle name="Comma 0.000 4 2" xfId="1327"/>
    <cellStyle name="Comma 0.000 5" xfId="1328"/>
    <cellStyle name="Comma 0.000 5 2" xfId="1329"/>
    <cellStyle name="Comma 0.000 6" xfId="1330"/>
    <cellStyle name="Comma 0.000 6 2" xfId="1331"/>
    <cellStyle name="Comma 0.000 7" xfId="1332"/>
    <cellStyle name="Comma 0.000 7 2" xfId="1333"/>
    <cellStyle name="Comma 0.000 8" xfId="1334"/>
    <cellStyle name="Comma 0.000 8 2" xfId="1335"/>
    <cellStyle name="Comma 0.000 9" xfId="1336"/>
    <cellStyle name="Comma 10" xfId="1337"/>
    <cellStyle name="Comma 10 2" xfId="7756"/>
    <cellStyle name="Comma 11" xfId="5395"/>
    <cellStyle name="Comma 11 2" xfId="7757"/>
    <cellStyle name="Comma 11 3" xfId="16903"/>
    <cellStyle name="Comma 11 3 2" xfId="25646"/>
    <cellStyle name="Comma 11 3 2 2" xfId="43607"/>
    <cellStyle name="Comma 11 3 3" xfId="35301"/>
    <cellStyle name="Comma 11 4" xfId="27069"/>
    <cellStyle name="Comma 11 4 2" xfId="44983"/>
    <cellStyle name="Comma 11 5" xfId="46040"/>
    <cellStyle name="Comma 12" xfId="7758"/>
    <cellStyle name="Comma 12 2" xfId="16916"/>
    <cellStyle name="Comma 12 2 2" xfId="25659"/>
    <cellStyle name="Comma 12 2 2 2" xfId="43620"/>
    <cellStyle name="Comma 12 2 3" xfId="35314"/>
    <cellStyle name="Comma 12 3" xfId="27082"/>
    <cellStyle name="Comma 12 3 2" xfId="44996"/>
    <cellStyle name="Comma 12 4" xfId="46053"/>
    <cellStyle name="Comma 13" xfId="7759"/>
    <cellStyle name="Comma 14" xfId="1338"/>
    <cellStyle name="Comma 14 2" xfId="7760"/>
    <cellStyle name="Comma 15" xfId="7761"/>
    <cellStyle name="Comma 16" xfId="7762"/>
    <cellStyle name="Comma 17" xfId="7763"/>
    <cellStyle name="Comma 18" xfId="7764"/>
    <cellStyle name="Comma 19" xfId="7765"/>
    <cellStyle name="Comma 2" xfId="1339"/>
    <cellStyle name="Comma 2 10" xfId="1340"/>
    <cellStyle name="Comma 2 10 2" xfId="5132"/>
    <cellStyle name="Comma 2 10 2 2" xfId="6375"/>
    <cellStyle name="Comma 2 10 2 2 2" xfId="18322"/>
    <cellStyle name="Comma 2 10 2 2 2 2" xfId="36630"/>
    <cellStyle name="Comma 2 10 2 2 3" xfId="28416"/>
    <cellStyle name="Comma 2 10 3" xfId="5700"/>
    <cellStyle name="Comma 2 10 4" xfId="17091"/>
    <cellStyle name="Comma 2 10 4 2" xfId="35451"/>
    <cellStyle name="Comma 2 10 5" xfId="27378"/>
    <cellStyle name="Comma 2 11" xfId="16925"/>
    <cellStyle name="Comma 2 11 2" xfId="25665"/>
    <cellStyle name="Comma 2 11 2 2" xfId="43626"/>
    <cellStyle name="Comma 2 11 3" xfId="27088"/>
    <cellStyle name="Comma 2 11 3 2" xfId="45002"/>
    <cellStyle name="Comma 2 11 4" xfId="35320"/>
    <cellStyle name="Comma 2 11 5" xfId="46059"/>
    <cellStyle name="Comma 2 2" xfId="1341"/>
    <cellStyle name="Comma 2 2 2" xfId="12988"/>
    <cellStyle name="Comma 2 2 2 2" xfId="16968"/>
    <cellStyle name="Comma 2 2 2 2 2" xfId="25675"/>
    <cellStyle name="Comma 2 2 2 2 2 2" xfId="43636"/>
    <cellStyle name="Comma 2 2 2 2 3" xfId="35330"/>
    <cellStyle name="Comma 2 2 2 3" xfId="22403"/>
    <cellStyle name="Comma 2 2 2 3 2" xfId="40423"/>
    <cellStyle name="Comma 2 2 2 4" xfId="27116"/>
    <cellStyle name="Comma 2 2 2 4 2" xfId="45012"/>
    <cellStyle name="Comma 2 2 2 5" xfId="32085"/>
    <cellStyle name="Comma 2 2 2 6" xfId="46083"/>
    <cellStyle name="Comma 2 2 3" xfId="16163"/>
    <cellStyle name="Comma 2 2 3 2" xfId="25117"/>
    <cellStyle name="Comma 2 2 3 2 2" xfId="43114"/>
    <cellStyle name="Comma 2 2 3 3" xfId="34761"/>
    <cellStyle name="Comma 2 2 4" xfId="17092"/>
    <cellStyle name="Comma 2 2 4 2" xfId="35452"/>
    <cellStyle name="Comma 2 2 5" xfId="26467"/>
    <cellStyle name="Comma 2 2 5 2" xfId="44389"/>
    <cellStyle name="Comma 2 2 6" xfId="27379"/>
    <cellStyle name="Comma 2 2 7" xfId="45440"/>
    <cellStyle name="Comma 2 3" xfId="1342"/>
    <cellStyle name="Comma 2 3 2" xfId="12989"/>
    <cellStyle name="Comma 2 3 2 2" xfId="22404"/>
    <cellStyle name="Comma 2 3 2 2 2" xfId="40424"/>
    <cellStyle name="Comma 2 3 2 3" xfId="32086"/>
    <cellStyle name="Comma 2 3 3" xfId="16164"/>
    <cellStyle name="Comma 2 3 3 2" xfId="25118"/>
    <cellStyle name="Comma 2 3 3 2 2" xfId="43115"/>
    <cellStyle name="Comma 2 3 3 3" xfId="34762"/>
    <cellStyle name="Comma 2 3 4" xfId="17093"/>
    <cellStyle name="Comma 2 3 4 2" xfId="35453"/>
    <cellStyle name="Comma 2 3 5" xfId="26468"/>
    <cellStyle name="Comma 2 3 5 2" xfId="44390"/>
    <cellStyle name="Comma 2 3 6" xfId="27380"/>
    <cellStyle name="Comma 2 3 7" xfId="45441"/>
    <cellStyle name="Comma 2 4" xfId="1343"/>
    <cellStyle name="Comma 2 4 2" xfId="15593"/>
    <cellStyle name="Comma 2 4 2 2" xfId="24743"/>
    <cellStyle name="Comma 2 4 2 2 2" xfId="42742"/>
    <cellStyle name="Comma 2 4 2 3" xfId="34395"/>
    <cellStyle name="Comma 2 4 3" xfId="16165"/>
    <cellStyle name="Comma 2 4 3 2" xfId="25119"/>
    <cellStyle name="Comma 2 4 3 2 2" xfId="43116"/>
    <cellStyle name="Comma 2 4 3 3" xfId="34763"/>
    <cellStyle name="Comma 2 4 4" xfId="17094"/>
    <cellStyle name="Comma 2 4 4 2" xfId="35454"/>
    <cellStyle name="Comma 2 4 5" xfId="26469"/>
    <cellStyle name="Comma 2 4 5 2" xfId="44391"/>
    <cellStyle name="Comma 2 4 6" xfId="27381"/>
    <cellStyle name="Comma 2 4 7" xfId="45442"/>
    <cellStyle name="Comma 2 5" xfId="1344"/>
    <cellStyle name="Comma 2 5 2" xfId="8131"/>
    <cellStyle name="Comma 2 5 2 2" xfId="15594"/>
    <cellStyle name="Comma 2 5 2 2 2" xfId="24744"/>
    <cellStyle name="Comma 2 5 2 2 2 2" xfId="42743"/>
    <cellStyle name="Comma 2 5 2 2 3" xfId="34396"/>
    <cellStyle name="Comma 2 5 2 3" xfId="19140"/>
    <cellStyle name="Comma 2 5 2 3 2" xfId="37341"/>
    <cellStyle name="Comma 2 5 2 4" xfId="29067"/>
    <cellStyle name="Comma 2 6" xfId="1345"/>
    <cellStyle name="Comma 2 6 2" xfId="5133"/>
    <cellStyle name="Comma 2 6 2 2" xfId="6376"/>
    <cellStyle name="Comma 2 6 2 2 2" xfId="18323"/>
    <cellStyle name="Comma 2 6 2 2 2 2" xfId="36631"/>
    <cellStyle name="Comma 2 6 2 2 3" xfId="28417"/>
    <cellStyle name="Comma 2 6 3" xfId="5701"/>
    <cellStyle name="Comma 2 6 4" xfId="17095"/>
    <cellStyle name="Comma 2 6 4 2" xfId="35455"/>
    <cellStyle name="Comma 2 6 5" xfId="27382"/>
    <cellStyle name="Comma 2 7" xfId="1346"/>
    <cellStyle name="Comma 2 7 2" xfId="5134"/>
    <cellStyle name="Comma 2 7 2 2" xfId="6377"/>
    <cellStyle name="Comma 2 7 2 2 2" xfId="18324"/>
    <cellStyle name="Comma 2 7 2 2 2 2" xfId="36632"/>
    <cellStyle name="Comma 2 7 2 2 3" xfId="28418"/>
    <cellStyle name="Comma 2 7 3" xfId="5702"/>
    <cellStyle name="Comma 2 7 4" xfId="17096"/>
    <cellStyle name="Comma 2 7 4 2" xfId="35456"/>
    <cellStyle name="Comma 2 7 5" xfId="27383"/>
    <cellStyle name="Comma 2 8" xfId="1347"/>
    <cellStyle name="Comma 2 8 2" xfId="5135"/>
    <cellStyle name="Comma 2 8 2 2" xfId="6378"/>
    <cellStyle name="Comma 2 8 2 2 2" xfId="18325"/>
    <cellStyle name="Comma 2 8 2 2 2 2" xfId="36633"/>
    <cellStyle name="Comma 2 8 2 2 3" xfId="28419"/>
    <cellStyle name="Comma 2 8 3" xfId="5703"/>
    <cellStyle name="Comma 2 8 4" xfId="17097"/>
    <cellStyle name="Comma 2 8 4 2" xfId="35457"/>
    <cellStyle name="Comma 2 8 5" xfId="27384"/>
    <cellStyle name="Comma 2 9" xfId="1348"/>
    <cellStyle name="Comma 2 9 2" xfId="5136"/>
    <cellStyle name="Comma 2 9 2 2" xfId="6379"/>
    <cellStyle name="Comma 2 9 2 2 2" xfId="18326"/>
    <cellStyle name="Comma 2 9 2 2 2 2" xfId="36634"/>
    <cellStyle name="Comma 2 9 2 2 3" xfId="28420"/>
    <cellStyle name="Comma 2 9 3" xfId="5704"/>
    <cellStyle name="Comma 2 9 4" xfId="17098"/>
    <cellStyle name="Comma 2 9 4 2" xfId="35458"/>
    <cellStyle name="Comma 2 9 5" xfId="27385"/>
    <cellStyle name="Comma 20" xfId="7766"/>
    <cellStyle name="Comma 21" xfId="7767"/>
    <cellStyle name="Comma 22" xfId="7768"/>
    <cellStyle name="Comma 23" xfId="7769"/>
    <cellStyle name="Comma 24" xfId="7770"/>
    <cellStyle name="Comma 25" xfId="7771"/>
    <cellStyle name="Comma 26" xfId="7772"/>
    <cellStyle name="Comma 27" xfId="7773"/>
    <cellStyle name="Comma 28" xfId="7774"/>
    <cellStyle name="Comma 29" xfId="7775"/>
    <cellStyle name="Comma 3" xfId="1349"/>
    <cellStyle name="Comma 3 10" xfId="26038"/>
    <cellStyle name="Comma 3 10 2" xfId="43976"/>
    <cellStyle name="Comma 3 11" xfId="27386"/>
    <cellStyle name="Comma 3 12" xfId="45138"/>
    <cellStyle name="Comma 3 2" xfId="1350"/>
    <cellStyle name="Comma 3 3" xfId="1351"/>
    <cellStyle name="Comma 3 4" xfId="1352"/>
    <cellStyle name="Comma 3 5" xfId="1353"/>
    <cellStyle name="Comma 3 6" xfId="1354"/>
    <cellStyle name="Comma 3 7" xfId="16933"/>
    <cellStyle name="Comma 3 7 2" xfId="25670"/>
    <cellStyle name="Comma 3 7 2 2" xfId="43631"/>
    <cellStyle name="Comma 3 7 3" xfId="27093"/>
    <cellStyle name="Comma 3 7 3 2" xfId="45007"/>
    <cellStyle name="Comma 3 7 4" xfId="35325"/>
    <cellStyle name="Comma 3 7 5" xfId="46064"/>
    <cellStyle name="Comma 3 8" xfId="15692"/>
    <cellStyle name="Comma 3 8 2" xfId="24789"/>
    <cellStyle name="Comma 3 8 2 2" xfId="42787"/>
    <cellStyle name="Comma 3 8 3" xfId="34439"/>
    <cellStyle name="Comma 3 9" xfId="17099"/>
    <cellStyle name="Comma 3 9 2" xfId="35459"/>
    <cellStyle name="Comma 30" xfId="7776"/>
    <cellStyle name="Comma 31" xfId="7777"/>
    <cellStyle name="Comma 32" xfId="7778"/>
    <cellStyle name="Comma 33" xfId="7779"/>
    <cellStyle name="Comma 34" xfId="7780"/>
    <cellStyle name="Comma 35" xfId="7781"/>
    <cellStyle name="Comma 36" xfId="7782"/>
    <cellStyle name="Comma 37" xfId="7783"/>
    <cellStyle name="Comma 38" xfId="7784"/>
    <cellStyle name="Comma 39" xfId="7785"/>
    <cellStyle name="Comma 4" xfId="1355"/>
    <cellStyle name="Comma 4 2" xfId="7974"/>
    <cellStyle name="Comma 4 2 2" xfId="16935"/>
    <cellStyle name="Comma 4 2 2 2" xfId="25672"/>
    <cellStyle name="Comma 4 2 2 2 2" xfId="43633"/>
    <cellStyle name="Comma 4 2 2 3" xfId="35327"/>
    <cellStyle name="Comma 4 2 3" xfId="19110"/>
    <cellStyle name="Comma 4 2 3 2" xfId="37323"/>
    <cellStyle name="Comma 4 2 4" xfId="27095"/>
    <cellStyle name="Comma 4 2 4 2" xfId="45009"/>
    <cellStyle name="Comma 4 2 5" xfId="29055"/>
    <cellStyle name="Comma 4 2 6" xfId="46066"/>
    <cellStyle name="Comma 4 3" xfId="12702"/>
    <cellStyle name="Comma 4 4" xfId="15693"/>
    <cellStyle name="Comma 4 4 2" xfId="24790"/>
    <cellStyle name="Comma 4 4 2 2" xfId="42788"/>
    <cellStyle name="Comma 4 4 3" xfId="34440"/>
    <cellStyle name="Comma 4 5" xfId="17100"/>
    <cellStyle name="Comma 4 5 2" xfId="35460"/>
    <cellStyle name="Comma 4 6" xfId="26039"/>
    <cellStyle name="Comma 4 6 2" xfId="43977"/>
    <cellStyle name="Comma 4 7" xfId="27387"/>
    <cellStyle name="Comma 4 8" xfId="45139"/>
    <cellStyle name="Comma 4_Capital Development Budget -  Estimate 2011_2" xfId="7975"/>
    <cellStyle name="Comma 40" xfId="7786"/>
    <cellStyle name="Comma 41" xfId="7787"/>
    <cellStyle name="Comma 42" xfId="7788"/>
    <cellStyle name="Comma 43" xfId="7789"/>
    <cellStyle name="Comma 44" xfId="7790"/>
    <cellStyle name="Comma 45" xfId="7791"/>
    <cellStyle name="Comma 46" xfId="7792"/>
    <cellStyle name="Comma 47" xfId="7793"/>
    <cellStyle name="Comma 48" xfId="7794"/>
    <cellStyle name="Comma 49" xfId="7795"/>
    <cellStyle name="Comma 5" xfId="1356"/>
    <cellStyle name="Comma 5 2" xfId="12703"/>
    <cellStyle name="Comma 5 2 2" xfId="16936"/>
    <cellStyle name="Comma 5 2 2 2" xfId="25673"/>
    <cellStyle name="Comma 5 2 2 2 2" xfId="43634"/>
    <cellStyle name="Comma 5 2 2 3" xfId="35328"/>
    <cellStyle name="Comma 5 2 3" xfId="27096"/>
    <cellStyle name="Comma 5 2 3 2" xfId="45010"/>
    <cellStyle name="Comma 5 2 4" xfId="46067"/>
    <cellStyle name="Comma 5 3" xfId="15694"/>
    <cellStyle name="Comma 5 3 2" xfId="24791"/>
    <cellStyle name="Comma 5 3 2 2" xfId="42789"/>
    <cellStyle name="Comma 5 3 3" xfId="34441"/>
    <cellStyle name="Comma 5 4" xfId="17101"/>
    <cellStyle name="Comma 5 4 2" xfId="35461"/>
    <cellStyle name="Comma 5 5" xfId="26040"/>
    <cellStyle name="Comma 5 5 2" xfId="43978"/>
    <cellStyle name="Comma 5 6" xfId="27388"/>
    <cellStyle name="Comma 5 7" xfId="45140"/>
    <cellStyle name="Comma 50" xfId="7796"/>
    <cellStyle name="Comma 51" xfId="7797"/>
    <cellStyle name="Comma 52" xfId="7798"/>
    <cellStyle name="Comma 53" xfId="7799"/>
    <cellStyle name="Comma 54" xfId="7800"/>
    <cellStyle name="Comma 55" xfId="7801"/>
    <cellStyle name="Comma 56" xfId="7802"/>
    <cellStyle name="Comma 57" xfId="7803"/>
    <cellStyle name="Comma 58" xfId="7804"/>
    <cellStyle name="Comma 59" xfId="7805"/>
    <cellStyle name="Comma 6" xfId="1357"/>
    <cellStyle name="Comma 6 2" xfId="7806"/>
    <cellStyle name="Comma 6 2 2" xfId="16970"/>
    <cellStyle name="Comma 6 2 2 2" xfId="25677"/>
    <cellStyle name="Comma 6 2 2 2 2" xfId="43638"/>
    <cellStyle name="Comma 6 2 2 3" xfId="35332"/>
    <cellStyle name="Comma 6 2 3" xfId="27118"/>
    <cellStyle name="Comma 6 2 3 2" xfId="45014"/>
    <cellStyle name="Comma 6 2 4" xfId="46085"/>
    <cellStyle name="Comma 60" xfId="7807"/>
    <cellStyle name="Comma 61" xfId="7808"/>
    <cellStyle name="Comma 62" xfId="7809"/>
    <cellStyle name="Comma 63" xfId="7810"/>
    <cellStyle name="Comma 64" xfId="7811"/>
    <cellStyle name="Comma 65" xfId="7812"/>
    <cellStyle name="Comma 66" xfId="7813"/>
    <cellStyle name="Comma 67" xfId="7814"/>
    <cellStyle name="Comma 68" xfId="7815"/>
    <cellStyle name="Comma 69" xfId="6520"/>
    <cellStyle name="Comma 69 2" xfId="13470"/>
    <cellStyle name="Comma 69 2 2" xfId="22707"/>
    <cellStyle name="Comma 69 2 2 2" xfId="40708"/>
    <cellStyle name="Comma 69 2 3" xfId="32359"/>
    <cellStyle name="Comma 7" xfId="1358"/>
    <cellStyle name="Comma 7 2" xfId="7816"/>
    <cellStyle name="Comma 70" xfId="7944"/>
    <cellStyle name="Comma 71" xfId="12211"/>
    <cellStyle name="Comma 72" xfId="12169"/>
    <cellStyle name="Comma 73" xfId="6962"/>
    <cellStyle name="Comma 74" xfId="12246"/>
    <cellStyle name="Comma 75" xfId="12165"/>
    <cellStyle name="Comma 76" xfId="12291"/>
    <cellStyle name="Comma 77" xfId="7131"/>
    <cellStyle name="Comma 78" xfId="12373"/>
    <cellStyle name="Comma 79" xfId="7137"/>
    <cellStyle name="Comma 8" xfId="1359"/>
    <cellStyle name="Comma 8 2" xfId="7817"/>
    <cellStyle name="Comma 80" xfId="12346"/>
    <cellStyle name="Comma 81" xfId="12287"/>
    <cellStyle name="Comma 82" xfId="7939"/>
    <cellStyle name="Comma 83" xfId="7009"/>
    <cellStyle name="Comma 84" xfId="7901"/>
    <cellStyle name="Comma 85" xfId="12250"/>
    <cellStyle name="Comma 86" xfId="6526"/>
    <cellStyle name="Comma 87" xfId="12383"/>
    <cellStyle name="Comma 87 2" xfId="21841"/>
    <cellStyle name="Comma 87 2 2" xfId="39965"/>
    <cellStyle name="Comma 87 3" xfId="31630"/>
    <cellStyle name="Comma 88" xfId="15561"/>
    <cellStyle name="Comma 88 2" xfId="24736"/>
    <cellStyle name="Comma 88 2 2" xfId="42735"/>
    <cellStyle name="Comma 88 3" xfId="34390"/>
    <cellStyle name="Comma 89" xfId="15649"/>
    <cellStyle name="Comma 89 2" xfId="24765"/>
    <cellStyle name="Comma 89 2 2" xfId="42764"/>
    <cellStyle name="Comma 89 3" xfId="34416"/>
    <cellStyle name="Comma 9" xfId="1360"/>
    <cellStyle name="Comma 9 2" xfId="7818"/>
    <cellStyle name="Comma 90" xfId="15557"/>
    <cellStyle name="Comma 90 2" xfId="24733"/>
    <cellStyle name="Comma 90 2 2" xfId="42733"/>
    <cellStyle name="Comma 90 3" xfId="34388"/>
    <cellStyle name="Comma 91" xfId="15674"/>
    <cellStyle name="Comma0" xfId="1361"/>
    <cellStyle name="Comma0 - Modelo1" xfId="1362"/>
    <cellStyle name="Comma0 - Style1" xfId="1363"/>
    <cellStyle name="Comma0 2" xfId="1364"/>
    <cellStyle name="Comma0 3" xfId="1365"/>
    <cellStyle name="Comma0 4" xfId="1366"/>
    <cellStyle name="Comma0 5" xfId="1367"/>
    <cellStyle name="Comma0 5 2" xfId="1368"/>
    <cellStyle name="Comma1 - Modelo2" xfId="1369"/>
    <cellStyle name="Comma1 - Style2" xfId="1370"/>
    <cellStyle name="Company Name" xfId="1371"/>
    <cellStyle name="ContentsHyperlink" xfId="1372"/>
    <cellStyle name="Copied" xfId="1373"/>
    <cellStyle name="Copied 2" xfId="1374"/>
    <cellStyle name="Copied 3" xfId="1375"/>
    <cellStyle name="Credit" xfId="1376"/>
    <cellStyle name="Credit subtotal" xfId="1377"/>
    <cellStyle name="Credit subtotal 2" xfId="1378"/>
    <cellStyle name="Credit subtotal 2 2" xfId="5319"/>
    <cellStyle name="Credit subtotal 2 2 2" xfId="16884"/>
    <cellStyle name="Credit subtotal 2 3" xfId="7819"/>
    <cellStyle name="Credit subtotal 2 3 2" xfId="16330"/>
    <cellStyle name="Credit subtotal 2 3 3" xfId="19088"/>
    <cellStyle name="Credit subtotal 3" xfId="5320"/>
    <cellStyle name="Credit subtotal 3 2" xfId="7976"/>
    <cellStyle name="Credit subtotal 3 2 2" xfId="14076"/>
    <cellStyle name="Credit subtotal 3 2 3" xfId="19111"/>
    <cellStyle name="Credit subtotal 4" xfId="6576"/>
    <cellStyle name="Credit subtotal 4 2" xfId="13598"/>
    <cellStyle name="Credit subtotal 4 3" xfId="18488"/>
    <cellStyle name="Credit Total" xfId="1379"/>
    <cellStyle name="Credit Total 2" xfId="5946"/>
    <cellStyle name="Credit Total 2 2" xfId="13599"/>
    <cellStyle name="Credit Total 2 2 2" xfId="22834"/>
    <cellStyle name="Credit Total 2 2 2 2" xfId="40835"/>
    <cellStyle name="Credit Total 2 2 3" xfId="32486"/>
    <cellStyle name="Credit Total 2 3" xfId="16307"/>
    <cellStyle name="Credit Total 2 3 2" xfId="34878"/>
    <cellStyle name="Credit Total 2 4" xfId="26645"/>
    <cellStyle name="Credit Total 2 4 2" xfId="44560"/>
    <cellStyle name="Credit Total 2 5" xfId="27143"/>
    <cellStyle name="Credit Total 2 6" xfId="45559"/>
    <cellStyle name="Credit Total 3" xfId="6692"/>
    <cellStyle name="Credit Total 3 2" xfId="18546"/>
    <cellStyle name="Credit Total 3 2 2" xfId="36823"/>
    <cellStyle name="Credit Total 4" xfId="12527"/>
    <cellStyle name="Credit Total 4 2" xfId="21969"/>
    <cellStyle name="Credit Total 4 2 2" xfId="40091"/>
    <cellStyle name="Credit Total 4 3" xfId="31756"/>
    <cellStyle name="Credit Total 5" xfId="15695"/>
    <cellStyle name="Credit Total 5 2" xfId="24792"/>
    <cellStyle name="Credit Total 5 2 2" xfId="42790"/>
    <cellStyle name="Credit Total 5 3" xfId="34442"/>
    <cellStyle name="Credit Total 6" xfId="26368"/>
    <cellStyle name="Credit Total 6 2" xfId="44295"/>
    <cellStyle name="Credit_А_РАСЧЕТ НБ, ДОХОДЫ, РАСХОДЫ 2006" xfId="1380"/>
    <cellStyle name="Currency [00]" xfId="1381"/>
    <cellStyle name="Currency 0.0" xfId="1382"/>
    <cellStyle name="Currency 0.0 2" xfId="1383"/>
    <cellStyle name="Currency 0.0 2 2" xfId="1384"/>
    <cellStyle name="Currency 0.0 3" xfId="1385"/>
    <cellStyle name="Currency 0.0 3 2" xfId="1386"/>
    <cellStyle name="Currency 0.0 4" xfId="1387"/>
    <cellStyle name="Currency 0.0 4 2" xfId="1388"/>
    <cellStyle name="Currency 0.0 5" xfId="1389"/>
    <cellStyle name="Currency 0.0 5 2" xfId="1390"/>
    <cellStyle name="Currency 0.0 6" xfId="1391"/>
    <cellStyle name="Currency 0.0 6 2" xfId="1392"/>
    <cellStyle name="Currency 0.0 7" xfId="1393"/>
    <cellStyle name="Currency 0.0 7 2" xfId="1394"/>
    <cellStyle name="Currency 0.0 8" xfId="1395"/>
    <cellStyle name="Currency 0.0 8 2" xfId="1396"/>
    <cellStyle name="Currency 0.0 9" xfId="1397"/>
    <cellStyle name="Currency 0.00" xfId="1398"/>
    <cellStyle name="Currency 0.00 2" xfId="1399"/>
    <cellStyle name="Currency 0.00 2 2" xfId="1400"/>
    <cellStyle name="Currency 0.00 3" xfId="1401"/>
    <cellStyle name="Currency 0.00 3 2" xfId="1402"/>
    <cellStyle name="Currency 0.00 4" xfId="1403"/>
    <cellStyle name="Currency 0.00 4 2" xfId="1404"/>
    <cellStyle name="Currency 0.00 5" xfId="1405"/>
    <cellStyle name="Currency 0.00 5 2" xfId="1406"/>
    <cellStyle name="Currency 0.00 6" xfId="1407"/>
    <cellStyle name="Currency 0.00 6 2" xfId="1408"/>
    <cellStyle name="Currency 0.00 7" xfId="1409"/>
    <cellStyle name="Currency 0.00 7 2" xfId="1410"/>
    <cellStyle name="Currency 0.00 8" xfId="1411"/>
    <cellStyle name="Currency 0.00 8 2" xfId="1412"/>
    <cellStyle name="Currency 0.00 9" xfId="1413"/>
    <cellStyle name="Currency 0.000" xfId="1414"/>
    <cellStyle name="Currency 0.000 2" xfId="1415"/>
    <cellStyle name="Currency 0.000 2 2" xfId="1416"/>
    <cellStyle name="Currency 0.000 3" xfId="1417"/>
    <cellStyle name="Currency 0.000 3 2" xfId="1418"/>
    <cellStyle name="Currency 0.000 4" xfId="1419"/>
    <cellStyle name="Currency 0.000 4 2" xfId="1420"/>
    <cellStyle name="Currency 0.000 5" xfId="1421"/>
    <cellStyle name="Currency 0.000 5 2" xfId="1422"/>
    <cellStyle name="Currency 0.000 6" xfId="1423"/>
    <cellStyle name="Currency 0.000 6 2" xfId="1424"/>
    <cellStyle name="Currency 0.000 7" xfId="1425"/>
    <cellStyle name="Currency 0.000 7 2" xfId="1426"/>
    <cellStyle name="Currency 0.000 8" xfId="1427"/>
    <cellStyle name="Currency 0.000 8 2" xfId="1428"/>
    <cellStyle name="Currency 0.000 9" xfId="1429"/>
    <cellStyle name="Currency 10" xfId="7820"/>
    <cellStyle name="Currency 11" xfId="7821"/>
    <cellStyle name="Currency 12" xfId="7822"/>
    <cellStyle name="Currency 13" xfId="7823"/>
    <cellStyle name="Currency 14" xfId="7824"/>
    <cellStyle name="Currency 15" xfId="7825"/>
    <cellStyle name="Currency 16" xfId="7826"/>
    <cellStyle name="Currency 17" xfId="7827"/>
    <cellStyle name="Currency 18" xfId="7828"/>
    <cellStyle name="Currency 19" xfId="7829"/>
    <cellStyle name="Currency 2" xfId="7830"/>
    <cellStyle name="Currency 2 2" xfId="16923"/>
    <cellStyle name="Currency 2 2 2" xfId="25664"/>
    <cellStyle name="Currency 2 2 2 2" xfId="43625"/>
    <cellStyle name="Currency 2 2 3" xfId="35319"/>
    <cellStyle name="Currency 2 3" xfId="27087"/>
    <cellStyle name="Currency 2 3 2" xfId="45001"/>
    <cellStyle name="Currency 2 4" xfId="46058"/>
    <cellStyle name="Currency 20" xfId="7831"/>
    <cellStyle name="Currency 21" xfId="7832"/>
    <cellStyle name="Currency 22" xfId="7833"/>
    <cellStyle name="Currency 23" xfId="7834"/>
    <cellStyle name="Currency 24" xfId="7835"/>
    <cellStyle name="Currency 25" xfId="7836"/>
    <cellStyle name="Currency 26" xfId="7837"/>
    <cellStyle name="Currency 27" xfId="7838"/>
    <cellStyle name="Currency 28" xfId="7839"/>
    <cellStyle name="Currency 29" xfId="7840"/>
    <cellStyle name="Currency 3" xfId="7841"/>
    <cellStyle name="Currency 30" xfId="7842"/>
    <cellStyle name="Currency 31" xfId="7843"/>
    <cellStyle name="Currency 32" xfId="7844"/>
    <cellStyle name="Currency 33" xfId="7845"/>
    <cellStyle name="Currency 34" xfId="7846"/>
    <cellStyle name="Currency 35" xfId="7847"/>
    <cellStyle name="Currency 36" xfId="7848"/>
    <cellStyle name="Currency 37" xfId="7849"/>
    <cellStyle name="Currency 38" xfId="7850"/>
    <cellStyle name="Currency 39" xfId="7851"/>
    <cellStyle name="Currency 4" xfId="7852"/>
    <cellStyle name="Currency 40" xfId="7853"/>
    <cellStyle name="Currency 41" xfId="7854"/>
    <cellStyle name="Currency 42" xfId="7855"/>
    <cellStyle name="Currency 43" xfId="7856"/>
    <cellStyle name="Currency 44" xfId="7857"/>
    <cellStyle name="Currency 45" xfId="7858"/>
    <cellStyle name="Currency 46" xfId="7859"/>
    <cellStyle name="Currency 47" xfId="7860"/>
    <cellStyle name="Currency 48" xfId="7861"/>
    <cellStyle name="Currency 49" xfId="7862"/>
    <cellStyle name="Currency 5" xfId="7863"/>
    <cellStyle name="Currency 50" xfId="7864"/>
    <cellStyle name="Currency 51" xfId="7865"/>
    <cellStyle name="Currency 52" xfId="7866"/>
    <cellStyle name="Currency 53" xfId="7867"/>
    <cellStyle name="Currency 54" xfId="7868"/>
    <cellStyle name="Currency 55" xfId="7869"/>
    <cellStyle name="Currency 56" xfId="7870"/>
    <cellStyle name="Currency 57" xfId="7871"/>
    <cellStyle name="Currency 58" xfId="7872"/>
    <cellStyle name="Currency 59" xfId="7873"/>
    <cellStyle name="Currency 6" xfId="7874"/>
    <cellStyle name="Currency 60" xfId="7875"/>
    <cellStyle name="Currency 61" xfId="7876"/>
    <cellStyle name="Currency 62" xfId="7877"/>
    <cellStyle name="Currency 63" xfId="7878"/>
    <cellStyle name="Currency 64" xfId="7879"/>
    <cellStyle name="Currency 65" xfId="7880"/>
    <cellStyle name="Currency 66" xfId="7881"/>
    <cellStyle name="Currency 67" xfId="7882"/>
    <cellStyle name="Currency 68" xfId="7883"/>
    <cellStyle name="Currency 69" xfId="7884"/>
    <cellStyle name="Currency 7" xfId="7885"/>
    <cellStyle name="Currency 70" xfId="7886"/>
    <cellStyle name="Currency 71" xfId="7887"/>
    <cellStyle name="Currency 72" xfId="7888"/>
    <cellStyle name="Currency 73" xfId="7889"/>
    <cellStyle name="Currency 74" xfId="7890"/>
    <cellStyle name="Currency 8" xfId="7891"/>
    <cellStyle name="Currency 9" xfId="7892"/>
    <cellStyle name="Currency EN" xfId="1430"/>
    <cellStyle name="Currency EN 2" xfId="4973"/>
    <cellStyle name="Currency EN 2 2" xfId="6266"/>
    <cellStyle name="Currency EN 2 2 2" xfId="18216"/>
    <cellStyle name="Currency EN 2 2 2 2" xfId="36526"/>
    <cellStyle name="Currency EN 2 2 3" xfId="28309"/>
    <cellStyle name="Currency EN 2 3" xfId="13600"/>
    <cellStyle name="Currency EN 2 3 2" xfId="22835"/>
    <cellStyle name="Currency EN 2 3 2 2" xfId="40836"/>
    <cellStyle name="Currency EN 2 3 3" xfId="32487"/>
    <cellStyle name="Currency EN 2 4" xfId="16308"/>
    <cellStyle name="Currency EN 2 4 2" xfId="34879"/>
    <cellStyle name="Currency EN 2 5" xfId="25883"/>
    <cellStyle name="Currency EN 2 6" xfId="26646"/>
    <cellStyle name="Currency EN 2 6 2" xfId="44561"/>
    <cellStyle name="Currency EN 2 7" xfId="27144"/>
    <cellStyle name="Currency EN 2 8" xfId="45560"/>
    <cellStyle name="Currency EN 3" xfId="5947"/>
    <cellStyle name="Currency EN 3 2" xfId="17900"/>
    <cellStyle name="Currency EN 3 2 2" xfId="36210"/>
    <cellStyle name="Currency EN 3 3" xfId="27993"/>
    <cellStyle name="Currency EN 4" xfId="6578"/>
    <cellStyle name="Currency EN 4 2" xfId="18489"/>
    <cellStyle name="Currency EN 5" xfId="12528"/>
    <cellStyle name="Currency EN 5 2" xfId="21970"/>
    <cellStyle name="Currency EN 5 2 2" xfId="40092"/>
    <cellStyle name="Currency EN 5 3" xfId="31757"/>
    <cellStyle name="Currency EN 6" xfId="26367"/>
    <cellStyle name="Currency EN 6 2" xfId="44294"/>
    <cellStyle name="Currency RU" xfId="1431"/>
    <cellStyle name="Currency RU 2" xfId="4974"/>
    <cellStyle name="Currency RU 2 2" xfId="6267"/>
    <cellStyle name="Currency RU 2 2 2" xfId="18217"/>
    <cellStyle name="Currency RU 2 2 2 2" xfId="36527"/>
    <cellStyle name="Currency RU 2 2 3" xfId="28310"/>
    <cellStyle name="Currency RU 2 3" xfId="13601"/>
    <cellStyle name="Currency RU 2 3 2" xfId="22836"/>
    <cellStyle name="Currency RU 2 3 2 2" xfId="40837"/>
    <cellStyle name="Currency RU 2 3 3" xfId="32488"/>
    <cellStyle name="Currency RU 2 4" xfId="16309"/>
    <cellStyle name="Currency RU 2 4 2" xfId="34880"/>
    <cellStyle name="Currency RU 2 5" xfId="25742"/>
    <cellStyle name="Currency RU 2 6" xfId="26647"/>
    <cellStyle name="Currency RU 2 6 2" xfId="44562"/>
    <cellStyle name="Currency RU 2 7" xfId="27145"/>
    <cellStyle name="Currency RU 2 8" xfId="45561"/>
    <cellStyle name="Currency RU 3" xfId="5948"/>
    <cellStyle name="Currency RU 3 2" xfId="17901"/>
    <cellStyle name="Currency RU 3 2 2" xfId="36211"/>
    <cellStyle name="Currency RU 3 3" xfId="27994"/>
    <cellStyle name="Currency RU 4" xfId="6579"/>
    <cellStyle name="Currency RU 4 2" xfId="18490"/>
    <cellStyle name="Currency RU 5" xfId="12529"/>
    <cellStyle name="Currency RU 5 2" xfId="21971"/>
    <cellStyle name="Currency RU 5 2 2" xfId="40093"/>
    <cellStyle name="Currency RU 5 3" xfId="31758"/>
    <cellStyle name="Currency RU 6" xfId="26366"/>
    <cellStyle name="Currency RU 6 2" xfId="44293"/>
    <cellStyle name="Currency RU calc" xfId="1432"/>
    <cellStyle name="Currency RU calc 2" xfId="1433"/>
    <cellStyle name="Currency RU calc 2 2" xfId="5434"/>
    <cellStyle name="Currency RU calc 2 2 2" xfId="6514"/>
    <cellStyle name="Currency RU calc 2 2 2 2" xfId="18459"/>
    <cellStyle name="Currency RU calc 2 2 3" xfId="13772"/>
    <cellStyle name="Currency RU calc 2 2 3 2" xfId="22993"/>
    <cellStyle name="Currency RU calc 2 2 3 2 2" xfId="40993"/>
    <cellStyle name="Currency RU calc 2 2 3 3" xfId="32650"/>
    <cellStyle name="Currency RU calc 2 2 4" xfId="16331"/>
    <cellStyle name="Currency RU calc 2 2 4 2" xfId="34888"/>
    <cellStyle name="Currency RU calc 2 2 5" xfId="26655"/>
    <cellStyle name="Currency RU calc 2 2 5 2" xfId="44570"/>
    <cellStyle name="Currency RU calc 2 2 6" xfId="27160"/>
    <cellStyle name="Currency RU calc 2 2 7" xfId="45569"/>
    <cellStyle name="Currency RU calc 2 3" xfId="26555"/>
    <cellStyle name="Currency RU calc 2 3 2" xfId="44476"/>
    <cellStyle name="Currency RU calc 3" xfId="5399"/>
    <cellStyle name="Currency RU calc 3 2" xfId="6512"/>
    <cellStyle name="Currency RU calc 3 2 2" xfId="18457"/>
    <cellStyle name="Currency RU calc 3 3" xfId="13602"/>
    <cellStyle name="Currency RU calc 3 3 2" xfId="22837"/>
    <cellStyle name="Currency RU calc 3 3 2 2" xfId="40838"/>
    <cellStyle name="Currency RU calc 3 3 3" xfId="32489"/>
    <cellStyle name="Currency RU calc 3 4" xfId="16310"/>
    <cellStyle name="Currency RU calc 3 4 2" xfId="34881"/>
    <cellStyle name="Currency RU calc 3 5" xfId="26648"/>
    <cellStyle name="Currency RU calc 3 5 2" xfId="44563"/>
    <cellStyle name="Currency RU calc 3 6" xfId="27146"/>
    <cellStyle name="Currency RU calc 3 7" xfId="45562"/>
    <cellStyle name="Currency RU calc 4" xfId="7136"/>
    <cellStyle name="Currency RU calc 4 2" xfId="18746"/>
    <cellStyle name="Currency RU calc 5" xfId="26365"/>
    <cellStyle name="Currency RU calc 5 2" xfId="44292"/>
    <cellStyle name="Currency RU_CP-P (2)" xfId="1434"/>
    <cellStyle name="Currency0" xfId="1435"/>
    <cellStyle name="Currency0 2" xfId="1436"/>
    <cellStyle name="Currency0 3" xfId="1437"/>
    <cellStyle name="Currency0 4" xfId="1438"/>
    <cellStyle name="Currency0 5" xfId="1439"/>
    <cellStyle name="Currency0 5 2" xfId="1440"/>
    <cellStyle name="Currency0 6" xfId="8132"/>
    <cellStyle name="Currency0 6 2" xfId="13305"/>
    <cellStyle name="Custom - Style8" xfId="1441"/>
    <cellStyle name="Data   - Style2" xfId="1442"/>
    <cellStyle name="Data   - Style2 2" xfId="5705"/>
    <cellStyle name="Data   - Style2 2 2" xfId="12214"/>
    <cellStyle name="Data   - Style2 2 2 2" xfId="21814"/>
    <cellStyle name="Data   - Style2 2 3" xfId="13107"/>
    <cellStyle name="Data   - Style2 2 3 2" xfId="22510"/>
    <cellStyle name="Data   - Style2 2 4" xfId="16785"/>
    <cellStyle name="Data   - Style2 2 5" xfId="27273"/>
    <cellStyle name="Data   - Style2 2 5 2" xfId="45117"/>
    <cellStyle name="Data   - Style2 2 6" xfId="45935"/>
    <cellStyle name="Data   - Style2 3" xfId="7977"/>
    <cellStyle name="Data   - Style2 3 2" xfId="12215"/>
    <cellStyle name="Data   - Style2 3 2 2" xfId="21815"/>
    <cellStyle name="Data   - Style2 3 3" xfId="13108"/>
    <cellStyle name="Data   - Style2 3 3 2" xfId="22511"/>
    <cellStyle name="Data   - Style2 3 4" xfId="19112"/>
    <cellStyle name="Data   - Style2 4" xfId="6964"/>
    <cellStyle name="Data   - Style2 4 2" xfId="18677"/>
    <cellStyle name="Data   - Style2 5" xfId="12530"/>
    <cellStyle name="Data   - Style2 5 2" xfId="21972"/>
    <cellStyle name="Data   - Style2 6" xfId="16166"/>
    <cellStyle name="Data   - Style2 6 2" xfId="25120"/>
    <cellStyle name="Data   - Style2 7" xfId="26034"/>
    <cellStyle name="Data   - Style2 7 2" xfId="43972"/>
    <cellStyle name="Date" xfId="1443"/>
    <cellStyle name="Date 2" xfId="1444"/>
    <cellStyle name="Date 2 2" xfId="6580"/>
    <cellStyle name="Date 3" xfId="1445"/>
    <cellStyle name="Date 3 2" xfId="6581"/>
    <cellStyle name="Date 4" xfId="1446"/>
    <cellStyle name="Date 5" xfId="1447"/>
    <cellStyle name="Date 5 2" xfId="1448"/>
    <cellStyle name="Date 6" xfId="8133"/>
    <cellStyle name="Date 6 2" xfId="13306"/>
    <cellStyle name="Date EN" xfId="1449"/>
    <cellStyle name="Date EN 2" xfId="26364"/>
    <cellStyle name="Date RU" xfId="1450"/>
    <cellStyle name="Date RU 2" xfId="26363"/>
    <cellStyle name="Date Short" xfId="1451"/>
    <cellStyle name="Date_2009 ЗСУ - рабочий1" xfId="7893"/>
    <cellStyle name="Debit" xfId="1452"/>
    <cellStyle name="Debit subtotal" xfId="1453"/>
    <cellStyle name="Debit subtotal 2" xfId="1454"/>
    <cellStyle name="Debit subtotal 2 2" xfId="5321"/>
    <cellStyle name="Debit subtotal 2 2 2" xfId="16885"/>
    <cellStyle name="Debit subtotal 2 3" xfId="7894"/>
    <cellStyle name="Debit subtotal 2 3 2" xfId="16332"/>
    <cellStyle name="Debit subtotal 2 3 3" xfId="19092"/>
    <cellStyle name="Debit subtotal 3" xfId="5322"/>
    <cellStyle name="Debit subtotal 3 2" xfId="7978"/>
    <cellStyle name="Debit subtotal 3 2 2" xfId="14077"/>
    <cellStyle name="Debit subtotal 3 2 3" xfId="19113"/>
    <cellStyle name="Debit subtotal 4" xfId="6582"/>
    <cellStyle name="Debit subtotal 4 2" xfId="13603"/>
    <cellStyle name="Debit subtotal 4 3" xfId="18491"/>
    <cellStyle name="Debit Total" xfId="1455"/>
    <cellStyle name="Debit Total 2" xfId="5949"/>
    <cellStyle name="Debit Total 2 2" xfId="13604"/>
    <cellStyle name="Debit Total 2 2 2" xfId="22838"/>
    <cellStyle name="Debit Total 2 2 2 2" xfId="40839"/>
    <cellStyle name="Debit Total 2 2 3" xfId="32490"/>
    <cellStyle name="Debit Total 2 3" xfId="16311"/>
    <cellStyle name="Debit Total 2 3 2" xfId="34882"/>
    <cellStyle name="Debit Total 2 4" xfId="26649"/>
    <cellStyle name="Debit Total 2 4 2" xfId="44564"/>
    <cellStyle name="Debit Total 2 5" xfId="27147"/>
    <cellStyle name="Debit Total 2 6" xfId="45563"/>
    <cellStyle name="Debit Total 3" xfId="7199"/>
    <cellStyle name="Debit Total 3 2" xfId="18791"/>
    <cellStyle name="Debit Total 3 2 2" xfId="37011"/>
    <cellStyle name="Debit Total 4" xfId="12531"/>
    <cellStyle name="Debit Total 4 2" xfId="21973"/>
    <cellStyle name="Debit Total 4 2 2" xfId="40094"/>
    <cellStyle name="Debit Total 4 3" xfId="31759"/>
    <cellStyle name="Debit Total 5" xfId="15696"/>
    <cellStyle name="Debit Total 5 2" xfId="24793"/>
    <cellStyle name="Debit Total 5 2 2" xfId="42791"/>
    <cellStyle name="Debit Total 5 3" xfId="34443"/>
    <cellStyle name="Debit Total 6" xfId="26362"/>
    <cellStyle name="Debit Total 6 2" xfId="44291"/>
    <cellStyle name="Debit_А_РАСЧЕТ НБ, ДОХОДЫ, РАСХОДЫ 2006" xfId="1456"/>
    <cellStyle name="DefaultStyle" xfId="7979"/>
    <cellStyle name="DefaultStyle 2" xfId="13109"/>
    <cellStyle name="DELTA" xfId="1457"/>
    <cellStyle name="DELTA 2" xfId="4975"/>
    <cellStyle name="DELTA 2 2" xfId="13773"/>
    <cellStyle name="DELTA 3" xfId="5400"/>
    <cellStyle name="Dezimal_14. World Consumption of HC Ferro Chrome (neu)" xfId="1458"/>
    <cellStyle name="Dia" xfId="1459"/>
    <cellStyle name="Encabez1" xfId="1460"/>
    <cellStyle name="Encabez2" xfId="1461"/>
    <cellStyle name="Enter Currency (0)" xfId="1462"/>
    <cellStyle name="Enter Currency (2)" xfId="1463"/>
    <cellStyle name="Enter Units (0)" xfId="1464"/>
    <cellStyle name="Enter Units (1)" xfId="1465"/>
    <cellStyle name="Enter Units (1) 2" xfId="4976"/>
    <cellStyle name="Enter Units (1) 3" xfId="5401"/>
    <cellStyle name="Enter Units (2)" xfId="1466"/>
    <cellStyle name="Entered" xfId="1467"/>
    <cellStyle name="Entered 2" xfId="1468"/>
    <cellStyle name="Entered 3" xfId="1469"/>
    <cellStyle name="Euro" xfId="1470"/>
    <cellStyle name="Euro 10" xfId="1471"/>
    <cellStyle name="Euro 10 2" xfId="7011"/>
    <cellStyle name="Euro 11" xfId="1472"/>
    <cellStyle name="Euro 11 2" xfId="7191"/>
    <cellStyle name="Euro 12" xfId="8134"/>
    <cellStyle name="Euro 13" xfId="6583"/>
    <cellStyle name="Euro 2" xfId="1473"/>
    <cellStyle name="Euro 2 10" xfId="1474"/>
    <cellStyle name="Euro 2 11" xfId="1475"/>
    <cellStyle name="Euro 2 12" xfId="1476"/>
    <cellStyle name="Euro 2 13" xfId="1477"/>
    <cellStyle name="Euro 2 14" xfId="1478"/>
    <cellStyle name="Euro 2 15" xfId="1479"/>
    <cellStyle name="Euro 2 16" xfId="1480"/>
    <cellStyle name="Euro 2 17" xfId="1481"/>
    <cellStyle name="Euro 2 18" xfId="1482"/>
    <cellStyle name="Euro 2 19" xfId="1483"/>
    <cellStyle name="Euro 2 2" xfId="1484"/>
    <cellStyle name="Euro 2 2 10" xfId="1485"/>
    <cellStyle name="Euro 2 2 11" xfId="1486"/>
    <cellStyle name="Euro 2 2 12" xfId="1487"/>
    <cellStyle name="Euro 2 2 13" xfId="1488"/>
    <cellStyle name="Euro 2 2 14" xfId="1489"/>
    <cellStyle name="Euro 2 2 15" xfId="1490"/>
    <cellStyle name="Euro 2 2 16" xfId="1491"/>
    <cellStyle name="Euro 2 2 17" xfId="1492"/>
    <cellStyle name="Euro 2 2 18" xfId="1493"/>
    <cellStyle name="Euro 2 2 19" xfId="1494"/>
    <cellStyle name="Euro 2 2 2" xfId="1495"/>
    <cellStyle name="Euro 2 2 20" xfId="1496"/>
    <cellStyle name="Euro 2 2 21" xfId="1497"/>
    <cellStyle name="Euro 2 2 3" xfId="1498"/>
    <cellStyle name="Euro 2 2 4" xfId="1499"/>
    <cellStyle name="Euro 2 2 5" xfId="1500"/>
    <cellStyle name="Euro 2 2 6" xfId="1501"/>
    <cellStyle name="Euro 2 2 7" xfId="1502"/>
    <cellStyle name="Euro 2 2 8" xfId="1503"/>
    <cellStyle name="Euro 2 2 9" xfId="1504"/>
    <cellStyle name="Euro 2 20" xfId="1505"/>
    <cellStyle name="Euro 2 21" xfId="1506"/>
    <cellStyle name="Euro 2 3" xfId="1507"/>
    <cellStyle name="Euro 2 3 2" xfId="7895"/>
    <cellStyle name="Euro 2 4" xfId="1508"/>
    <cellStyle name="Euro 2 5" xfId="1509"/>
    <cellStyle name="Euro 2 6" xfId="1510"/>
    <cellStyle name="Euro 2 7" xfId="1511"/>
    <cellStyle name="Euro 2 8" xfId="1512"/>
    <cellStyle name="Euro 2 9" xfId="1513"/>
    <cellStyle name="Euro 3" xfId="1514"/>
    <cellStyle name="Euro 3 2" xfId="1515"/>
    <cellStyle name="Euro 4" xfId="1516"/>
    <cellStyle name="Euro 4 2" xfId="1517"/>
    <cellStyle name="Euro 5" xfId="1518"/>
    <cellStyle name="Euro 5 2" xfId="1519"/>
    <cellStyle name="Euro 6" xfId="1520"/>
    <cellStyle name="Euro 6 2" xfId="1521"/>
    <cellStyle name="Euro 7" xfId="1522"/>
    <cellStyle name="Euro 7 2" xfId="1523"/>
    <cellStyle name="Euro 8" xfId="1524"/>
    <cellStyle name="Euro 8 2" xfId="1525"/>
    <cellStyle name="Euro 9" xfId="1526"/>
    <cellStyle name="Euro 9 2" xfId="8135"/>
    <cellStyle name="Euro 9 2 2" xfId="13307"/>
    <cellStyle name="Euro 9 3" xfId="6584"/>
    <cellStyle name="Euro__Anfisa_Result after MRO_model2012(ord+marg ore+dilution)" xfId="1527"/>
    <cellStyle name="Excel Built-in Normal" xfId="1528"/>
    <cellStyle name="Explanatory Text" xfId="4977"/>
    <cellStyle name="Explanatory Text 2" xfId="1529"/>
    <cellStyle name="Explanatory Text 3" xfId="1530"/>
    <cellStyle name="Explanatory Text 3 2" xfId="6916"/>
    <cellStyle name="Explanatory Text 4" xfId="1531"/>
    <cellStyle name="Explanatory Text 5" xfId="8136"/>
    <cellStyle name="Explanatory Text__Anfisa_Result after MRO_model2012(ord+marg ore+dilution)" xfId="5137"/>
    <cellStyle name="EY House" xfId="1532"/>
    <cellStyle name="F2" xfId="1533"/>
    <cellStyle name="F2 2" xfId="1534"/>
    <cellStyle name="F2 3" xfId="1535"/>
    <cellStyle name="F2 4" xfId="1536"/>
    <cellStyle name="F2 5" xfId="1537"/>
    <cellStyle name="F2 5 2" xfId="1538"/>
    <cellStyle name="F2 6" xfId="8137"/>
    <cellStyle name="F2 6 2" xfId="13308"/>
    <cellStyle name="F3" xfId="1539"/>
    <cellStyle name="F3 2" xfId="1540"/>
    <cellStyle name="F3 3" xfId="1541"/>
    <cellStyle name="F3 4" xfId="1542"/>
    <cellStyle name="F3 5" xfId="1543"/>
    <cellStyle name="F3 5 2" xfId="1544"/>
    <cellStyle name="F3 6" xfId="8138"/>
    <cellStyle name="F3 6 2" xfId="13309"/>
    <cellStyle name="F4" xfId="1545"/>
    <cellStyle name="F4 2" xfId="1546"/>
    <cellStyle name="F4 3" xfId="1547"/>
    <cellStyle name="F4 4" xfId="1548"/>
    <cellStyle name="F4 5" xfId="1549"/>
    <cellStyle name="F4 5 2" xfId="1550"/>
    <cellStyle name="F4 6" xfId="8139"/>
    <cellStyle name="F4 6 2" xfId="13310"/>
    <cellStyle name="F5" xfId="1551"/>
    <cellStyle name="F5 2" xfId="1552"/>
    <cellStyle name="F5 3" xfId="1553"/>
    <cellStyle name="F5 4" xfId="1554"/>
    <cellStyle name="F5 5" xfId="1555"/>
    <cellStyle name="F5 5 2" xfId="1556"/>
    <cellStyle name="F5 6" xfId="8140"/>
    <cellStyle name="F5 6 2" xfId="13311"/>
    <cellStyle name="F6" xfId="1557"/>
    <cellStyle name="F6 2" xfId="1558"/>
    <cellStyle name="F6 3" xfId="1559"/>
    <cellStyle name="F6 4" xfId="1560"/>
    <cellStyle name="F6 5" xfId="1561"/>
    <cellStyle name="F6 5 2" xfId="1562"/>
    <cellStyle name="F6 6" xfId="8141"/>
    <cellStyle name="F6 6 2" xfId="13312"/>
    <cellStyle name="F7" xfId="1563"/>
    <cellStyle name="F7 2" xfId="1564"/>
    <cellStyle name="F7 3" xfId="1565"/>
    <cellStyle name="F7 4" xfId="1566"/>
    <cellStyle name="F7 5" xfId="1567"/>
    <cellStyle name="F7 5 2" xfId="1568"/>
    <cellStyle name="F7 6" xfId="8142"/>
    <cellStyle name="F7 6 2" xfId="13313"/>
    <cellStyle name="F8" xfId="1569"/>
    <cellStyle name="F8 2" xfId="1570"/>
    <cellStyle name="F8 3" xfId="1571"/>
    <cellStyle name="F8 4" xfId="1572"/>
    <cellStyle name="F8 5" xfId="1573"/>
    <cellStyle name="F8 5 2" xfId="1574"/>
    <cellStyle name="F8 6" xfId="8143"/>
    <cellStyle name="F8 6 2" xfId="13314"/>
    <cellStyle name="Fecha" xfId="7980"/>
    <cellStyle name="Fecha - Modelo3" xfId="7981"/>
    <cellStyle name="Fecha_100822 WR budget" xfId="7982"/>
    <cellStyle name="Fijo" xfId="1575"/>
    <cellStyle name="Fijo - Modelo4" xfId="7983"/>
    <cellStyle name="Fijo_100822 WR budget" xfId="7984"/>
    <cellStyle name="filling_table" xfId="1576"/>
    <cellStyle name="Financiero" xfId="1577"/>
    <cellStyle name="Fixed" xfId="1578"/>
    <cellStyle name="Fixed 2" xfId="1579"/>
    <cellStyle name="Fixed 3" xfId="1580"/>
    <cellStyle name="Fixed 4" xfId="1581"/>
    <cellStyle name="Fixed 5" xfId="1582"/>
    <cellStyle name="Fixed 5 2" xfId="1583"/>
    <cellStyle name="Fixed 6" xfId="8144"/>
    <cellStyle name="Fixed 6 2" xfId="13315"/>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GEMS_REPORT_DATA" xfId="7896"/>
    <cellStyle name="Good" xfId="4978"/>
    <cellStyle name="Good 2" xfId="1584"/>
    <cellStyle name="Good 3" xfId="1585"/>
    <cellStyle name="Good 3 2" xfId="6917"/>
    <cellStyle name="Good 4" xfId="1586"/>
    <cellStyle name="Good 5" xfId="8145"/>
    <cellStyle name="Good__Anfisa_Result after MRO_model2012(ord+marg ore+dilution)" xfId="5138"/>
    <cellStyle name="Grey" xfId="1587"/>
    <cellStyle name="Head 1" xfId="1588"/>
    <cellStyle name="Header1" xfId="1589"/>
    <cellStyle name="Header1 2" xfId="1590"/>
    <cellStyle name="Header1 3" xfId="1591"/>
    <cellStyle name="Header2" xfId="1592"/>
    <cellStyle name="Header2 2" xfId="1593"/>
    <cellStyle name="Header2 2 2" xfId="5008"/>
    <cellStyle name="Header2 2 2 2" xfId="6279"/>
    <cellStyle name="Header2 2 2 2 2" xfId="28321"/>
    <cellStyle name="Header2 2 2 3" xfId="5836"/>
    <cellStyle name="Header2 2 2 3 2" xfId="17824"/>
    <cellStyle name="Header2 2 2 4" xfId="27161"/>
    <cellStyle name="Header2 2 3" xfId="5435"/>
    <cellStyle name="Header2 2 3 2" xfId="27902"/>
    <cellStyle name="Header2 2 4" xfId="7897"/>
    <cellStyle name="Header2 2 4 2" xfId="19094"/>
    <cellStyle name="Header2 2 5" xfId="26554"/>
    <cellStyle name="Header2 3" xfId="1594"/>
    <cellStyle name="Header2 3 2" xfId="5010"/>
    <cellStyle name="Header2 3 2 2" xfId="6281"/>
    <cellStyle name="Header2 3 2 2 2" xfId="28323"/>
    <cellStyle name="Header2 3 2 3" xfId="5835"/>
    <cellStyle name="Header2 3 2 3 2" xfId="17823"/>
    <cellStyle name="Header2 3 2 4" xfId="27193"/>
    <cellStyle name="Header2 3 3" xfId="5453"/>
    <cellStyle name="Header2 3 3 2" xfId="27903"/>
    <cellStyle name="Header2 3 4" xfId="26276"/>
    <cellStyle name="Header2 4" xfId="4979"/>
    <cellStyle name="Header2 4 2" xfId="6268"/>
    <cellStyle name="Header2 4 2 2" xfId="28311"/>
    <cellStyle name="Header2 4 3" xfId="5839"/>
    <cellStyle name="Header2 4 3 2" xfId="17827"/>
    <cellStyle name="Header2 4 4" xfId="27148"/>
    <cellStyle name="Header2 5" xfId="5402"/>
    <cellStyle name="Header2 5 2" xfId="27900"/>
    <cellStyle name="Header2 6" xfId="6588"/>
    <cellStyle name="Header2 6 2" xfId="18492"/>
    <cellStyle name="Header2 7" xfId="26576"/>
    <cellStyle name="Heading" xfId="1595"/>
    <cellStyle name="Heading 1" xfId="4981"/>
    <cellStyle name="Heading 1 10" xfId="12184"/>
    <cellStyle name="Heading 1 2" xfId="1596"/>
    <cellStyle name="Heading 1 2 2" xfId="1597"/>
    <cellStyle name="Heading 1 2 3" xfId="8405"/>
    <cellStyle name="Heading 1 2 3 2" xfId="13316"/>
    <cellStyle name="Heading 1 2_МР_РЗ_Центр_13" xfId="8404"/>
    <cellStyle name="Heading 1 3" xfId="1598"/>
    <cellStyle name="Heading 1 3 2" xfId="7190"/>
    <cellStyle name="Heading 1 4" xfId="8146"/>
    <cellStyle name="Heading 1 5" xfId="6590"/>
    <cellStyle name="Heading 1 6" xfId="6960"/>
    <cellStyle name="Heading 1 7" xfId="7116"/>
    <cellStyle name="Heading 1 8" xfId="6885"/>
    <cellStyle name="Heading 1 9" xfId="12297"/>
    <cellStyle name="Heading 1__Anfisa_Result after MRO_model2012(ord+marg ore+dilution)" xfId="5139"/>
    <cellStyle name="Heading 10" xfId="6961"/>
    <cellStyle name="Heading 11" xfId="7102"/>
    <cellStyle name="Heading 12" xfId="12329"/>
    <cellStyle name="Heading 13" xfId="12255"/>
    <cellStyle name="Heading 14" xfId="12345"/>
    <cellStyle name="Heading 15" xfId="12274"/>
    <cellStyle name="Heading 16" xfId="12371"/>
    <cellStyle name="Heading 17" xfId="12352"/>
    <cellStyle name="Heading 18" xfId="7104"/>
    <cellStyle name="Heading 19" xfId="12301"/>
    <cellStyle name="Heading 2" xfId="4982"/>
    <cellStyle name="Heading 2 10" xfId="12259"/>
    <cellStyle name="Heading 2 2" xfId="1599"/>
    <cellStyle name="Heading 2 2 2" xfId="1600"/>
    <cellStyle name="Heading 2 2 3" xfId="8403"/>
    <cellStyle name="Heading 2 2 3 2" xfId="13317"/>
    <cellStyle name="Heading 2 2_МР_РЗ_Центр_13" xfId="8846"/>
    <cellStyle name="Heading 2 3" xfId="1601"/>
    <cellStyle name="Heading 2 3 2" xfId="7181"/>
    <cellStyle name="Heading 2 4" xfId="8147"/>
    <cellStyle name="Heading 2 5" xfId="6591"/>
    <cellStyle name="Heading 2 6" xfId="6959"/>
    <cellStyle name="Heading 2 7" xfId="12365"/>
    <cellStyle name="Heading 2 8" xfId="11825"/>
    <cellStyle name="Heading 2 9" xfId="12295"/>
    <cellStyle name="Heading 2__Anfisa_Result after MRO_model2012(ord+marg ore+dilution)" xfId="5140"/>
    <cellStyle name="Heading 20" xfId="7093"/>
    <cellStyle name="Heading 21" xfId="12278"/>
    <cellStyle name="Heading 22" xfId="6548"/>
    <cellStyle name="Heading 23" xfId="12223"/>
    <cellStyle name="Heading 24" xfId="12323"/>
    <cellStyle name="Heading 25" xfId="6643"/>
    <cellStyle name="Heading 26" xfId="12285"/>
    <cellStyle name="Heading 27" xfId="12532"/>
    <cellStyle name="Heading 28" xfId="12954"/>
    <cellStyle name="Heading 29" xfId="15450"/>
    <cellStyle name="Heading 3" xfId="4983"/>
    <cellStyle name="Heading 3 2" xfId="1602"/>
    <cellStyle name="Heading 3 3" xfId="1603"/>
    <cellStyle name="Heading 3 3 2" xfId="6918"/>
    <cellStyle name="Heading 3 4" xfId="1604"/>
    <cellStyle name="Heading 3 5" xfId="8148"/>
    <cellStyle name="Heading 3__Anfisa_Result after MRO_model2012(ord+marg ore+dilution)" xfId="5141"/>
    <cellStyle name="Heading 30" xfId="15697"/>
    <cellStyle name="Heading 31" xfId="17111"/>
    <cellStyle name="Heading 32" xfId="20444"/>
    <cellStyle name="Heading 33" xfId="19715"/>
    <cellStyle name="Heading 34" xfId="25943"/>
    <cellStyle name="Heading 35" xfId="25894"/>
    <cellStyle name="Heading 36" xfId="20464"/>
    <cellStyle name="Heading 37" xfId="17323"/>
    <cellStyle name="Heading 38" xfId="25992"/>
    <cellStyle name="Heading 39" xfId="25754"/>
    <cellStyle name="Heading 4" xfId="4984"/>
    <cellStyle name="Heading 4 2" xfId="1605"/>
    <cellStyle name="Heading 4 3" xfId="1606"/>
    <cellStyle name="Heading 4 3 2" xfId="6919"/>
    <cellStyle name="Heading 4 4" xfId="1607"/>
    <cellStyle name="Heading 4 5" xfId="8149"/>
    <cellStyle name="Heading 4__Anfisa_Result after MRO_model2012(ord+marg ore+dilution)" xfId="5142"/>
    <cellStyle name="Heading 40" xfId="25925"/>
    <cellStyle name="Heading 41" xfId="25261"/>
    <cellStyle name="Heading 42" xfId="19828"/>
    <cellStyle name="Heading 43" xfId="25829"/>
    <cellStyle name="Heading 44" xfId="17140"/>
    <cellStyle name="Heading 45" xfId="25748"/>
    <cellStyle name="Heading 46" xfId="26023"/>
    <cellStyle name="Heading 47" xfId="25922"/>
    <cellStyle name="Heading 48" xfId="22673"/>
    <cellStyle name="Heading 49" xfId="26024"/>
    <cellStyle name="Heading 5" xfId="4980"/>
    <cellStyle name="Heading 50" xfId="26041"/>
    <cellStyle name="Heading 51" xfId="26575"/>
    <cellStyle name="Heading 52" xfId="27389"/>
    <cellStyle name="Heading 53" xfId="45141"/>
    <cellStyle name="Heading 6" xfId="5403"/>
    <cellStyle name="Heading 7" xfId="5951"/>
    <cellStyle name="Heading 8" xfId="6101"/>
    <cellStyle name="Heading 9" xfId="6589"/>
    <cellStyle name="Heading No Underline" xfId="1608"/>
    <cellStyle name="Heading With Underline" xfId="1609"/>
    <cellStyle name="Heading With Underline 2" xfId="26574"/>
    <cellStyle name="Heading__Anfisa_Result after MRO_model2012(ord+marg ore+dilution)" xfId="5143"/>
    <cellStyle name="HEADING1" xfId="1610"/>
    <cellStyle name="HEADING1 2" xfId="1611"/>
    <cellStyle name="HEADING1 3" xfId="1612"/>
    <cellStyle name="HEADING1 4" xfId="1613"/>
    <cellStyle name="HEADING1 5" xfId="1614"/>
    <cellStyle name="HEADING1 5 2" xfId="1615"/>
    <cellStyle name="HEADING2" xfId="1616"/>
    <cellStyle name="HEADING2 2" xfId="1617"/>
    <cellStyle name="HEADING2 3" xfId="1618"/>
    <cellStyle name="HEADING2 4" xfId="1619"/>
    <cellStyle name="HEADING2 5" xfId="1620"/>
    <cellStyle name="HEADING2 5 2" xfId="1621"/>
    <cellStyle name="HEADINGS" xfId="1622"/>
    <cellStyle name="HEADINGS 2" xfId="4985"/>
    <cellStyle name="HEADINGSTOP" xfId="1623"/>
    <cellStyle name="Headline I" xfId="1624"/>
    <cellStyle name="Headline I 2" xfId="1625"/>
    <cellStyle name="Headline I 2 2" xfId="1626"/>
    <cellStyle name="Headline I 3" xfId="1627"/>
    <cellStyle name="Headline I 3 2" xfId="1628"/>
    <cellStyle name="Headline I 4" xfId="1629"/>
    <cellStyle name="Headline I 4 2" xfId="1630"/>
    <cellStyle name="Headline I 5" xfId="1631"/>
    <cellStyle name="Headline I 5 2" xfId="1632"/>
    <cellStyle name="Headline I 6" xfId="1633"/>
    <cellStyle name="Headline I 6 2" xfId="1634"/>
    <cellStyle name="Headline I 7" xfId="1635"/>
    <cellStyle name="Headline I 7 2" xfId="1636"/>
    <cellStyle name="Headline I 8" xfId="1637"/>
    <cellStyle name="Headline I 8 2" xfId="1638"/>
    <cellStyle name="Headline I 9" xfId="7985"/>
    <cellStyle name="Headline I_COG согласован" xfId="1639"/>
    <cellStyle name="Headline II" xfId="1640"/>
    <cellStyle name="Headline II 2" xfId="1641"/>
    <cellStyle name="Headline II 2 2" xfId="1642"/>
    <cellStyle name="Headline II 3" xfId="1643"/>
    <cellStyle name="Headline II 3 2" xfId="1644"/>
    <cellStyle name="Headline II 4" xfId="1645"/>
    <cellStyle name="Headline II 4 2" xfId="1646"/>
    <cellStyle name="Headline II 5" xfId="1647"/>
    <cellStyle name="Headline II 5 2" xfId="1648"/>
    <cellStyle name="Headline II 6" xfId="1649"/>
    <cellStyle name="Headline II 6 2" xfId="1650"/>
    <cellStyle name="Headline II 7" xfId="1651"/>
    <cellStyle name="Headline II 7 2" xfId="1652"/>
    <cellStyle name="Headline II 8" xfId="1653"/>
    <cellStyle name="Headline II 8 2" xfId="1654"/>
    <cellStyle name="Headline II 9" xfId="7986"/>
    <cellStyle name="Headline II_COG согласован" xfId="1655"/>
    <cellStyle name="Headline III" xfId="1656"/>
    <cellStyle name="Headline III 2" xfId="1657"/>
    <cellStyle name="Headline III 2 2" xfId="1658"/>
    <cellStyle name="Headline III 3" xfId="1659"/>
    <cellStyle name="Headline III 3 2" xfId="1660"/>
    <cellStyle name="Headline III 4" xfId="1661"/>
    <cellStyle name="Headline III 4 2" xfId="1662"/>
    <cellStyle name="Headline III 5" xfId="1663"/>
    <cellStyle name="Headline III 5 2" xfId="1664"/>
    <cellStyle name="Headline III 6" xfId="1665"/>
    <cellStyle name="Headline III 6 2" xfId="1666"/>
    <cellStyle name="Headline III 7" xfId="1667"/>
    <cellStyle name="Headline III 7 2" xfId="1668"/>
    <cellStyle name="Headline III 8" xfId="1669"/>
    <cellStyle name="Headline III 8 2" xfId="1670"/>
    <cellStyle name="Headline III 9" xfId="7987"/>
    <cellStyle name="Headline III_COG согласован" xfId="1671"/>
    <cellStyle name="Hyperlink" xfId="1672"/>
    <cellStyle name="Hyperlink 10" xfId="5827" hidden="1"/>
    <cellStyle name="Hyperlink 10" xfId="16901" hidden="1"/>
    <cellStyle name="Hyperlink 10" xfId="16902" hidden="1"/>
    <cellStyle name="Hyperlink 10" xfId="17815" hidden="1"/>
    <cellStyle name="Hyperlink 10" xfId="25644" hidden="1"/>
    <cellStyle name="Hyperlink 10" xfId="25645" hidden="1"/>
    <cellStyle name="Hyperlink 10" xfId="17107" hidden="1"/>
    <cellStyle name="Hyperlink 10" xfId="25995" hidden="1"/>
    <cellStyle name="Hyperlink 10" xfId="25996" hidden="1"/>
    <cellStyle name="Hyperlink 10" xfId="25868" hidden="1"/>
    <cellStyle name="Hyperlink 10" xfId="17704" hidden="1"/>
    <cellStyle name="Hyperlink 10" xfId="19727" hidden="1"/>
    <cellStyle name="Hyperlink 10" xfId="25766" hidden="1"/>
    <cellStyle name="Hyperlink 10" xfId="17765" hidden="1"/>
    <cellStyle name="Hyperlink 10" xfId="17137" hidden="1"/>
    <cellStyle name="Hyperlink 10" xfId="19977" hidden="1"/>
    <cellStyle name="Hyperlink 10" xfId="25852" hidden="1"/>
    <cellStyle name="Hyperlink 10" xfId="18837" hidden="1"/>
    <cellStyle name="Hyperlink 10" xfId="17746" hidden="1"/>
    <cellStyle name="Hyperlink 10" xfId="25913" hidden="1"/>
    <cellStyle name="Hyperlink 10" xfId="17102" hidden="1"/>
    <cellStyle name="Hyperlink 10" xfId="25950" hidden="1"/>
    <cellStyle name="Hyperlink 10" xfId="25991" hidden="1"/>
    <cellStyle name="Hyperlink 10" xfId="21837" hidden="1"/>
    <cellStyle name="Hyperlink 10" xfId="21612" hidden="1"/>
    <cellStyle name="Hyperlink 10" xfId="25928" hidden="1"/>
    <cellStyle name="Hyperlink 10" xfId="16980" hidden="1"/>
    <cellStyle name="Hyperlink 10" xfId="25890" hidden="1"/>
    <cellStyle name="Hyperlink 10" xfId="17002" hidden="1"/>
    <cellStyle name="Hyperlink 10" xfId="16976" hidden="1"/>
    <cellStyle name="Hyperlink 10" xfId="17295" hidden="1"/>
    <cellStyle name="Hyperlink 10" xfId="25762" hidden="1"/>
    <cellStyle name="Hyperlink 10" xfId="17083" hidden="1"/>
    <cellStyle name="Hyperlink 10" xfId="17476" hidden="1"/>
    <cellStyle name="Hyperlink 10" xfId="17829" hidden="1"/>
    <cellStyle name="Hyperlink 10" xfId="25891" hidden="1"/>
    <cellStyle name="Hyperlink 10" xfId="25745" hidden="1"/>
    <cellStyle name="Hyperlink 10" xfId="19165" hidden="1"/>
    <cellStyle name="Hyperlink 10" xfId="26006" hidden="1"/>
    <cellStyle name="Hyperlink 10" xfId="25743" hidden="1"/>
    <cellStyle name="Hyperlink 10" xfId="25861" hidden="1"/>
    <cellStyle name="Hyperlink 10" xfId="25787" hidden="1"/>
    <cellStyle name="Hyperlink 10" xfId="17318" hidden="1"/>
    <cellStyle name="Hyperlink 10" xfId="25714" hidden="1"/>
    <cellStyle name="Hyperlink 10" xfId="25727" hidden="1"/>
    <cellStyle name="Hyperlink 10" xfId="25937" hidden="1"/>
    <cellStyle name="Hyperlink 10" xfId="17122" hidden="1"/>
    <cellStyle name="Hyperlink 10" xfId="25689" hidden="1"/>
    <cellStyle name="Hyperlink 10" xfId="25857" hidden="1"/>
    <cellStyle name="Hyperlink 10" xfId="17059" hidden="1"/>
    <cellStyle name="Hyperlink 10" xfId="17112" hidden="1"/>
    <cellStyle name="Hyperlink 10" xfId="17797" hidden="1"/>
    <cellStyle name="Hyperlink 10" xfId="25904" hidden="1"/>
    <cellStyle name="Hyperlink 10" xfId="25681" hidden="1"/>
    <cellStyle name="Hyperlink 10" xfId="25759" hidden="1"/>
    <cellStyle name="Hyperlink 10" xfId="25696" hidden="1"/>
    <cellStyle name="Hyperlink 10" xfId="17674" hidden="1"/>
    <cellStyle name="Hyperlink 10" xfId="25864" hidden="1"/>
    <cellStyle name="Hyperlink 10" xfId="25685" hidden="1"/>
    <cellStyle name="Hyperlink 10" xfId="19083" hidden="1"/>
    <cellStyle name="Hyperlink 10" xfId="26623" hidden="1"/>
    <cellStyle name="Hyperlink 10" xfId="26624" hidden="1"/>
    <cellStyle name="Hyperlink 10" xfId="27067" hidden="1"/>
    <cellStyle name="Hyperlink 10" xfId="27068" hidden="1"/>
    <cellStyle name="Hyperlink 10" xfId="27124" hidden="1"/>
    <cellStyle name="Hyperlink 10" xfId="27125" hidden="1"/>
    <cellStyle name="Hyperlink 10" xfId="27291" hidden="1"/>
    <cellStyle name="Hyperlink 10" xfId="27292" hidden="1"/>
    <cellStyle name="Hyperlink 10" xfId="27919" hidden="1"/>
    <cellStyle name="Hyperlink 10" xfId="35299" hidden="1"/>
    <cellStyle name="Hyperlink 10" xfId="35300" hidden="1"/>
    <cellStyle name="Hyperlink 10" xfId="36134" hidden="1"/>
    <cellStyle name="Hyperlink 10" xfId="43605" hidden="1"/>
    <cellStyle name="Hyperlink 10" xfId="43606" hidden="1"/>
    <cellStyle name="Hyperlink 10" xfId="35467" hidden="1"/>
    <cellStyle name="Hyperlink 10" xfId="43938" hidden="1"/>
    <cellStyle name="Hyperlink 10" xfId="43939" hidden="1"/>
    <cellStyle name="Hyperlink 10" xfId="43820" hidden="1"/>
    <cellStyle name="Hyperlink 10" xfId="36056" hidden="1"/>
    <cellStyle name="Hyperlink 10" xfId="37893" hidden="1"/>
    <cellStyle name="Hyperlink 10" xfId="43722" hidden="1"/>
    <cellStyle name="Hyperlink 10" xfId="36110" hidden="1"/>
    <cellStyle name="Hyperlink 10" xfId="35494" hidden="1"/>
    <cellStyle name="Hyperlink 10" xfId="38142" hidden="1"/>
    <cellStyle name="Hyperlink 10" xfId="43804" hidden="1"/>
    <cellStyle name="Hyperlink 10" xfId="37057" hidden="1"/>
    <cellStyle name="Hyperlink 10" xfId="36095" hidden="1"/>
    <cellStyle name="Hyperlink 10" xfId="43860" hidden="1"/>
    <cellStyle name="Hyperlink 10" xfId="35462" hidden="1"/>
    <cellStyle name="Hyperlink 10" xfId="43894" hidden="1"/>
    <cellStyle name="Hyperlink 10" xfId="43935" hidden="1"/>
    <cellStyle name="Hyperlink 10" xfId="39962" hidden="1"/>
    <cellStyle name="Hyperlink 10" xfId="39761" hidden="1"/>
    <cellStyle name="Hyperlink 10" xfId="43873" hidden="1"/>
    <cellStyle name="Hyperlink 10" xfId="35342" hidden="1"/>
    <cellStyle name="Hyperlink 10" xfId="43838" hidden="1"/>
    <cellStyle name="Hyperlink 10" xfId="35363" hidden="1"/>
    <cellStyle name="Hyperlink 10" xfId="35338" hidden="1"/>
    <cellStyle name="Hyperlink 10" xfId="35651" hidden="1"/>
    <cellStyle name="Hyperlink 10" xfId="43718" hidden="1"/>
    <cellStyle name="Hyperlink 10" xfId="35443" hidden="1"/>
    <cellStyle name="Hyperlink 10" xfId="35830" hidden="1"/>
    <cellStyle name="Hyperlink 10" xfId="36139" hidden="1"/>
    <cellStyle name="Hyperlink 10" xfId="43839" hidden="1"/>
    <cellStyle name="Hyperlink 10" xfId="43704" hidden="1"/>
    <cellStyle name="Hyperlink 10" xfId="37345" hidden="1"/>
    <cellStyle name="Hyperlink 10" xfId="43949" hidden="1"/>
    <cellStyle name="Hyperlink 10" xfId="43702" hidden="1"/>
    <cellStyle name="Hyperlink 10" xfId="43813" hidden="1"/>
    <cellStyle name="Hyperlink 10" xfId="43741" hidden="1"/>
    <cellStyle name="Hyperlink 10" xfId="35674" hidden="1"/>
    <cellStyle name="Hyperlink 10" xfId="43675" hidden="1"/>
    <cellStyle name="Hyperlink 10" xfId="43688" hidden="1"/>
    <cellStyle name="Hyperlink 10" xfId="43882" hidden="1"/>
    <cellStyle name="Hyperlink 10" xfId="35481" hidden="1"/>
    <cellStyle name="Hyperlink 10" xfId="43650" hidden="1"/>
    <cellStyle name="Hyperlink 10" xfId="43809" hidden="1"/>
    <cellStyle name="Hyperlink 10" xfId="35419" hidden="1"/>
    <cellStyle name="Hyperlink 10" xfId="35471" hidden="1"/>
    <cellStyle name="Hyperlink 10" xfId="36119" hidden="1"/>
    <cellStyle name="Hyperlink 10" xfId="43851" hidden="1"/>
    <cellStyle name="Hyperlink 10" xfId="43642" hidden="1"/>
    <cellStyle name="Hyperlink 10" xfId="43715" hidden="1"/>
    <cellStyle name="Hyperlink 10" xfId="43657" hidden="1"/>
    <cellStyle name="Hyperlink 10" xfId="36026" hidden="1"/>
    <cellStyle name="Hyperlink 10" xfId="43816" hidden="1"/>
    <cellStyle name="Hyperlink 10" xfId="43646" hidden="1"/>
    <cellStyle name="Hyperlink 10" xfId="37303" hidden="1"/>
    <cellStyle name="Hyperlink 10" xfId="44538" hidden="1"/>
    <cellStyle name="Hyperlink 10" xfId="44539" hidden="1"/>
    <cellStyle name="Hyperlink 10" xfId="44981" hidden="1"/>
    <cellStyle name="Hyperlink 10" xfId="44982" hidden="1"/>
    <cellStyle name="Hyperlink 10" xfId="45020" hidden="1"/>
    <cellStyle name="Hyperlink 10" xfId="45021" hidden="1"/>
    <cellStyle name="Hyperlink 10" xfId="45133" hidden="1"/>
    <cellStyle name="Hyperlink 10" xfId="45134" hidden="1"/>
    <cellStyle name="Hyperlink 10" xfId="45537" hidden="1"/>
    <cellStyle name="Hyperlink 10" xfId="45538" hidden="1"/>
    <cellStyle name="Hyperlink 10" xfId="46038" hidden="1"/>
    <cellStyle name="Hyperlink 10" xfId="46039" hidden="1"/>
    <cellStyle name="Hyperlink 11" xfId="5828" hidden="1"/>
    <cellStyle name="Hyperlink 11" xfId="17816" hidden="1"/>
    <cellStyle name="Hyperlink 11" xfId="17106" hidden="1"/>
    <cellStyle name="Hyperlink 11" xfId="25931" hidden="1"/>
    <cellStyle name="Hyperlink 11" xfId="17737" hidden="1"/>
    <cellStyle name="Hyperlink 11" xfId="25962" hidden="1"/>
    <cellStyle name="Hyperlink 11" xfId="17722" hidden="1"/>
    <cellStyle name="Hyperlink 11" xfId="25699" hidden="1"/>
    <cellStyle name="Hyperlink 11" xfId="25704" hidden="1"/>
    <cellStyle name="Hyperlink 11" xfId="25715" hidden="1"/>
    <cellStyle name="Hyperlink 11" xfId="17289" hidden="1"/>
    <cellStyle name="Hyperlink 11" xfId="25702" hidden="1"/>
    <cellStyle name="Hyperlink 11" xfId="17090" hidden="1"/>
    <cellStyle name="Hyperlink 11" xfId="25927" hidden="1"/>
    <cellStyle name="Hyperlink 11" xfId="17449" hidden="1"/>
    <cellStyle name="Hyperlink 11" xfId="25784" hidden="1"/>
    <cellStyle name="Hyperlink 11" xfId="25998" hidden="1"/>
    <cellStyle name="Hyperlink 11" xfId="17718" hidden="1"/>
    <cellStyle name="Hyperlink 11" xfId="25692" hidden="1"/>
    <cellStyle name="Hyperlink 11" xfId="17473" hidden="1"/>
    <cellStyle name="Hyperlink 11" xfId="27920" hidden="1"/>
    <cellStyle name="Hyperlink 11" xfId="36135" hidden="1"/>
    <cellStyle name="Hyperlink 11" xfId="35466" hidden="1"/>
    <cellStyle name="Hyperlink 11" xfId="43876" hidden="1"/>
    <cellStyle name="Hyperlink 11" xfId="36086" hidden="1"/>
    <cellStyle name="Hyperlink 11" xfId="43906" hidden="1"/>
    <cellStyle name="Hyperlink 11" xfId="36071" hidden="1"/>
    <cellStyle name="Hyperlink 11" xfId="43660" hidden="1"/>
    <cellStyle name="Hyperlink 11" xfId="43665" hidden="1"/>
    <cellStyle name="Hyperlink 11" xfId="43676" hidden="1"/>
    <cellStyle name="Hyperlink 11" xfId="35645" hidden="1"/>
    <cellStyle name="Hyperlink 11" xfId="43663" hidden="1"/>
    <cellStyle name="Hyperlink 11" xfId="35450" hidden="1"/>
    <cellStyle name="Hyperlink 11" xfId="43872" hidden="1"/>
    <cellStyle name="Hyperlink 11" xfId="35804" hidden="1"/>
    <cellStyle name="Hyperlink 11" xfId="43738" hidden="1"/>
    <cellStyle name="Hyperlink 11" xfId="43941" hidden="1"/>
    <cellStyle name="Hyperlink 11" xfId="36068" hidden="1"/>
    <cellStyle name="Hyperlink 11" xfId="43653" hidden="1"/>
    <cellStyle name="Hyperlink 11" xfId="35827" hidden="1"/>
    <cellStyle name="Hyperlink 12" xfId="12384"/>
    <cellStyle name="Hyperlink 2" xfId="1673"/>
    <cellStyle name="Hyperlink 2 2" xfId="1674"/>
    <cellStyle name="Hyperlink 2 3" xfId="15595"/>
    <cellStyle name="Hyperlink 3" xfId="1675"/>
    <cellStyle name="Hyperlink 3 2" xfId="1676"/>
    <cellStyle name="Hyperlink 4" xfId="1677"/>
    <cellStyle name="Hyperlink 4 2" xfId="1678"/>
    <cellStyle name="Hyperlink 5" xfId="1679"/>
    <cellStyle name="Hyperlink 5 2" xfId="1680"/>
    <cellStyle name="Hyperlink 6" xfId="1681"/>
    <cellStyle name="Hyperlink 6 2" xfId="1682"/>
    <cellStyle name="Hyperlink 7" xfId="1683"/>
    <cellStyle name="Hyperlink 7 2" xfId="1684"/>
    <cellStyle name="Hyperlink 8" xfId="1685"/>
    <cellStyle name="Hyperlink 8 2" xfId="1686"/>
    <cellStyle name="Hyperlink 9" xfId="1687"/>
    <cellStyle name="Hyperlink 9 2" xfId="8607"/>
    <cellStyle name="Hyperlink 9 3" xfId="7105"/>
    <cellStyle name="Hyperlink__Anfisa_Result after MRO_model2012(ord+marg ore+dilution)" xfId="1688"/>
    <cellStyle name="Iau?iue_130 nnd. are." xfId="1689"/>
    <cellStyle name="Input" xfId="4986"/>
    <cellStyle name="Input [yellow]" xfId="1690"/>
    <cellStyle name="Input [yellow] 2" xfId="1691"/>
    <cellStyle name="Input [yellow] 2 2" xfId="5436"/>
    <cellStyle name="Input [yellow] 2 2 2" xfId="6515"/>
    <cellStyle name="Input [yellow] 2 2 2 2" xfId="18460"/>
    <cellStyle name="Input [yellow] 2 2 3" xfId="13775"/>
    <cellStyle name="Input [yellow] 2 2 3 2" xfId="22995"/>
    <cellStyle name="Input [yellow] 2 2 3 2 2" xfId="40995"/>
    <cellStyle name="Input [yellow] 2 2 3 3" xfId="32652"/>
    <cellStyle name="Input [yellow] 2 2 4" xfId="16333"/>
    <cellStyle name="Input [yellow] 2 2 4 2" xfId="34889"/>
    <cellStyle name="Input [yellow] 2 2 5" xfId="26656"/>
    <cellStyle name="Input [yellow] 2 2 5 2" xfId="44571"/>
    <cellStyle name="Input [yellow] 2 2 6" xfId="27162"/>
    <cellStyle name="Input [yellow] 2 2 7" xfId="45570"/>
    <cellStyle name="Input [yellow] 2 3" xfId="26553"/>
    <cellStyle name="Input [yellow] 2 3 2" xfId="44475"/>
    <cellStyle name="Input [yellow] 3" xfId="5405"/>
    <cellStyle name="Input [yellow] 3 2" xfId="6513"/>
    <cellStyle name="Input [yellow] 3 2 2" xfId="18458"/>
    <cellStyle name="Input [yellow] 3 3" xfId="13774"/>
    <cellStyle name="Input [yellow] 3 3 2" xfId="22994"/>
    <cellStyle name="Input [yellow] 3 3 2 2" xfId="40994"/>
    <cellStyle name="Input [yellow] 3 3 3" xfId="32651"/>
    <cellStyle name="Input [yellow] 3 4" xfId="16313"/>
    <cellStyle name="Input [yellow] 3 4 2" xfId="34883"/>
    <cellStyle name="Input [yellow] 3 5" xfId="26650"/>
    <cellStyle name="Input [yellow] 3 5 2" xfId="44565"/>
    <cellStyle name="Input [yellow] 3 6" xfId="27150"/>
    <cellStyle name="Input [yellow] 3 7" xfId="45564"/>
    <cellStyle name="Input [yellow] 4" xfId="12201"/>
    <cellStyle name="Input [yellow] 4 2" xfId="21808"/>
    <cellStyle name="Input [yellow] 5" xfId="26573"/>
    <cellStyle name="Input [yellow] 5 2" xfId="44493"/>
    <cellStyle name="Input 10" xfId="8150"/>
    <cellStyle name="Input 10 2" xfId="19141"/>
    <cellStyle name="Input 11" xfId="8151"/>
    <cellStyle name="Input 11 2" xfId="19142"/>
    <cellStyle name="Input 12" xfId="8152"/>
    <cellStyle name="Input 12 2" xfId="19143"/>
    <cellStyle name="Input 13" xfId="8153"/>
    <cellStyle name="Input 13 2" xfId="19144"/>
    <cellStyle name="Input 14" xfId="8154"/>
    <cellStyle name="Input 14 2" xfId="19145"/>
    <cellStyle name="Input 15" xfId="8155"/>
    <cellStyle name="Input 15 2" xfId="19146"/>
    <cellStyle name="Input 16" xfId="8156"/>
    <cellStyle name="Input 16 2" xfId="19147"/>
    <cellStyle name="Input 17" xfId="8157"/>
    <cellStyle name="Input 17 2" xfId="19148"/>
    <cellStyle name="Input 18" xfId="8158"/>
    <cellStyle name="Input 18 2" xfId="19149"/>
    <cellStyle name="Input 19" xfId="8159"/>
    <cellStyle name="Input 19 2" xfId="19150"/>
    <cellStyle name="Input 2" xfId="1692"/>
    <cellStyle name="Input 2 2" xfId="1693"/>
    <cellStyle name="Input 2 2 2" xfId="5438"/>
    <cellStyle name="Input 2 2 2 2" xfId="16335"/>
    <cellStyle name="Input 2 2 2 3" xfId="27164"/>
    <cellStyle name="Input 2 2 2 3 2" xfId="45033"/>
    <cellStyle name="Input 2 2 3" xfId="12720"/>
    <cellStyle name="Input 2 2 3 2" xfId="22145"/>
    <cellStyle name="Input 2 2 4" xfId="15716"/>
    <cellStyle name="Input 2 2 5" xfId="26551"/>
    <cellStyle name="Input 2 2 5 2" xfId="44473"/>
    <cellStyle name="Input 2 3" xfId="5437"/>
    <cellStyle name="Input 2 3 2" xfId="16334"/>
    <cellStyle name="Input 2 3 3" xfId="27163"/>
    <cellStyle name="Input 2 3 3 2" xfId="45032"/>
    <cellStyle name="Input 2 4" xfId="6795"/>
    <cellStyle name="Input 2 4 2" xfId="18593"/>
    <cellStyle name="Input 2 5" xfId="15715"/>
    <cellStyle name="Input 2 6" xfId="26552"/>
    <cellStyle name="Input 2 6 2" xfId="44474"/>
    <cellStyle name="Input 20" xfId="8160"/>
    <cellStyle name="Input 20 2" xfId="19151"/>
    <cellStyle name="Input 21" xfId="8161"/>
    <cellStyle name="Input 21 2" xfId="19152"/>
    <cellStyle name="Input 22" xfId="8162"/>
    <cellStyle name="Input 22 2" xfId="19153"/>
    <cellStyle name="Input 23" xfId="8163"/>
    <cellStyle name="Input 23 2" xfId="19154"/>
    <cellStyle name="Input 24" xfId="11757"/>
    <cellStyle name="Input 24 2" xfId="21603"/>
    <cellStyle name="Input 25" xfId="6596"/>
    <cellStyle name="Input 25 2" xfId="18493"/>
    <cellStyle name="Input 26" xfId="7051"/>
    <cellStyle name="Input 26 2" xfId="18700"/>
    <cellStyle name="Input 27" xfId="7138"/>
    <cellStyle name="Input 27 2" xfId="18747"/>
    <cellStyle name="Input 28" xfId="12227"/>
    <cellStyle name="Input 28 2" xfId="21823"/>
    <cellStyle name="Input 29" xfId="7143"/>
    <cellStyle name="Input 29 2" xfId="18750"/>
    <cellStyle name="Input 3" xfId="1694"/>
    <cellStyle name="Input 3 2" xfId="5439"/>
    <cellStyle name="Input 3 2 2" xfId="8652"/>
    <cellStyle name="Input 3 2 2 2" xfId="19337"/>
    <cellStyle name="Input 3 2 3" xfId="16336"/>
    <cellStyle name="Input 3 2 4" xfId="27165"/>
    <cellStyle name="Input 3 2 4 2" xfId="45034"/>
    <cellStyle name="Input 3 3" xfId="6920"/>
    <cellStyle name="Input 3 3 2" xfId="18662"/>
    <cellStyle name="Input 3 4" xfId="15717"/>
    <cellStyle name="Input 3 5" xfId="26550"/>
    <cellStyle name="Input 3 5 2" xfId="44472"/>
    <cellStyle name="Input 30" xfId="12348"/>
    <cellStyle name="Input 30 2" xfId="21838"/>
    <cellStyle name="Input 31" xfId="12251"/>
    <cellStyle name="Input 31 2" xfId="21827"/>
    <cellStyle name="Input 32" xfId="6601"/>
    <cellStyle name="Input 32 2" xfId="18496"/>
    <cellStyle name="Input 33" xfId="12334"/>
    <cellStyle name="Input 33 2" xfId="21836"/>
    <cellStyle name="Input 34" xfId="12319"/>
    <cellStyle name="Input 34 2" xfId="21833"/>
    <cellStyle name="Input 35" xfId="6859"/>
    <cellStyle name="Input 35 2" xfId="18646"/>
    <cellStyle name="Input 36" xfId="12326"/>
    <cellStyle name="Input 36 2" xfId="21834"/>
    <cellStyle name="Input 37" xfId="12311"/>
    <cellStyle name="Input 37 2" xfId="21832"/>
    <cellStyle name="Input 38" xfId="6858"/>
    <cellStyle name="Input 38 2" xfId="18645"/>
    <cellStyle name="Input 39" xfId="12226"/>
    <cellStyle name="Input 39 2" xfId="21822"/>
    <cellStyle name="Input 4" xfId="1695"/>
    <cellStyle name="Input 4 2" xfId="5454"/>
    <cellStyle name="Input 4 2 2" xfId="16373"/>
    <cellStyle name="Input 4 2 3" xfId="27194"/>
    <cellStyle name="Input 4 2 3 2" xfId="45042"/>
    <cellStyle name="Input 4 3" xfId="7106"/>
    <cellStyle name="Input 4 3 2" xfId="18739"/>
    <cellStyle name="Input 4 4" xfId="15755"/>
    <cellStyle name="Input 4 5" xfId="26275"/>
    <cellStyle name="Input 4 5 2" xfId="44207"/>
    <cellStyle name="Input 40" xfId="6957"/>
    <cellStyle name="Input 40 2" xfId="18675"/>
    <cellStyle name="Input 41" xfId="12272"/>
    <cellStyle name="Input 41 2" xfId="21828"/>
    <cellStyle name="Input 42" xfId="6608"/>
    <cellStyle name="Input 42 2" xfId="18499"/>
    <cellStyle name="Input 43" xfId="12533"/>
    <cellStyle name="Input 43 2" xfId="21974"/>
    <cellStyle name="Input 44" xfId="13727"/>
    <cellStyle name="Input 44 2" xfId="22958"/>
    <cellStyle name="Input 45" xfId="12544"/>
    <cellStyle name="Input 45 2" xfId="21981"/>
    <cellStyle name="Input 46" xfId="12419"/>
    <cellStyle name="Input 46 2" xfId="21875"/>
    <cellStyle name="Input 47" xfId="15698"/>
    <cellStyle name="Input 48" xfId="17709"/>
    <cellStyle name="Input 49" xfId="17134"/>
    <cellStyle name="Input 5" xfId="1696"/>
    <cellStyle name="Input 5 2" xfId="5455"/>
    <cellStyle name="Input 5 2 2" xfId="16374"/>
    <cellStyle name="Input 5 2 3" xfId="27195"/>
    <cellStyle name="Input 5 2 3 2" xfId="45043"/>
    <cellStyle name="Input 5 3" xfId="8164"/>
    <cellStyle name="Input 5 3 2" xfId="19155"/>
    <cellStyle name="Input 5 4" xfId="12721"/>
    <cellStyle name="Input 5 4 2" xfId="22146"/>
    <cellStyle name="Input 5 5" xfId="15756"/>
    <cellStyle name="Input 5 6" xfId="26274"/>
    <cellStyle name="Input 5 6 2" xfId="44206"/>
    <cellStyle name="Input 50" xfId="25885"/>
    <cellStyle name="Input 51" xfId="17509"/>
    <cellStyle name="Input 52" xfId="19106"/>
    <cellStyle name="Input 53" xfId="25755"/>
    <cellStyle name="Input 54" xfId="17467"/>
    <cellStyle name="Input 55" xfId="25888"/>
    <cellStyle name="Input 56" xfId="18775"/>
    <cellStyle name="Input 57" xfId="25814"/>
    <cellStyle name="Input 58" xfId="19322"/>
    <cellStyle name="Input 59" xfId="25781"/>
    <cellStyle name="Input 6" xfId="1697"/>
    <cellStyle name="Input 6 2" xfId="5456"/>
    <cellStyle name="Input 6 2 2" xfId="16375"/>
    <cellStyle name="Input 6 2 3" xfId="27196"/>
    <cellStyle name="Input 6 2 3 2" xfId="45044"/>
    <cellStyle name="Input 6 3" xfId="8165"/>
    <cellStyle name="Input 6 3 2" xfId="19156"/>
    <cellStyle name="Input 6 4" xfId="12722"/>
    <cellStyle name="Input 6 4 2" xfId="22147"/>
    <cellStyle name="Input 6 5" xfId="15757"/>
    <cellStyle name="Input 6 6" xfId="26273"/>
    <cellStyle name="Input 6 6 2" xfId="44205"/>
    <cellStyle name="Input 60" xfId="18749"/>
    <cellStyle name="Input 61" xfId="25237"/>
    <cellStyle name="Input 62" xfId="26007"/>
    <cellStyle name="Input 63" xfId="25735"/>
    <cellStyle name="Input 64" xfId="16990"/>
    <cellStyle name="Input 65" xfId="17010"/>
    <cellStyle name="Input 66" xfId="17131"/>
    <cellStyle name="Input 67" xfId="26042"/>
    <cellStyle name="Input 68" xfId="26360"/>
    <cellStyle name="Input 68 2" xfId="44289"/>
    <cellStyle name="Input 69" xfId="27865"/>
    <cellStyle name="Input 7" xfId="5404"/>
    <cellStyle name="Input 7 2" xfId="8166"/>
    <cellStyle name="Input 7 2 2" xfId="19157"/>
    <cellStyle name="Input 7 3" xfId="13318"/>
    <cellStyle name="Input 7 3 2" xfId="22659"/>
    <cellStyle name="Input 7 4" xfId="16312"/>
    <cellStyle name="Input 7 5" xfId="27149"/>
    <cellStyle name="Input 7 5 2" xfId="45023"/>
    <cellStyle name="Input 70" xfId="45142"/>
    <cellStyle name="Input 8" xfId="6269"/>
    <cellStyle name="Input 8 2" xfId="8167"/>
    <cellStyle name="Input 8 2 2" xfId="19158"/>
    <cellStyle name="Input 8 3" xfId="13319"/>
    <cellStyle name="Input 8 3 2" xfId="22660"/>
    <cellStyle name="Input 8 4" xfId="18218"/>
    <cellStyle name="Input 9" xfId="5838"/>
    <cellStyle name="Input 9 2" xfId="8168"/>
    <cellStyle name="Input 9 2 2" xfId="19159"/>
    <cellStyle name="Input 9 3" xfId="17826"/>
    <cellStyle name="Input__Anfisa_Result after MRO_model2012(ord+marg ore+dilution)" xfId="5144"/>
    <cellStyle name="Ioe?uaaaoayny aeia?nnueea" xfId="1698"/>
    <cellStyle name="ISO" xfId="1699"/>
    <cellStyle name="ISO 2" xfId="1700"/>
    <cellStyle name="ISO 3" xfId="1701"/>
    <cellStyle name="ISO 4" xfId="1702"/>
    <cellStyle name="ISO 5" xfId="1703"/>
    <cellStyle name="ISO 6" xfId="1704"/>
    <cellStyle name="ISO 7" xfId="1705"/>
    <cellStyle name="ISO 8" xfId="1706"/>
    <cellStyle name="ISO_Аффинаж, НДПИ-2011" xfId="1707"/>
    <cellStyle name="Labels - Style3" xfId="1708"/>
    <cellStyle name="Labels - Style3 2" xfId="5706"/>
    <cellStyle name="Labels - Style3 2 2" xfId="12216"/>
    <cellStyle name="Labels - Style3 2 2 2" xfId="21816"/>
    <cellStyle name="Labels - Style3 2 3" xfId="13110"/>
    <cellStyle name="Labels - Style3 2 3 2" xfId="22512"/>
    <cellStyle name="Labels - Style3 2 4" xfId="16786"/>
    <cellStyle name="Labels - Style3 2 5" xfId="27274"/>
    <cellStyle name="Labels - Style3 2 5 2" xfId="45118"/>
    <cellStyle name="Labels - Style3 2 6" xfId="45936"/>
    <cellStyle name="Labels - Style3 3" xfId="7988"/>
    <cellStyle name="Labels - Style3 3 2" xfId="12217"/>
    <cellStyle name="Labels - Style3 3 2 2" xfId="21817"/>
    <cellStyle name="Labels - Style3 3 3" xfId="13111"/>
    <cellStyle name="Labels - Style3 3 3 2" xfId="22513"/>
    <cellStyle name="Labels - Style3 3 4" xfId="19114"/>
    <cellStyle name="Labels - Style3 4" xfId="6958"/>
    <cellStyle name="Labels - Style3 4 2" xfId="18676"/>
    <cellStyle name="Labels - Style3 5" xfId="12534"/>
    <cellStyle name="Labels - Style3 5 2" xfId="21975"/>
    <cellStyle name="Labels - Style3 6" xfId="16167"/>
    <cellStyle name="Labels - Style3 6 2" xfId="25121"/>
    <cellStyle name="Labels - Style3 7" xfId="26072"/>
    <cellStyle name="Labels - Style3 7 2" xfId="44007"/>
    <cellStyle name="Link Currency (0)" xfId="1709"/>
    <cellStyle name="Link Currency (2)" xfId="1710"/>
    <cellStyle name="Link Units (0)" xfId="1711"/>
    <cellStyle name="Link Units (1)" xfId="1712"/>
    <cellStyle name="Link Units (1) 2" xfId="4987"/>
    <cellStyle name="Link Units (1) 3" xfId="5406"/>
    <cellStyle name="Link Units (2)" xfId="1713"/>
    <cellStyle name="Linked Cell" xfId="4988"/>
    <cellStyle name="Linked Cell 2" xfId="1714"/>
    <cellStyle name="Linked Cell 3" xfId="1715"/>
    <cellStyle name="Linked Cell 3 2" xfId="6921"/>
    <cellStyle name="Linked Cell 4" xfId="1716"/>
    <cellStyle name="Linked Cell 5" xfId="8169"/>
    <cellStyle name="Linked Cell__Anfisa_Result after MRO_model2012(ord+marg ore+dilution)" xfId="5145"/>
    <cellStyle name="Millares [0]_10 AVERIAS MASIVAS + ANT" xfId="1717"/>
    <cellStyle name="Millares_10 AVERIAS MASIVAS + ANT" xfId="1718"/>
    <cellStyle name="Milliers [0]_laroux" xfId="1719"/>
    <cellStyle name="Milliers_laroux" xfId="1720"/>
    <cellStyle name="Moeda [0]_FL_ROSTO(MINBEC)_VERTICAL" xfId="1721"/>
    <cellStyle name="Moeda_FL_ROSTO(MINBEC)_VERTICAL" xfId="1722"/>
    <cellStyle name="Moneda [0]_10 AVERIAS MASIVAS + ANT" xfId="1723"/>
    <cellStyle name="Moneda_10 AVERIAS MASIVAS + ANT" xfId="1724"/>
    <cellStyle name="Moneta - Modelo5" xfId="7989"/>
    <cellStyle name="Moneta - Modelo6" xfId="7990"/>
    <cellStyle name="Monétaire [0]_laroux" xfId="1725"/>
    <cellStyle name="Monétaire_laroux" xfId="1726"/>
    <cellStyle name="Monetario" xfId="1727"/>
    <cellStyle name="Monetario0" xfId="7991"/>
    <cellStyle name="Neutral" xfId="4989"/>
    <cellStyle name="Neutral 2" xfId="1728"/>
    <cellStyle name="Neutral 3" xfId="1729"/>
    <cellStyle name="Neutral 3 2" xfId="6922"/>
    <cellStyle name="Neutral 4" xfId="1730"/>
    <cellStyle name="Neutral 5" xfId="8170"/>
    <cellStyle name="Neutral__Anfisa_Result after MRO_model2012(ord+marg ore+dilution)" xfId="5146"/>
    <cellStyle name="newmir" xfId="1731"/>
    <cellStyle name="no dec" xfId="1732"/>
    <cellStyle name="Normal" xfId="0" builtinId="0"/>
    <cellStyle name="normal - Modelo7" xfId="7992"/>
    <cellStyle name="Normal - Style1" xfId="1733"/>
    <cellStyle name="Normal - Style1 2" xfId="8171"/>
    <cellStyle name="Normal - Style1 2 2" xfId="13320"/>
    <cellStyle name="Normal - Style1 3" xfId="6597"/>
    <cellStyle name="Normal - Style2" xfId="1734"/>
    <cellStyle name="Normal - Style3" xfId="1735"/>
    <cellStyle name="Normal - Style4" xfId="1736"/>
    <cellStyle name="Normal - Style5" xfId="1737"/>
    <cellStyle name="Normal - Style6" xfId="1738"/>
    <cellStyle name="Normal - Style7" xfId="1739"/>
    <cellStyle name="Normal - Style8" xfId="1740"/>
    <cellStyle name="normal 10" xfId="1741"/>
    <cellStyle name="Normal 10 2" xfId="1742"/>
    <cellStyle name="Normal 10 3" xfId="12986"/>
    <cellStyle name="Normal 10 3 2" xfId="13942"/>
    <cellStyle name="Normal 10 3 2 2" xfId="23161"/>
    <cellStyle name="Normal 10 3 2 2 2" xfId="41161"/>
    <cellStyle name="Normal 10 3 2 3" xfId="32818"/>
    <cellStyle name="Normal 10 3 3" xfId="15596"/>
    <cellStyle name="Normal 10 3 3 2" xfId="24745"/>
    <cellStyle name="Normal 10 3 3 2 2" xfId="42744"/>
    <cellStyle name="Normal 10 3 3 3" xfId="34397"/>
    <cellStyle name="Normal 10 3 4" xfId="22401"/>
    <cellStyle name="Normal 10 3 4 2" xfId="40421"/>
    <cellStyle name="Normal 10 3 5" xfId="32083"/>
    <cellStyle name="Normal 10 4" xfId="15566"/>
    <cellStyle name="normal 11" xfId="1743"/>
    <cellStyle name="Normal 11 2" xfId="15597"/>
    <cellStyle name="normal 12" xfId="1744"/>
    <cellStyle name="Normal 12 2" xfId="15567"/>
    <cellStyle name="normal 13" xfId="1745"/>
    <cellStyle name="Normal 13 2" xfId="15568"/>
    <cellStyle name="Normal 14" xfId="1746"/>
    <cellStyle name="normal 14 10" xfId="12286"/>
    <cellStyle name="Normal 14 11" xfId="12385"/>
    <cellStyle name="Normal 14 11 2" xfId="21842"/>
    <cellStyle name="Normal 14 11 2 2" xfId="39966"/>
    <cellStyle name="Normal 14 11 3" xfId="31631"/>
    <cellStyle name="Normal 14 12" xfId="15560"/>
    <cellStyle name="Normal 14 12 2" xfId="24735"/>
    <cellStyle name="Normal 14 12 2 2" xfId="42734"/>
    <cellStyle name="Normal 14 12 3" xfId="34389"/>
    <cellStyle name="Normal 14 13" xfId="15648"/>
    <cellStyle name="Normal 14 13 2" xfId="24764"/>
    <cellStyle name="Normal 14 13 2 2" xfId="42763"/>
    <cellStyle name="Normal 14 13 3" xfId="34415"/>
    <cellStyle name="Normal 14 14" xfId="13465"/>
    <cellStyle name="Normal 14 14 2" xfId="22705"/>
    <cellStyle name="Normal 14 14 2 2" xfId="40706"/>
    <cellStyle name="Normal 14 14 3" xfId="32357"/>
    <cellStyle name="Normal 14 15" xfId="16168"/>
    <cellStyle name="Normal 14 15 2" xfId="25122"/>
    <cellStyle name="Normal 14 15 2 2" xfId="43117"/>
    <cellStyle name="Normal 14 15 3" xfId="34764"/>
    <cellStyle name="Normal 14 16" xfId="17119"/>
    <cellStyle name="Normal 14 16 2" xfId="35478"/>
    <cellStyle name="Normal 14 17" xfId="22674"/>
    <cellStyle name="Normal 14 17 2" xfId="40677"/>
    <cellStyle name="Normal 14 18" xfId="25682"/>
    <cellStyle name="Normal 14 18 2" xfId="43643"/>
    <cellStyle name="Normal 14 19" xfId="25764"/>
    <cellStyle name="Normal 14 19 2" xfId="43720"/>
    <cellStyle name="Normal 14 2" xfId="5952"/>
    <cellStyle name="Normal 14 2 2" xfId="13943"/>
    <cellStyle name="Normal 14 2 2 2" xfId="15630"/>
    <cellStyle name="Normal 14 2 2 2 2" xfId="24761"/>
    <cellStyle name="Normal 14 2 2 2 2 2" xfId="42760"/>
    <cellStyle name="Normal 14 2 2 2 3" xfId="34412"/>
    <cellStyle name="Normal 14 2 2 3" xfId="23162"/>
    <cellStyle name="Normal 14 2 2 3 2" xfId="41162"/>
    <cellStyle name="Normal 14 2 2 4" xfId="32819"/>
    <cellStyle name="Normal 14 2 3" xfId="15599"/>
    <cellStyle name="Normal 14 2 3 2" xfId="24747"/>
    <cellStyle name="Normal 14 2 3 2 2" xfId="42746"/>
    <cellStyle name="Normal 14 2 3 3" xfId="34399"/>
    <cellStyle name="Normal 14 2 4" xfId="12987"/>
    <cellStyle name="Normal 14 2 4 2" xfId="22402"/>
    <cellStyle name="Normal 14 2 4 2 2" xfId="40422"/>
    <cellStyle name="Normal 14 2 4 3" xfId="32084"/>
    <cellStyle name="Normal 14 2 5" xfId="16787"/>
    <cellStyle name="Normal 14 2 5 2" xfId="25550"/>
    <cellStyle name="Normal 14 2 5 2 2" xfId="43514"/>
    <cellStyle name="Normal 14 2 5 3" xfId="35206"/>
    <cellStyle name="Normal 14 2 6" xfId="17903"/>
    <cellStyle name="Normal 14 2 6 2" xfId="36213"/>
    <cellStyle name="Normal 14 2 7" xfId="26973"/>
    <cellStyle name="Normal 14 2 7 2" xfId="44888"/>
    <cellStyle name="Normal 14 2 8" xfId="27996"/>
    <cellStyle name="Normal 14 2 9" xfId="45937"/>
    <cellStyle name="Normal 14 20" xfId="19067"/>
    <cellStyle name="Normal 14 20 2" xfId="37287"/>
    <cellStyle name="Normal 14 21" xfId="17146"/>
    <cellStyle name="Normal 14 21 2" xfId="35502"/>
    <cellStyle name="Normal 14 22" xfId="18552"/>
    <cellStyle name="Normal 14 22 2" xfId="36825"/>
    <cellStyle name="Normal 14 23" xfId="17319"/>
    <cellStyle name="Normal 14 23 2" xfId="35675"/>
    <cellStyle name="Normal 14 24" xfId="25726"/>
    <cellStyle name="Normal 14 24 2" xfId="43687"/>
    <cellStyle name="Normal 14 25" xfId="25903"/>
    <cellStyle name="Normal 14 25 2" xfId="43850"/>
    <cellStyle name="Normal 14 26" xfId="17466"/>
    <cellStyle name="Normal 14 26 2" xfId="35821"/>
    <cellStyle name="Normal 14 27" xfId="17147"/>
    <cellStyle name="Normal 14 27 2" xfId="35503"/>
    <cellStyle name="Normal 14 28" xfId="25944"/>
    <cellStyle name="Normal 14 28 2" xfId="43888"/>
    <cellStyle name="Normal 14 29" xfId="25911"/>
    <cellStyle name="Normal 14 29 2" xfId="43858"/>
    <cellStyle name="normal 14 3" xfId="6923"/>
    <cellStyle name="Normal 14 3 2" xfId="13471"/>
    <cellStyle name="Normal 14 3 2 2" xfId="22708"/>
    <cellStyle name="Normal 14 3 2 2 2" xfId="40709"/>
    <cellStyle name="Normal 14 3 2 3" xfId="32360"/>
    <cellStyle name="Normal 14 30" xfId="25796"/>
    <cellStyle name="Normal 14 30 2" xfId="43750"/>
    <cellStyle name="Normal 14 31" xfId="25812"/>
    <cellStyle name="Normal 14 31 2" xfId="43766"/>
    <cellStyle name="Normal 14 32" xfId="25967"/>
    <cellStyle name="Normal 14 32 2" xfId="43911"/>
    <cellStyle name="Normal 14 33" xfId="16983"/>
    <cellStyle name="Normal 14 33 2" xfId="35345"/>
    <cellStyle name="Normal 14 34" xfId="17454"/>
    <cellStyle name="Normal 14 34 2" xfId="35809"/>
    <cellStyle name="Normal 14 35" xfId="26470"/>
    <cellStyle name="Normal 14 35 2" xfId="44392"/>
    <cellStyle name="Normal 14 36" xfId="26431"/>
    <cellStyle name="Normal 14 36 2" xfId="44353"/>
    <cellStyle name="Normal 14 37" xfId="27390"/>
    <cellStyle name="Normal 14 38" xfId="45443"/>
    <cellStyle name="normal 14 4" xfId="7103"/>
    <cellStyle name="Normal 14 4 2" xfId="15598"/>
    <cellStyle name="Normal 14 4 2 2" xfId="24746"/>
    <cellStyle name="Normal 14 4 2 2 2" xfId="42745"/>
    <cellStyle name="Normal 14 4 2 3" xfId="34398"/>
    <cellStyle name="normal 14 5" xfId="12300"/>
    <cellStyle name="Normal 14 5 2" xfId="15628"/>
    <cellStyle name="Normal 14 5 2 2" xfId="24759"/>
    <cellStyle name="Normal 14 5 2 2 2" xfId="42758"/>
    <cellStyle name="Normal 14 5 2 3" xfId="34410"/>
    <cellStyle name="normal 14 6" xfId="12335"/>
    <cellStyle name="normal 14 7" xfId="12344"/>
    <cellStyle name="normal 14 8" xfId="6963"/>
    <cellStyle name="normal 14 9" xfId="7899"/>
    <cellStyle name="normal 15" xfId="1747"/>
    <cellStyle name="Normal 15 2" xfId="15600"/>
    <cellStyle name="normal 16" xfId="1748"/>
    <cellStyle name="Normal 16 2" xfId="15601"/>
    <cellStyle name="normal 17" xfId="1749"/>
    <cellStyle name="Normal 17 2" xfId="15602"/>
    <cellStyle name="Normal 17 2 2" xfId="24748"/>
    <cellStyle name="Normal 17 2 2 2" xfId="42747"/>
    <cellStyle name="Normal 17 2 3" xfId="34400"/>
    <cellStyle name="normal 18" xfId="1750"/>
    <cellStyle name="Normal 18 2" xfId="15603"/>
    <cellStyle name="normal 19" xfId="1751"/>
    <cellStyle name="Normal 19 2" xfId="15604"/>
    <cellStyle name="Normal 2" xfId="1752"/>
    <cellStyle name="Normal 2 10" xfId="1753"/>
    <cellStyle name="Normal 2 10 2" xfId="4943"/>
    <cellStyle name="Normal 2 10 2 2" xfId="46096"/>
    <cellStyle name="Normal 2 10 3" xfId="8172"/>
    <cellStyle name="Normal 2 10 3 2" xfId="13761"/>
    <cellStyle name="Normal 2 10 4" xfId="15569"/>
    <cellStyle name="Normal 2 11" xfId="1754"/>
    <cellStyle name="Normal 2 12" xfId="1755"/>
    <cellStyle name="Normal 2 12 2" xfId="15570"/>
    <cellStyle name="Normal 2 13" xfId="1756"/>
    <cellStyle name="Normal 2 14" xfId="1757"/>
    <cellStyle name="Normal 2 15" xfId="1758"/>
    <cellStyle name="Normal 2 16" xfId="6598"/>
    <cellStyle name="normal 2 2" xfId="1759"/>
    <cellStyle name="Normal 2 2 2" xfId="1760"/>
    <cellStyle name="normal 2 2 2 2" xfId="8402"/>
    <cellStyle name="Normal 2 2 2 2 2" xfId="12990"/>
    <cellStyle name="Normal 2 2 3" xfId="12991"/>
    <cellStyle name="Normal 2 2 3 2" xfId="16937"/>
    <cellStyle name="Normal 2 2 3 2 2" xfId="25674"/>
    <cellStyle name="Normal 2 2 3 2 2 2" xfId="43635"/>
    <cellStyle name="Normal 2 2 3 2 3" xfId="35329"/>
    <cellStyle name="Normal 2 2 3 3" xfId="27097"/>
    <cellStyle name="Normal 2 2 3 3 2" xfId="45011"/>
    <cellStyle name="Normal 2 2 3 4" xfId="46068"/>
    <cellStyle name="Normal 2 3" xfId="1761"/>
    <cellStyle name="Normal 2 3 2" xfId="9866"/>
    <cellStyle name="Normal 2 3 2 2" xfId="12992"/>
    <cellStyle name="Normal 2 3 3" xfId="15571"/>
    <cellStyle name="Normal 2 4" xfId="1762"/>
    <cellStyle name="Normal 2 4 2" xfId="9867"/>
    <cellStyle name="Normal 2 4 3" xfId="15572"/>
    <cellStyle name="Normal 2 5" xfId="1763"/>
    <cellStyle name="Normal 2 5 2" xfId="9868"/>
    <cellStyle name="Normal 2 5 3" xfId="15573"/>
    <cellStyle name="Normal 2 6" xfId="1764"/>
    <cellStyle name="Normal 2 6 2" xfId="9869"/>
    <cellStyle name="Normal 2 6 3" xfId="15574"/>
    <cellStyle name="Normal 2 7" xfId="1765"/>
    <cellStyle name="Normal 2 7 2" xfId="9870"/>
    <cellStyle name="Normal 2 7 3" xfId="15575"/>
    <cellStyle name="Normal 2 8" xfId="1766"/>
    <cellStyle name="Normal 2 8 2" xfId="9871"/>
    <cellStyle name="Normal 2 8 3" xfId="15576"/>
    <cellStyle name="Normal 2 9" xfId="1767"/>
    <cellStyle name="Normal 2 9 2" xfId="9872"/>
    <cellStyle name="Normal 2 9 3" xfId="15577"/>
    <cellStyle name="Normal 2_100824 Pevek and Winter Road Budget 2011 (version 5)" xfId="7993"/>
    <cellStyle name="normal 20" xfId="1768"/>
    <cellStyle name="Normal 20 2" xfId="15605"/>
    <cellStyle name="Normal 20 2 2" xfId="24749"/>
    <cellStyle name="Normal 20 2 2 2" xfId="42748"/>
    <cellStyle name="Normal 20 2 3" xfId="34401"/>
    <cellStyle name="normal 21" xfId="1769"/>
    <cellStyle name="normal 22" xfId="1770"/>
    <cellStyle name="normal 23" xfId="1771"/>
    <cellStyle name="Normal 24" xfId="13466"/>
    <cellStyle name="Normal 24 2" xfId="16283"/>
    <cellStyle name="Normal 24 2 2" xfId="25218"/>
    <cellStyle name="Normal 24 2 2 2" xfId="43211"/>
    <cellStyle name="Normal 24 2 3" xfId="34860"/>
    <cellStyle name="Normal 24 3" xfId="26627"/>
    <cellStyle name="Normal 24 3 2" xfId="44542"/>
    <cellStyle name="Normal 24 4" xfId="45541"/>
    <cellStyle name="Normal 25" xfId="13468"/>
    <cellStyle name="Normal 25 2" xfId="16915"/>
    <cellStyle name="Normal 25 2 2" xfId="25658"/>
    <cellStyle name="Normal 25 2 2 2" xfId="43619"/>
    <cellStyle name="Normal 25 2 3" xfId="35313"/>
    <cellStyle name="Normal 25 3" xfId="27081"/>
    <cellStyle name="Normal 25 3 2" xfId="44995"/>
    <cellStyle name="Normal 25 4" xfId="46052"/>
    <cellStyle name="normal 26" xfId="14845"/>
    <cellStyle name="Normal 27" xfId="15564"/>
    <cellStyle name="Normal 28" xfId="15613"/>
    <cellStyle name="Normal 29" xfId="15616"/>
    <cellStyle name="Normal 3" xfId="1772"/>
    <cellStyle name="Normal 3 10" xfId="5323"/>
    <cellStyle name="Normal 3 10 2" xfId="8173"/>
    <cellStyle name="Normal 3 10 3" xfId="12993"/>
    <cellStyle name="Normal 3 11" xfId="16926"/>
    <cellStyle name="Normal 3 2" xfId="1773"/>
    <cellStyle name="normal 3 2 10" xfId="12310"/>
    <cellStyle name="Normal 3 2 2" xfId="1774"/>
    <cellStyle name="normal 3 2 2 2" xfId="8174"/>
    <cellStyle name="Normal 3 2 2 3" xfId="12704"/>
    <cellStyle name="Normal 3 2 2 4" xfId="12540"/>
    <cellStyle name="Normal 3 2 2 5" xfId="12421"/>
    <cellStyle name="Normal 3 2 2 6" xfId="15639"/>
    <cellStyle name="Normal 3 2 3" xfId="1775"/>
    <cellStyle name="Normal 3 2 4" xfId="5324"/>
    <cellStyle name="Normal 3 2 4 2" xfId="13944"/>
    <cellStyle name="Normal 3 2 4 3" xfId="12994"/>
    <cellStyle name="normal 3 2 5" xfId="6924"/>
    <cellStyle name="Normal 3 2 5 2" xfId="16967"/>
    <cellStyle name="normal 3 2 6" xfId="6760"/>
    <cellStyle name="normal 3 2 7" xfId="12362"/>
    <cellStyle name="normal 3 2 8" xfId="12194"/>
    <cellStyle name="normal 3 2 9" xfId="12328"/>
    <cellStyle name="Normal 3 3" xfId="1776"/>
    <cellStyle name="Normal 3 3 2" xfId="9873"/>
    <cellStyle name="Normal 3 3 2 2" xfId="12995"/>
    <cellStyle name="Normal 3 3 3" xfId="6925"/>
    <cellStyle name="Normal 3 4" xfId="1777"/>
    <cellStyle name="Normal 3 4 2" xfId="9874"/>
    <cellStyle name="Normal 3 4 2 2" xfId="12996"/>
    <cellStyle name="Normal 3 5" xfId="1778"/>
    <cellStyle name="Normal 3 5 2" xfId="9875"/>
    <cellStyle name="Normal 3 5 3" xfId="15606"/>
    <cellStyle name="Normal 3 6" xfId="1779"/>
    <cellStyle name="Normal 3 6 2" xfId="9876"/>
    <cellStyle name="Normal 3 6 3" xfId="15607"/>
    <cellStyle name="Normal 3 7" xfId="1780"/>
    <cellStyle name="Normal 3 7 2" xfId="9877"/>
    <cellStyle name="Normal 3 7 3" xfId="15608"/>
    <cellStyle name="Normal 3 8" xfId="1781"/>
    <cellStyle name="Normal 3 8 2" xfId="9878"/>
    <cellStyle name="Normal 3 8 3" xfId="15609"/>
    <cellStyle name="Normal 3 9" xfId="1782"/>
    <cellStyle name="Normal 3 9 2" xfId="9879"/>
    <cellStyle name="Normal 3 9 3" xfId="15610"/>
    <cellStyle name="Normal 3_080913 Kupol 2009 budget - MASTER R0" xfId="7994"/>
    <cellStyle name="Normal 30" xfId="12380"/>
    <cellStyle name="Normal 31" xfId="15563"/>
    <cellStyle name="Normal 32" xfId="15651"/>
    <cellStyle name="Normal 32 2" xfId="24766"/>
    <cellStyle name="Normal 33" xfId="15559"/>
    <cellStyle name="Normal 33 2" xfId="24734"/>
    <cellStyle name="Normal 34" xfId="15647"/>
    <cellStyle name="Normal 4" xfId="1783"/>
    <cellStyle name="normal 4 10" xfId="8175"/>
    <cellStyle name="normal 4 11" xfId="6796"/>
    <cellStyle name="Normal 4 11 2" xfId="15589"/>
    <cellStyle name="Normal 4 2" xfId="1784"/>
    <cellStyle name="normal 4 2 10" xfId="12315"/>
    <cellStyle name="Normal 4 2 2" xfId="1785"/>
    <cellStyle name="normal 4 2 2 2" xfId="8176"/>
    <cellStyle name="normal 4 2 3" xfId="7012"/>
    <cellStyle name="Normal 4 2 3 2" xfId="15578"/>
    <cellStyle name="normal 4 2 4" xfId="6570"/>
    <cellStyle name="normal 4 2 5" xfId="12354"/>
    <cellStyle name="normal 4 2 6" xfId="12196"/>
    <cellStyle name="normal 4 2 7" xfId="12166"/>
    <cellStyle name="normal 4 2 8" xfId="12349"/>
    <cellStyle name="normal 4 2 9" xfId="7111"/>
    <cellStyle name="Normal 4 3" xfId="1786"/>
    <cellStyle name="normal 4 3 2" xfId="8177"/>
    <cellStyle name="Normal 4 3 2 2" xfId="15592"/>
    <cellStyle name="Normal 4 3 3" xfId="12705"/>
    <cellStyle name="Normal 4 3 4" xfId="14846"/>
    <cellStyle name="Normal 4 3 5" xfId="12943"/>
    <cellStyle name="Normal 4 3 6" xfId="15635"/>
    <cellStyle name="Normal 4 4" xfId="1787"/>
    <cellStyle name="normal 4 4 2" xfId="8178"/>
    <cellStyle name="Normal 4 5" xfId="5325"/>
    <cellStyle name="normal 4 5 2" xfId="8179"/>
    <cellStyle name="Normal 4 5 3" xfId="12997"/>
    <cellStyle name="Normal 4 5 4" xfId="14590"/>
    <cellStyle name="Normal 4 5 5" xfId="12388"/>
    <cellStyle name="Normal 4 5 6" xfId="13106"/>
    <cellStyle name="normal 4 6" xfId="8180"/>
    <cellStyle name="Normal 4 6 2" xfId="16929"/>
    <cellStyle name="Normal 4 6 2 2" xfId="25667"/>
    <cellStyle name="Normal 4 6 2 2 2" xfId="43628"/>
    <cellStyle name="Normal 4 6 2 3" xfId="35322"/>
    <cellStyle name="Normal 4 6 3" xfId="27090"/>
    <cellStyle name="Normal 4 6 3 2" xfId="45004"/>
    <cellStyle name="Normal 4 6 4" xfId="46061"/>
    <cellStyle name="normal 4 7" xfId="8181"/>
    <cellStyle name="normal 4 8" xfId="8182"/>
    <cellStyle name="normal 4 9" xfId="8183"/>
    <cellStyle name="normal 4__Anfisa_Result after MRO_model2012(ord+marg ore+dilution)" xfId="1788"/>
    <cellStyle name="Normal 5" xfId="1789"/>
    <cellStyle name="normal 5 10" xfId="12231"/>
    <cellStyle name="Normal 5 2" xfId="1790"/>
    <cellStyle name="Normal 5 2 2" xfId="7995"/>
    <cellStyle name="Normal 5 2 2 2" xfId="12998"/>
    <cellStyle name="normal 5 3" xfId="6926"/>
    <cellStyle name="Normal 5 3 2" xfId="12999"/>
    <cellStyle name="Normal 5 3 3" xfId="16932"/>
    <cellStyle name="Normal 5 3 3 2" xfId="25669"/>
    <cellStyle name="Normal 5 3 3 2 2" xfId="43630"/>
    <cellStyle name="Normal 5 3 3 3" xfId="35324"/>
    <cellStyle name="Normal 5 3 4" xfId="27092"/>
    <cellStyle name="Normal 5 3 4 2" xfId="45006"/>
    <cellStyle name="Normal 5 3 5" xfId="46063"/>
    <cellStyle name="normal 5 4" xfId="6759"/>
    <cellStyle name="Normal 5 4 2" xfId="15579"/>
    <cellStyle name="normal 5 5" xfId="6577"/>
    <cellStyle name="normal 5 6" xfId="12189"/>
    <cellStyle name="normal 5 7" xfId="12261"/>
    <cellStyle name="normal 5 8" xfId="12322"/>
    <cellStyle name="normal 5 9" xfId="12336"/>
    <cellStyle name="normal 6" xfId="1791"/>
    <cellStyle name="Normal 6 16" xfId="15652"/>
    <cellStyle name="Normal 6 2" xfId="1792"/>
    <cellStyle name="Normal 6 2 2" xfId="13763"/>
    <cellStyle name="Normal 6 3" xfId="13467"/>
    <cellStyle name="Normal 6 3 2" xfId="16934"/>
    <cellStyle name="Normal 6 3 2 2" xfId="25671"/>
    <cellStyle name="Normal 6 3 2 2 2" xfId="43632"/>
    <cellStyle name="Normal 6 3 2 3" xfId="35326"/>
    <cellStyle name="Normal 6 3 3" xfId="27094"/>
    <cellStyle name="Normal 6 3 3 2" xfId="45008"/>
    <cellStyle name="Normal 6 3 4" xfId="46065"/>
    <cellStyle name="Normal 6 4" xfId="15615"/>
    <cellStyle name="Normal 6 5" xfId="15627"/>
    <cellStyle name="normal 7" xfId="1793"/>
    <cellStyle name="Normal 7 2" xfId="1794"/>
    <cellStyle name="Normal 7 2 2" xfId="5953"/>
    <cellStyle name="Normal 7 2 2 2" xfId="13762"/>
    <cellStyle name="Normal 7 2 2 2 2" xfId="22984"/>
    <cellStyle name="Normal 7 2 2 2 2 2" xfId="40984"/>
    <cellStyle name="Normal 7 2 2 2 3" xfId="32641"/>
    <cellStyle name="Normal 7 2 2 3" xfId="16788"/>
    <cellStyle name="Normal 7 2 2 3 2" xfId="25551"/>
    <cellStyle name="Normal 7 2 2 3 2 2" xfId="43515"/>
    <cellStyle name="Normal 7 2 2 3 3" xfId="35207"/>
    <cellStyle name="Normal 7 2 2 4" xfId="17904"/>
    <cellStyle name="Normal 7 2 2 4 2" xfId="36214"/>
    <cellStyle name="Normal 7 2 2 5" xfId="26974"/>
    <cellStyle name="Normal 7 2 2 5 2" xfId="44889"/>
    <cellStyle name="Normal 7 2 2 6" xfId="27997"/>
    <cellStyle name="Normal 7 2 2 7" xfId="45938"/>
    <cellStyle name="Normal 7 2 3" xfId="13000"/>
    <cellStyle name="Normal 7 2 3 2" xfId="13945"/>
    <cellStyle name="Normal 7 2 3 2 2" xfId="23163"/>
    <cellStyle name="Normal 7 2 3 2 2 2" xfId="41163"/>
    <cellStyle name="Normal 7 2 3 2 3" xfId="32820"/>
    <cellStyle name="Normal 7 2 3 3" xfId="22405"/>
    <cellStyle name="Normal 7 2 3 3 2" xfId="40425"/>
    <cellStyle name="Normal 7 2 3 4" xfId="32087"/>
    <cellStyle name="Normal 7 2 4" xfId="12706"/>
    <cellStyle name="Normal 7 2 4 2" xfId="22134"/>
    <cellStyle name="Normal 7 2 4 2 2" xfId="40250"/>
    <cellStyle name="Normal 7 2 4 3" xfId="31913"/>
    <cellStyle name="Normal 7 2 5" xfId="16169"/>
    <cellStyle name="Normal 7 2 5 2" xfId="25123"/>
    <cellStyle name="Normal 7 2 5 2 2" xfId="43118"/>
    <cellStyle name="Normal 7 2 5 3" xfId="34765"/>
    <cellStyle name="Normal 7 2 6" xfId="17121"/>
    <cellStyle name="Normal 7 2 6 2" xfId="35480"/>
    <cellStyle name="Normal 7 2 7" xfId="26482"/>
    <cellStyle name="Normal 7 2 7 2" xfId="44404"/>
    <cellStyle name="Normal 7 2 8" xfId="27391"/>
    <cellStyle name="Normal 7 2 9" xfId="45444"/>
    <cellStyle name="Normal 7 3" xfId="15580"/>
    <cellStyle name="Normal 7 3 2" xfId="16969"/>
    <cellStyle name="Normal 7 3 2 2" xfId="25676"/>
    <cellStyle name="Normal 7 3 2 2 2" xfId="43637"/>
    <cellStyle name="Normal 7 3 2 3" xfId="35331"/>
    <cellStyle name="Normal 7 3 3" xfId="27117"/>
    <cellStyle name="Normal 7 3 3 2" xfId="45013"/>
    <cellStyle name="Normal 7 3 4" xfId="46084"/>
    <cellStyle name="Normal 7 8" xfId="13001"/>
    <cellStyle name="Normal 7 8 2" xfId="13946"/>
    <cellStyle name="Normal 7 8 2 2" xfId="23164"/>
    <cellStyle name="Normal 7 8 2 2 2" xfId="41164"/>
    <cellStyle name="Normal 7 8 2 3" xfId="32821"/>
    <cellStyle name="Normal 7 8 3" xfId="22406"/>
    <cellStyle name="Normal 7 8 3 2" xfId="40426"/>
    <cellStyle name="Normal 7 8 4" xfId="32088"/>
    <cellStyle name="normal 8" xfId="1795"/>
    <cellStyle name="Normal 8 2" xfId="15581"/>
    <cellStyle name="normal 9" xfId="1796"/>
    <cellStyle name="Normal 9 2" xfId="15582"/>
    <cellStyle name="normбlnм_laroux" xfId="1797"/>
    <cellStyle name="Note" xfId="4990"/>
    <cellStyle name="Note 10" xfId="26052"/>
    <cellStyle name="Note 10 2" xfId="43988"/>
    <cellStyle name="Note 2" xfId="1798"/>
    <cellStyle name="Note 2 2" xfId="1799"/>
    <cellStyle name="Note 2 2 2" xfId="5441"/>
    <cellStyle name="Note 2 2 2 2" xfId="9880"/>
    <cellStyle name="Note 2 2 2 2 2" xfId="20174"/>
    <cellStyle name="Note 2 2 2 3" xfId="16338"/>
    <cellStyle name="Note 2 2 2 4" xfId="27167"/>
    <cellStyle name="Note 2 2 2 4 2" xfId="45036"/>
    <cellStyle name="Note 2 2 3" xfId="6928"/>
    <cellStyle name="Note 2 2 3 2" xfId="18665"/>
    <cellStyle name="Note 2 2 4" xfId="15719"/>
    <cellStyle name="Note 2 2 5" xfId="26548"/>
    <cellStyle name="Note 2 2 5 2" xfId="44470"/>
    <cellStyle name="Note 2 3" xfId="5440"/>
    <cellStyle name="Note 2 3 2" xfId="9881"/>
    <cellStyle name="Note 2 3 2 2" xfId="20175"/>
    <cellStyle name="Note 2 3 3" xfId="13321"/>
    <cellStyle name="Note 2 3 3 2" xfId="22661"/>
    <cellStyle name="Note 2 3 4" xfId="16337"/>
    <cellStyle name="Note 2 3 5" xfId="27166"/>
    <cellStyle name="Note 2 3 5 2" xfId="45035"/>
    <cellStyle name="Note 2 4" xfId="6599"/>
    <cellStyle name="Note 2 4 2" xfId="18494"/>
    <cellStyle name="Note 2 5" xfId="15718"/>
    <cellStyle name="Note 2 6" xfId="26549"/>
    <cellStyle name="Note 2 6 2" xfId="44471"/>
    <cellStyle name="Note 3" xfId="1800"/>
    <cellStyle name="Note 3 2" xfId="1801"/>
    <cellStyle name="Note 3 2 2" xfId="5443"/>
    <cellStyle name="Note 3 2 2 2" xfId="16340"/>
    <cellStyle name="Note 3 2 2 3" xfId="27169"/>
    <cellStyle name="Note 3 2 2 3 2" xfId="45038"/>
    <cellStyle name="Note 3 2 3" xfId="12723"/>
    <cellStyle name="Note 3 2 3 2" xfId="22148"/>
    <cellStyle name="Note 3 2 4" xfId="15721"/>
    <cellStyle name="Note 3 2 5" xfId="26546"/>
    <cellStyle name="Note 3 2 5 2" xfId="44468"/>
    <cellStyle name="Note 3 3" xfId="1802"/>
    <cellStyle name="Note 3 3 2" xfId="5457"/>
    <cellStyle name="Note 3 3 2 2" xfId="16376"/>
    <cellStyle name="Note 3 3 2 3" xfId="27197"/>
    <cellStyle name="Note 3 3 2 3 2" xfId="45045"/>
    <cellStyle name="Note 3 3 3" xfId="12724"/>
    <cellStyle name="Note 3 3 3 2" xfId="22149"/>
    <cellStyle name="Note 3 3 4" xfId="15758"/>
    <cellStyle name="Note 3 3 5" xfId="26272"/>
    <cellStyle name="Note 3 3 5 2" xfId="44204"/>
    <cellStyle name="Note 3 4" xfId="5442"/>
    <cellStyle name="Note 3 4 2" xfId="16339"/>
    <cellStyle name="Note 3 4 3" xfId="27168"/>
    <cellStyle name="Note 3 4 3 2" xfId="45037"/>
    <cellStyle name="Note 3 5" xfId="6797"/>
    <cellStyle name="Note 3 5 2" xfId="18594"/>
    <cellStyle name="Note 3 6" xfId="15720"/>
    <cellStyle name="Note 3 7" xfId="26547"/>
    <cellStyle name="Note 3 7 2" xfId="44469"/>
    <cellStyle name="Note 4" xfId="1803"/>
    <cellStyle name="Note 4 2" xfId="1804"/>
    <cellStyle name="Note 4 2 2" xfId="5707"/>
    <cellStyle name="Note 4 2 2 2" xfId="9882"/>
    <cellStyle name="Note 4 2 2 2 2" xfId="20176"/>
    <cellStyle name="Note 4 2 2 3" xfId="16789"/>
    <cellStyle name="Note 4 2 2 4" xfId="27275"/>
    <cellStyle name="Note 4 2 2 4 2" xfId="45119"/>
    <cellStyle name="Note 4 2 3" xfId="6930"/>
    <cellStyle name="Note 4 2 3 2" xfId="18667"/>
    <cellStyle name="Note 4 2 4" xfId="16170"/>
    <cellStyle name="Note 4 2 5" xfId="26603"/>
    <cellStyle name="Note 4 2 5 2" xfId="44519"/>
    <cellStyle name="Note 4 3" xfId="5458"/>
    <cellStyle name="Note 4 3 2" xfId="9883"/>
    <cellStyle name="Note 4 3 2 2" xfId="20177"/>
    <cellStyle name="Note 4 3 3" xfId="16377"/>
    <cellStyle name="Note 4 3 4" xfId="27198"/>
    <cellStyle name="Note 4 3 4 2" xfId="45046"/>
    <cellStyle name="Note 4 3 5" xfId="45596"/>
    <cellStyle name="Note 4 4" xfId="6929"/>
    <cellStyle name="Note 4 4 2" xfId="18666"/>
    <cellStyle name="Note 4 5" xfId="15759"/>
    <cellStyle name="Note 4 6" xfId="26271"/>
    <cellStyle name="Note 4 6 2" xfId="44203"/>
    <cellStyle name="Note 5" xfId="1805"/>
    <cellStyle name="Note 5 2" xfId="5708"/>
    <cellStyle name="Note 5 2 2" xfId="9884"/>
    <cellStyle name="Note 5 2 2 2" xfId="20178"/>
    <cellStyle name="Note 5 2 3" xfId="16790"/>
    <cellStyle name="Note 5 2 4" xfId="27276"/>
    <cellStyle name="Note 5 2 4 2" xfId="45120"/>
    <cellStyle name="Note 5 3" xfId="6931"/>
    <cellStyle name="Note 5 3 2" xfId="18668"/>
    <cellStyle name="Note 5 4" xfId="16171"/>
    <cellStyle name="Note 5 5" xfId="26430"/>
    <cellStyle name="Note 5 5 2" xfId="44352"/>
    <cellStyle name="Note 6" xfId="1806"/>
    <cellStyle name="Note 6 2" xfId="1807"/>
    <cellStyle name="Note 6 2 2" xfId="5710"/>
    <cellStyle name="Note 6 2 2 2" xfId="16792"/>
    <cellStyle name="Note 6 2 2 3" xfId="27278"/>
    <cellStyle name="Note 6 2 2 3 2" xfId="45122"/>
    <cellStyle name="Note 6 2 3" xfId="7180"/>
    <cellStyle name="Note 6 2 3 2" xfId="18777"/>
    <cellStyle name="Note 6 2 4" xfId="16173"/>
    <cellStyle name="Note 6 2 5" xfId="26429"/>
    <cellStyle name="Note 6 2 5 2" xfId="44351"/>
    <cellStyle name="Note 6 3" xfId="5709"/>
    <cellStyle name="Note 6 3 2" xfId="9885"/>
    <cellStyle name="Note 6 3 2 2" xfId="20179"/>
    <cellStyle name="Note 6 3 3" xfId="16791"/>
    <cellStyle name="Note 6 3 4" xfId="27277"/>
    <cellStyle name="Note 6 3 4 2" xfId="45121"/>
    <cellStyle name="Note 6 4" xfId="7107"/>
    <cellStyle name="Note 6 4 2" xfId="18740"/>
    <cellStyle name="Note 6 5" xfId="16172"/>
    <cellStyle name="Note 6 6" xfId="26071"/>
    <cellStyle name="Note 6 6 2" xfId="44006"/>
    <cellStyle name="Note 7" xfId="5407"/>
    <cellStyle name="Note 7 2" xfId="8184"/>
    <cellStyle name="Note 7 2 2" xfId="19162"/>
    <cellStyle name="Note 7 3" xfId="16314"/>
    <cellStyle name="Note 7 4" xfId="27151"/>
    <cellStyle name="Note 7 4 2" xfId="45024"/>
    <cellStyle name="Note 8" xfId="9217"/>
    <cellStyle name="Note 9" xfId="15699"/>
    <cellStyle name="Note__Anfisa_Result after MRO_model2012(ord+marg ore+dilution)" xfId="5147"/>
    <cellStyle name="Output" xfId="4991"/>
    <cellStyle name="Output 2" xfId="1808"/>
    <cellStyle name="Output 2 2" xfId="1809"/>
    <cellStyle name="Output 2 2 2" xfId="5445"/>
    <cellStyle name="Output 2 2 2 2" xfId="16342"/>
    <cellStyle name="Output 2 2 2 2 2" xfId="25228"/>
    <cellStyle name="Output 2 2 2 3" xfId="17764"/>
    <cellStyle name="Output 2 2 3" xfId="12725"/>
    <cellStyle name="Output 2 2 3 2" xfId="22150"/>
    <cellStyle name="Output 2 2 4" xfId="15723"/>
    <cellStyle name="Output 2 3" xfId="5444"/>
    <cellStyle name="Output 2 3 2" xfId="16341"/>
    <cellStyle name="Output 2 3 2 2" xfId="25227"/>
    <cellStyle name="Output 2 3 3" xfId="17763"/>
    <cellStyle name="Output 2 4" xfId="6798"/>
    <cellStyle name="Output 2 4 2" xfId="18595"/>
    <cellStyle name="Output 2 5" xfId="15722"/>
    <cellStyle name="Output 3" xfId="1810"/>
    <cellStyle name="Output 3 2" xfId="5459"/>
    <cellStyle name="Output 3 2 2" xfId="9149"/>
    <cellStyle name="Output 3 2 2 2" xfId="19696"/>
    <cellStyle name="Output 3 2 3" xfId="16378"/>
    <cellStyle name="Output 3 2 3 2" xfId="25235"/>
    <cellStyle name="Output 3 2 4" xfId="17766"/>
    <cellStyle name="Output 3 3" xfId="6932"/>
    <cellStyle name="Output 3 3 2" xfId="18669"/>
    <cellStyle name="Output 3 4" xfId="15760"/>
    <cellStyle name="Output 4" xfId="1811"/>
    <cellStyle name="Output 4 2" xfId="5460"/>
    <cellStyle name="Output 4 2 2" xfId="16379"/>
    <cellStyle name="Output 4 2 3" xfId="27199"/>
    <cellStyle name="Output 4 2 3 2" xfId="45047"/>
    <cellStyle name="Output 4 2 4" xfId="45597"/>
    <cellStyle name="Output 4 3" xfId="7108"/>
    <cellStyle name="Output 4 3 2" xfId="18741"/>
    <cellStyle name="Output 4 4" xfId="15761"/>
    <cellStyle name="Output 4 4 2" xfId="24824"/>
    <cellStyle name="Output 4 5" xfId="26270"/>
    <cellStyle name="Output 4 5 2" xfId="44202"/>
    <cellStyle name="Output 5" xfId="5408"/>
    <cellStyle name="Output 5 2" xfId="8185"/>
    <cellStyle name="Output 5 2 2" xfId="19163"/>
    <cellStyle name="Output 5 3" xfId="16315"/>
    <cellStyle name="Output 5 3 2" xfId="25221"/>
    <cellStyle name="Output 5 4" xfId="17759"/>
    <cellStyle name="Output 6" xfId="6600"/>
    <cellStyle name="Output 6 2" xfId="18495"/>
    <cellStyle name="Output 7" xfId="15700"/>
    <cellStyle name="Output__Anfisa_Result after MRO_model2012(ord+marg ore+dilution)" xfId="5148"/>
    <cellStyle name="Paaotsikko" xfId="1812"/>
    <cellStyle name="Paaotsikko 2" xfId="1813"/>
    <cellStyle name="Paaotsikko 3" xfId="1814"/>
    <cellStyle name="Paaotsikko 4" xfId="1815"/>
    <cellStyle name="Paaotsikko 5" xfId="1816"/>
    <cellStyle name="Paaotsikko 6" xfId="1817"/>
    <cellStyle name="Paaotsikko 7" xfId="1818"/>
    <cellStyle name="Paaotsikko 8" xfId="1819"/>
    <cellStyle name="Paaotsikko_Аффинаж, НДПИ-2011" xfId="1820"/>
    <cellStyle name="paint" xfId="1821"/>
    <cellStyle name="per.style" xfId="1822"/>
    <cellStyle name="Percent" xfId="4911" builtinId="5"/>
    <cellStyle name="Percent %" xfId="1823"/>
    <cellStyle name="Percent % 2" xfId="1824"/>
    <cellStyle name="Percent % 2 2" xfId="1825"/>
    <cellStyle name="Percent % 3" xfId="1826"/>
    <cellStyle name="Percent % 3 2" xfId="1827"/>
    <cellStyle name="Percent % 4" xfId="1828"/>
    <cellStyle name="Percent % 4 2" xfId="1829"/>
    <cellStyle name="Percent % 5" xfId="1830"/>
    <cellStyle name="Percent % 5 2" xfId="1831"/>
    <cellStyle name="Percent % 6" xfId="1832"/>
    <cellStyle name="Percent % 6 2" xfId="1833"/>
    <cellStyle name="Percent % 7" xfId="1834"/>
    <cellStyle name="Percent % 7 2" xfId="1835"/>
    <cellStyle name="Percent % 8" xfId="1836"/>
    <cellStyle name="Percent % 8 2" xfId="1837"/>
    <cellStyle name="Percent % 9" xfId="1838"/>
    <cellStyle name="Percent % Long Underline" xfId="1839"/>
    <cellStyle name="Percent % Long Underline 2" xfId="1840"/>
    <cellStyle name="Percent % Long Underline 2 2" xfId="1841"/>
    <cellStyle name="Percent % Long Underline 3" xfId="1842"/>
    <cellStyle name="Percent % Long Underline 3 2" xfId="1843"/>
    <cellStyle name="Percent % Long Underline 4" xfId="1844"/>
    <cellStyle name="Percent % Long Underline 4 2" xfId="1845"/>
    <cellStyle name="Percent % Long Underline 5" xfId="1846"/>
    <cellStyle name="Percent % Long Underline 5 2" xfId="1847"/>
    <cellStyle name="Percent % Long Underline 6" xfId="1848"/>
    <cellStyle name="Percent % Long Underline 6 2" xfId="1849"/>
    <cellStyle name="Percent % Long Underline 7" xfId="1850"/>
    <cellStyle name="Percent % Long Underline 7 2" xfId="1851"/>
    <cellStyle name="Percent % Long Underline 8" xfId="1852"/>
    <cellStyle name="Percent % Long Underline 8 2" xfId="1853"/>
    <cellStyle name="Percent % Long Underline 9" xfId="1854"/>
    <cellStyle name="Percent %_А_РАСЧЕТ НБ, ДОХОДЫ, РАСХОДЫ 2006" xfId="1855"/>
    <cellStyle name="Percent (0)" xfId="1856"/>
    <cellStyle name="Percent (0) 10" xfId="15583"/>
    <cellStyle name="Percent (0) 2" xfId="1857"/>
    <cellStyle name="Percent (0) 2 2" xfId="1858"/>
    <cellStyle name="Percent (0) 3" xfId="1859"/>
    <cellStyle name="Percent (0) 3 2" xfId="1860"/>
    <cellStyle name="Percent (0) 4" xfId="1861"/>
    <cellStyle name="Percent (0) 4 2" xfId="1862"/>
    <cellStyle name="Percent (0) 5" xfId="1863"/>
    <cellStyle name="Percent (0) 5 2" xfId="1864"/>
    <cellStyle name="Percent (0) 6" xfId="1865"/>
    <cellStyle name="Percent (0) 6 2" xfId="1866"/>
    <cellStyle name="Percent (0) 7" xfId="1867"/>
    <cellStyle name="Percent (0) 7 2" xfId="1868"/>
    <cellStyle name="Percent (0) 8" xfId="1869"/>
    <cellStyle name="Percent (0) 8 2" xfId="1870"/>
    <cellStyle name="Percent (0) 9" xfId="1871"/>
    <cellStyle name="Percent [0%]" xfId="1872"/>
    <cellStyle name="Percent [0.00%]" xfId="1873"/>
    <cellStyle name="Percent [0]" xfId="1874"/>
    <cellStyle name="Percent [00]" xfId="1875"/>
    <cellStyle name="Percent [2]" xfId="1876"/>
    <cellStyle name="Percent 0.0%" xfId="1877"/>
    <cellStyle name="Percent 0.0% 2" xfId="1878"/>
    <cellStyle name="Percent 0.0% 2 2" xfId="1879"/>
    <cellStyle name="Percent 0.0% 3" xfId="1880"/>
    <cellStyle name="Percent 0.0% 3 2" xfId="1881"/>
    <cellStyle name="Percent 0.0% 4" xfId="1882"/>
    <cellStyle name="Percent 0.0% 4 2" xfId="1883"/>
    <cellStyle name="Percent 0.0% 5" xfId="1884"/>
    <cellStyle name="Percent 0.0% 5 2" xfId="1885"/>
    <cellStyle name="Percent 0.0% 6" xfId="1886"/>
    <cellStyle name="Percent 0.0% 6 2" xfId="1887"/>
    <cellStyle name="Percent 0.0% 7" xfId="1888"/>
    <cellStyle name="Percent 0.0% 7 2" xfId="1889"/>
    <cellStyle name="Percent 0.0% 8" xfId="1890"/>
    <cellStyle name="Percent 0.0% 8 2" xfId="1891"/>
    <cellStyle name="Percent 0.0% 9" xfId="1892"/>
    <cellStyle name="Percent 0.0% Long Underline" xfId="1893"/>
    <cellStyle name="Percent 0.0% Long Underline 2" xfId="1894"/>
    <cellStyle name="Percent 0.0% Long Underline 2 2" xfId="1895"/>
    <cellStyle name="Percent 0.0% Long Underline 3" xfId="1896"/>
    <cellStyle name="Percent 0.0% Long Underline 3 2" xfId="1897"/>
    <cellStyle name="Percent 0.0% Long Underline 4" xfId="1898"/>
    <cellStyle name="Percent 0.0% Long Underline 4 2" xfId="1899"/>
    <cellStyle name="Percent 0.0% Long Underline 5" xfId="1900"/>
    <cellStyle name="Percent 0.0% Long Underline 5 2" xfId="1901"/>
    <cellStyle name="Percent 0.0% Long Underline 6" xfId="1902"/>
    <cellStyle name="Percent 0.0% Long Underline 6 2" xfId="1903"/>
    <cellStyle name="Percent 0.0% Long Underline 7" xfId="1904"/>
    <cellStyle name="Percent 0.0% Long Underline 7 2" xfId="1905"/>
    <cellStyle name="Percent 0.0% Long Underline 8" xfId="1906"/>
    <cellStyle name="Percent 0.0% Long Underline 8 2" xfId="1907"/>
    <cellStyle name="Percent 0.0% Long Underline 9" xfId="1908"/>
    <cellStyle name="Percent 0.0%_А_РАСЧЕТ НБ, ДОХОДЫ, РАСХОДЫ 2006" xfId="1909"/>
    <cellStyle name="Percent 0.00%" xfId="1910"/>
    <cellStyle name="Percent 0.00% 2" xfId="1911"/>
    <cellStyle name="Percent 0.00% 2 2" xfId="1912"/>
    <cellStyle name="Percent 0.00% 3" xfId="1913"/>
    <cellStyle name="Percent 0.00% 3 2" xfId="1914"/>
    <cellStyle name="Percent 0.00% 4" xfId="1915"/>
    <cellStyle name="Percent 0.00% 4 2" xfId="1916"/>
    <cellStyle name="Percent 0.00% 5" xfId="1917"/>
    <cellStyle name="Percent 0.00% 5 2" xfId="1918"/>
    <cellStyle name="Percent 0.00% 6" xfId="1919"/>
    <cellStyle name="Percent 0.00% 6 2" xfId="1920"/>
    <cellStyle name="Percent 0.00% 7" xfId="1921"/>
    <cellStyle name="Percent 0.00% 7 2" xfId="1922"/>
    <cellStyle name="Percent 0.00% 8" xfId="1923"/>
    <cellStyle name="Percent 0.00% 8 2" xfId="1924"/>
    <cellStyle name="Percent 0.00% 9" xfId="1925"/>
    <cellStyle name="Percent 0.00% Long Underline" xfId="1926"/>
    <cellStyle name="Percent 0.00% Long Underline 2" xfId="1927"/>
    <cellStyle name="Percent 0.00% Long Underline 2 2" xfId="1928"/>
    <cellStyle name="Percent 0.00% Long Underline 3" xfId="1929"/>
    <cellStyle name="Percent 0.00% Long Underline 3 2" xfId="1930"/>
    <cellStyle name="Percent 0.00% Long Underline 4" xfId="1931"/>
    <cellStyle name="Percent 0.00% Long Underline 4 2" xfId="1932"/>
    <cellStyle name="Percent 0.00% Long Underline 5" xfId="1933"/>
    <cellStyle name="Percent 0.00% Long Underline 5 2" xfId="1934"/>
    <cellStyle name="Percent 0.00% Long Underline 6" xfId="1935"/>
    <cellStyle name="Percent 0.00% Long Underline 6 2" xfId="1936"/>
    <cellStyle name="Percent 0.00% Long Underline 7" xfId="1937"/>
    <cellStyle name="Percent 0.00% Long Underline 7 2" xfId="1938"/>
    <cellStyle name="Percent 0.00% Long Underline 8" xfId="1939"/>
    <cellStyle name="Percent 0.00% Long Underline 8 2" xfId="1940"/>
    <cellStyle name="Percent 0.00% Long Underline 9" xfId="1941"/>
    <cellStyle name="Percent 0.00%_А_РАСЧЕТ НБ, ДОХОДЫ, РАСХОДЫ 2006" xfId="1942"/>
    <cellStyle name="Percent 0.000%" xfId="1943"/>
    <cellStyle name="Percent 0.000% 2" xfId="1944"/>
    <cellStyle name="Percent 0.000% 2 2" xfId="1945"/>
    <cellStyle name="Percent 0.000% 3" xfId="1946"/>
    <cellStyle name="Percent 0.000% 3 2" xfId="1947"/>
    <cellStyle name="Percent 0.000% 4" xfId="1948"/>
    <cellStyle name="Percent 0.000% 4 2" xfId="1949"/>
    <cellStyle name="Percent 0.000% 5" xfId="1950"/>
    <cellStyle name="Percent 0.000% 5 2" xfId="1951"/>
    <cellStyle name="Percent 0.000% 6" xfId="1952"/>
    <cellStyle name="Percent 0.000% 6 2" xfId="1953"/>
    <cellStyle name="Percent 0.000% 7" xfId="1954"/>
    <cellStyle name="Percent 0.000% 7 2" xfId="1955"/>
    <cellStyle name="Percent 0.000% 8" xfId="1956"/>
    <cellStyle name="Percent 0.000% 8 2" xfId="1957"/>
    <cellStyle name="Percent 0.000% 9" xfId="1958"/>
    <cellStyle name="Percent 0.000% Long Underline" xfId="1959"/>
    <cellStyle name="Percent 0.000% Long Underline 2" xfId="1960"/>
    <cellStyle name="Percent 0.000% Long Underline 2 2" xfId="1961"/>
    <cellStyle name="Percent 0.000% Long Underline 3" xfId="1962"/>
    <cellStyle name="Percent 0.000% Long Underline 3 2" xfId="1963"/>
    <cellStyle name="Percent 0.000% Long Underline 4" xfId="1964"/>
    <cellStyle name="Percent 0.000% Long Underline 4 2" xfId="1965"/>
    <cellStyle name="Percent 0.000% Long Underline 5" xfId="1966"/>
    <cellStyle name="Percent 0.000% Long Underline 5 2" xfId="1967"/>
    <cellStyle name="Percent 0.000% Long Underline 6" xfId="1968"/>
    <cellStyle name="Percent 0.000% Long Underline 6 2" xfId="1969"/>
    <cellStyle name="Percent 0.000% Long Underline 7" xfId="1970"/>
    <cellStyle name="Percent 0.000% Long Underline 7 2" xfId="1971"/>
    <cellStyle name="Percent 0.000% Long Underline 8" xfId="1972"/>
    <cellStyle name="Percent 0.000% Long Underline 8 2" xfId="1973"/>
    <cellStyle name="Percent 0.000% Long Underline 9" xfId="1974"/>
    <cellStyle name="Percent 0.000%_А_РАСЧЕТ НБ, ДОХОДЫ, РАСХОДЫ 2006" xfId="1975"/>
    <cellStyle name="Percent 10" xfId="7996"/>
    <cellStyle name="Percent 11" xfId="15558"/>
    <cellStyle name="Percent 12" xfId="7997"/>
    <cellStyle name="Percent 2" xfId="1976"/>
    <cellStyle name="Percent 2 2" xfId="1977"/>
    <cellStyle name="Percent 2 2 2" xfId="1978"/>
    <cellStyle name="Percent 2 3" xfId="1979"/>
    <cellStyle name="Percent 2 4" xfId="1980"/>
    <cellStyle name="Percent 2 5" xfId="8186"/>
    <cellStyle name="Percent 2 5 2" xfId="13322"/>
    <cellStyle name="Percent 2 5 3" xfId="16971"/>
    <cellStyle name="Percent 2 5 3 2" xfId="25678"/>
    <cellStyle name="Percent 2 5 3 2 2" xfId="43639"/>
    <cellStyle name="Percent 2 5 3 3" xfId="35333"/>
    <cellStyle name="Percent 2 5 4" xfId="27119"/>
    <cellStyle name="Percent 2 5 4 2" xfId="45015"/>
    <cellStyle name="Percent 2 5 5" xfId="46086"/>
    <cellStyle name="Percent 2 6" xfId="15611"/>
    <cellStyle name="Percent 3" xfId="1981"/>
    <cellStyle name="Percent 3 2" xfId="15612"/>
    <cellStyle name="Percent 3 3" xfId="12708"/>
    <cellStyle name="Percent 4" xfId="1982"/>
    <cellStyle name="Percent 5" xfId="7900"/>
    <cellStyle name="Percent 6" xfId="7998"/>
    <cellStyle name="Percent 7" xfId="12381"/>
    <cellStyle name="Percent 8" xfId="15562"/>
    <cellStyle name="Percent 9" xfId="15650"/>
    <cellStyle name="Pilkku_Valuation" xfId="1983"/>
    <cellStyle name="Porcen - Modelo1" xfId="7999"/>
    <cellStyle name="Porcen - Modelo8" xfId="8000"/>
    <cellStyle name="Porcentaje" xfId="1984"/>
    <cellStyle name="PrePop Currency (0)" xfId="1985"/>
    <cellStyle name="PrePop Currency (2)" xfId="1986"/>
    <cellStyle name="PrePop Units (0)" xfId="1987"/>
    <cellStyle name="PrePop Units (1)" xfId="1988"/>
    <cellStyle name="PrePop Units (1) 2" xfId="4992"/>
    <cellStyle name="PrePop Units (1) 3" xfId="5409"/>
    <cellStyle name="PrePop Units (2)" xfId="1989"/>
    <cellStyle name="Production" xfId="8001"/>
    <cellStyle name="Production 2" xfId="8002"/>
    <cellStyle name="Punto" xfId="8003"/>
    <cellStyle name="Punto0" xfId="8004"/>
    <cellStyle name="Punto0 - Modelo1" xfId="8005"/>
    <cellStyle name="Punto0 - Modelo2" xfId="8006"/>
    <cellStyle name="Punto0_100822 WR budget" xfId="8007"/>
    <cellStyle name="regstoresfromspecstores" xfId="1990"/>
    <cellStyle name="Reset  - Style7" xfId="1991"/>
    <cellStyle name="RevList" xfId="1992"/>
    <cellStyle name="RM" xfId="1993"/>
    <cellStyle name="Separador de milhares [0]_FL_ROSTO(MINBEC)_VERTICAL" xfId="1994"/>
    <cellStyle name="Separador de milhares_FL_ROSTO(MINBEC)_VERTICAL" xfId="1995"/>
    <cellStyle name="SHADEDSTORES" xfId="1996"/>
    <cellStyle name="SHADEDSTORES 2" xfId="4993"/>
    <cellStyle name="SHADEDSTORES 2 2" xfId="6270"/>
    <cellStyle name="SHADEDSTORES 2 2 2" xfId="28312"/>
    <cellStyle name="SHADEDSTORES 2 3" xfId="5837"/>
    <cellStyle name="SHADEDSTORES 2 3 2" xfId="17825"/>
    <cellStyle name="SHADEDSTORES 2 4" xfId="27152"/>
    <cellStyle name="SHADEDSTORES 3" xfId="5410"/>
    <cellStyle name="SHADEDSTORES 3 2" xfId="27901"/>
    <cellStyle name="SHADEDSTORES 4" xfId="7902"/>
    <cellStyle name="SHADEDSTORES 4 2" xfId="19095"/>
    <cellStyle name="SHADEDSTORES 5" xfId="27033"/>
    <cellStyle name="small" xfId="1997"/>
    <cellStyle name="SMALL 2" xfId="1998"/>
    <cellStyle name="SMALL 2 2" xfId="1999"/>
    <cellStyle name="SMALL 2_ResoursesReserves_Albazino_All" xfId="2000"/>
    <cellStyle name="SMALL 3" xfId="8187"/>
    <cellStyle name="small 3 2" xfId="13323"/>
    <cellStyle name="small_Склады_РА_01.01.2012" xfId="2001"/>
    <cellStyle name="specstores" xfId="2002"/>
    <cellStyle name="Standard_14. World Consumption of HC Ferro Chrome (neu)" xfId="2003"/>
    <cellStyle name="Strip Ratio" xfId="8008"/>
    <cellStyle name="Style 1" xfId="2004"/>
    <cellStyle name="Style 23" xfId="2005"/>
    <cellStyle name="Style 23 2" xfId="5461"/>
    <cellStyle name="Style 23 2 2" xfId="8009"/>
    <cellStyle name="Style 23 2 2 2" xfId="19116"/>
    <cellStyle name="Style 23 2 3" xfId="16380"/>
    <cellStyle name="Style 23 2 4" xfId="27200"/>
    <cellStyle name="Style 23 2 4 2" xfId="45048"/>
    <cellStyle name="Style 23 2 5" xfId="45598"/>
    <cellStyle name="Style 23 3" xfId="8010"/>
    <cellStyle name="Style 23 3 2" xfId="19117"/>
    <cellStyle name="Style 23 4" xfId="6605"/>
    <cellStyle name="Style 23 4 2" xfId="18497"/>
    <cellStyle name="Style 23 5" xfId="15762"/>
    <cellStyle name="Style 23 6" xfId="26269"/>
    <cellStyle name="Style 23 6 2" xfId="44201"/>
    <cellStyle name="Subtotal" xfId="2006"/>
    <cellStyle name="Table  - Style6" xfId="2007"/>
    <cellStyle name="Table  - Style6 2" xfId="5711"/>
    <cellStyle name="Table  - Style6 2 2" xfId="12218"/>
    <cellStyle name="Table  - Style6 2 2 2" xfId="21818"/>
    <cellStyle name="Table  - Style6 2 3" xfId="13112"/>
    <cellStyle name="Table  - Style6 2 3 2" xfId="22514"/>
    <cellStyle name="Table  - Style6 2 4" xfId="16793"/>
    <cellStyle name="Table  - Style6 2 5" xfId="27279"/>
    <cellStyle name="Table  - Style6 2 5 2" xfId="45123"/>
    <cellStyle name="Table  - Style6 2 6" xfId="45939"/>
    <cellStyle name="Table  - Style6 3" xfId="8011"/>
    <cellStyle name="Table  - Style6 3 2" xfId="12219"/>
    <cellStyle name="Table  - Style6 3 2 2" xfId="21819"/>
    <cellStyle name="Table  - Style6 3 3" xfId="13113"/>
    <cellStyle name="Table  - Style6 3 3 2" xfId="22515"/>
    <cellStyle name="Table  - Style6 3 4" xfId="19118"/>
    <cellStyle name="Table  - Style6 4" xfId="6651"/>
    <cellStyle name="Table  - Style6 4 2" xfId="18508"/>
    <cellStyle name="Table  - Style6 5" xfId="12536"/>
    <cellStyle name="Table  - Style6 5 2" xfId="21976"/>
    <cellStyle name="Table  - Style6 6" xfId="16174"/>
    <cellStyle name="Table  - Style6 6 2" xfId="25124"/>
    <cellStyle name="Table  - Style6 7" xfId="26070"/>
    <cellStyle name="Table  - Style6 7 2" xfId="44005"/>
    <cellStyle name="Text" xfId="2008"/>
    <cellStyle name="Text Indent A" xfId="2009"/>
    <cellStyle name="Text Indent B" xfId="2010"/>
    <cellStyle name="Text Indent B 2" xfId="4994"/>
    <cellStyle name="Text Indent B 3" xfId="5411"/>
    <cellStyle name="Text Indent C" xfId="2011"/>
    <cellStyle name="Text Indent C 2" xfId="4995"/>
    <cellStyle name="Text Indent C 3" xfId="5412"/>
    <cellStyle name="Tickmark" xfId="2012"/>
    <cellStyle name="Title" xfId="4996"/>
    <cellStyle name="Title  - Style1" xfId="2013"/>
    <cellStyle name="Title 10" xfId="2014"/>
    <cellStyle name="Title 10 2" xfId="2015"/>
    <cellStyle name="Title 11" xfId="2016"/>
    <cellStyle name="Title 11 2" xfId="2017"/>
    <cellStyle name="Title 12" xfId="2018"/>
    <cellStyle name="Title 12 2" xfId="2019"/>
    <cellStyle name="Title 13" xfId="2020"/>
    <cellStyle name="Title 14" xfId="2021"/>
    <cellStyle name="Title 15" xfId="2022"/>
    <cellStyle name="Title 16" xfId="2023"/>
    <cellStyle name="Title 17" xfId="2024"/>
    <cellStyle name="Title 18" xfId="2025"/>
    <cellStyle name="Title 19" xfId="2026"/>
    <cellStyle name="Title 2" xfId="2027"/>
    <cellStyle name="Title 20" xfId="2028"/>
    <cellStyle name="Title 21" xfId="2029"/>
    <cellStyle name="Title 22" xfId="2030"/>
    <cellStyle name="Title 23" xfId="2031"/>
    <cellStyle name="Title 24" xfId="2032"/>
    <cellStyle name="Title 25" xfId="2033"/>
    <cellStyle name="Title 26" xfId="2034"/>
    <cellStyle name="Title 27" xfId="2035"/>
    <cellStyle name="Title 28" xfId="2036"/>
    <cellStyle name="Title 29" xfId="2037"/>
    <cellStyle name="Title 3" xfId="2038"/>
    <cellStyle name="Title 3 2" xfId="6933"/>
    <cellStyle name="Title 30" xfId="2039"/>
    <cellStyle name="Title 31" xfId="2040"/>
    <cellStyle name="Title 32" xfId="2041"/>
    <cellStyle name="Title 33" xfId="8188"/>
    <cellStyle name="Title 33 2" xfId="9350"/>
    <cellStyle name="Title 34" xfId="8189"/>
    <cellStyle name="Title 34 2" xfId="9351"/>
    <cellStyle name="Title 35" xfId="8190"/>
    <cellStyle name="Title 35 2" xfId="13324"/>
    <cellStyle name="Title 36" xfId="8191"/>
    <cellStyle name="Title 36 2" xfId="13325"/>
    <cellStyle name="Title 37" xfId="8192"/>
    <cellStyle name="Title 38" xfId="8193"/>
    <cellStyle name="Title 39" xfId="8194"/>
    <cellStyle name="Title 4" xfId="2042"/>
    <cellStyle name="Title 4 2" xfId="2043"/>
    <cellStyle name="Title 40" xfId="8195"/>
    <cellStyle name="Title 41" xfId="8196"/>
    <cellStyle name="Title 42" xfId="8197"/>
    <cellStyle name="Title 43" xfId="8198"/>
    <cellStyle name="Title 44" xfId="8199"/>
    <cellStyle name="Title 45" xfId="8200"/>
    <cellStyle name="Title 46" xfId="8201"/>
    <cellStyle name="Title 47" xfId="8202"/>
    <cellStyle name="Title 48" xfId="8203"/>
    <cellStyle name="Title 49" xfId="8204"/>
    <cellStyle name="Title 5" xfId="2044"/>
    <cellStyle name="Title 50" xfId="8205"/>
    <cellStyle name="Title 51" xfId="8206"/>
    <cellStyle name="Title 52" xfId="11758"/>
    <cellStyle name="Title 53" xfId="7238"/>
    <cellStyle name="Title 54" xfId="12172"/>
    <cellStyle name="Title 55" xfId="7109"/>
    <cellStyle name="Title 56" xfId="12356"/>
    <cellStyle name="Title 57" xfId="6984"/>
    <cellStyle name="Title 58" xfId="12327"/>
    <cellStyle name="Title 59" xfId="12357"/>
    <cellStyle name="Title 6" xfId="2045"/>
    <cellStyle name="Title 60" xfId="6758"/>
    <cellStyle name="Title 61" xfId="6888"/>
    <cellStyle name="Title 62" xfId="12257"/>
    <cellStyle name="Title 63" xfId="12207"/>
    <cellStyle name="Title 64" xfId="12318"/>
    <cellStyle name="Title 65" xfId="12309"/>
    <cellStyle name="Title 66" xfId="6905"/>
    <cellStyle name="Title 67" xfId="12182"/>
    <cellStyle name="Title 68" xfId="12331"/>
    <cellStyle name="Title 69" xfId="6527"/>
    <cellStyle name="Title 7" xfId="2046"/>
    <cellStyle name="Title 70" xfId="6866"/>
    <cellStyle name="Title 71" xfId="12537"/>
    <cellStyle name="Title 72" xfId="13197"/>
    <cellStyle name="Title 73" xfId="15640"/>
    <cellStyle name="Title 74" xfId="15638"/>
    <cellStyle name="Title 8" xfId="2047"/>
    <cellStyle name="Title 8 2" xfId="2048"/>
    <cellStyle name="Title 9" xfId="2049"/>
    <cellStyle name="Title 9 2" xfId="2050"/>
    <cellStyle name="Title__Anfisa_Result after MRO_model2012(ord+marg ore+dilution)" xfId="5149"/>
    <cellStyle name="Total" xfId="4997"/>
    <cellStyle name="Total 10" xfId="12242"/>
    <cellStyle name="Total 10 2" xfId="21825"/>
    <cellStyle name="Total 11" xfId="15701"/>
    <cellStyle name="Total 2" xfId="2051"/>
    <cellStyle name="Total 2 2" xfId="2052"/>
    <cellStyle name="Total 2 2 2" xfId="5447"/>
    <cellStyle name="Total 2 2 2 2" xfId="16344"/>
    <cellStyle name="Total 2 2 3" xfId="8207"/>
    <cellStyle name="Total 2 2 4" xfId="12726"/>
    <cellStyle name="Total 2 2 4 2" xfId="22151"/>
    <cellStyle name="Total 2 2 5" xfId="15725"/>
    <cellStyle name="Total 2 3" xfId="5446"/>
    <cellStyle name="Total 2 3 2" xfId="16343"/>
    <cellStyle name="Total 2 4" xfId="6607"/>
    <cellStyle name="Total 2 5" xfId="15724"/>
    <cellStyle name="Total 3" xfId="2053"/>
    <cellStyle name="Total 3 2" xfId="2054"/>
    <cellStyle name="Total 3 2 2" xfId="5712"/>
    <cellStyle name="Total 3 3" xfId="5462"/>
    <cellStyle name="Total 3 3 2" xfId="8894"/>
    <cellStyle name="Total 3 3 3" xfId="16381"/>
    <cellStyle name="Total 3 4" xfId="15763"/>
    <cellStyle name="Total 3_МР_РЗ_Центр_13" xfId="8504"/>
    <cellStyle name="Total 4" xfId="2055"/>
    <cellStyle name="Total 4 2" xfId="5463"/>
    <cellStyle name="Total 4 2 2" xfId="16382"/>
    <cellStyle name="Total 4 2 3" xfId="27201"/>
    <cellStyle name="Total 4 2 3 2" xfId="45049"/>
    <cellStyle name="Total 4 2 4" xfId="45599"/>
    <cellStyle name="Total 4 3" xfId="7179"/>
    <cellStyle name="Total 4 3 2" xfId="18776"/>
    <cellStyle name="Total 4 4" xfId="15764"/>
    <cellStyle name="Total 4 5" xfId="26268"/>
    <cellStyle name="Total 4 5 2" xfId="44200"/>
    <cellStyle name="Total 5" xfId="5413"/>
    <cellStyle name="Total 5 2" xfId="8208"/>
    <cellStyle name="Total 5 2 2" xfId="19166"/>
    <cellStyle name="Total 5 3" xfId="16316"/>
    <cellStyle name="Total 6" xfId="6606"/>
    <cellStyle name="Total 6 2" xfId="18498"/>
    <cellStyle name="Total 7" xfId="6650"/>
    <cellStyle name="Total 7 2" xfId="18507"/>
    <cellStyle name="Total 8" xfId="6575"/>
    <cellStyle name="Total 8 2" xfId="18487"/>
    <cellStyle name="Total 9" xfId="12298"/>
    <cellStyle name="Total 9 2" xfId="21829"/>
    <cellStyle name="Total__Anfisa_Result after MRO_model2012(ord+marg ore+dilution)" xfId="5150"/>
    <cellStyle name="TotCol - Style5" xfId="2056"/>
    <cellStyle name="TotCol - Style5 2" xfId="5713"/>
    <cellStyle name="TotRow - Style4" xfId="2057"/>
    <cellStyle name="TotRow - Style4 2" xfId="5714"/>
    <cellStyle name="TotRow - Style4 2 2" xfId="12220"/>
    <cellStyle name="TotRow - Style4 2 2 2" xfId="21820"/>
    <cellStyle name="TotRow - Style4 2 3" xfId="13114"/>
    <cellStyle name="TotRow - Style4 2 3 2" xfId="22516"/>
    <cellStyle name="TotRow - Style4 2 4" xfId="16794"/>
    <cellStyle name="TotRow - Style4 2 5" xfId="27280"/>
    <cellStyle name="TotRow - Style4 2 5 2" xfId="45124"/>
    <cellStyle name="TotRow - Style4 2 6" xfId="45940"/>
    <cellStyle name="TotRow - Style4 3" xfId="8012"/>
    <cellStyle name="TotRow - Style4 3 2" xfId="12221"/>
    <cellStyle name="TotRow - Style4 3 2 2" xfId="21821"/>
    <cellStyle name="TotRow - Style4 3 3" xfId="13115"/>
    <cellStyle name="TotRow - Style4 3 3 2" xfId="22517"/>
    <cellStyle name="TotRow - Style4 3 4" xfId="19119"/>
    <cellStyle name="TotRow - Style4 4" xfId="6724"/>
    <cellStyle name="TotRow - Style4 4 2" xfId="18559"/>
    <cellStyle name="TotRow - Style4 5" xfId="12538"/>
    <cellStyle name="TotRow - Style4 5 2" xfId="21978"/>
    <cellStyle name="TotRow - Style4 6" xfId="16175"/>
    <cellStyle name="TotRow - Style4 6 2" xfId="25125"/>
    <cellStyle name="TotRow - Style4 7" xfId="26069"/>
    <cellStyle name="TotRow - Style4 7 2" xfId="44004"/>
    <cellStyle name="Undefiniert" xfId="2058"/>
    <cellStyle name="Valiotsikko" xfId="2059"/>
    <cellStyle name="Valiotsikko 2" xfId="2060"/>
    <cellStyle name="Valiotsikko 2 2" xfId="2061"/>
    <cellStyle name="Valiotsikko 3" xfId="2062"/>
    <cellStyle name="Valiotsikko 3 2" xfId="2063"/>
    <cellStyle name="Valiotsikko 4" xfId="2064"/>
    <cellStyle name="Valiotsikko 4 2" xfId="2065"/>
    <cellStyle name="Valiotsikko 5" xfId="2066"/>
    <cellStyle name="Valiotsikko 5 2" xfId="2067"/>
    <cellStyle name="Valiotsikko 6" xfId="2068"/>
    <cellStyle name="Valiotsikko 6 2" xfId="2069"/>
    <cellStyle name="Valiotsikko 7" xfId="2070"/>
    <cellStyle name="Valiotsikko 7 2" xfId="2071"/>
    <cellStyle name="Valiotsikko 8" xfId="2072"/>
    <cellStyle name="Valiotsikko 8 2" xfId="2073"/>
    <cellStyle name="Valiotsikko 9" xfId="2074"/>
    <cellStyle name="Valiotsikko__Anfisa_Result after MRO_model2012(ord+marg ore+dilution)" xfId="2075"/>
    <cellStyle name="Warning Text" xfId="4998"/>
    <cellStyle name="Warning Text 2" xfId="2076"/>
    <cellStyle name="Warning Text 3" xfId="2077"/>
    <cellStyle name="Warning Text 4" xfId="2078"/>
    <cellStyle name="Warning Text 5" xfId="8209"/>
    <cellStyle name="Warning Text__Anfisa_Result after MRO_model2012(ord+marg ore+dilution)" xfId="5151"/>
    <cellStyle name="XComma" xfId="2079"/>
    <cellStyle name="XComma 0.0" xfId="2080"/>
    <cellStyle name="XComma 0.0 2" xfId="2081"/>
    <cellStyle name="XComma 0.0 2 2" xfId="2082"/>
    <cellStyle name="XComma 0.0 3" xfId="2083"/>
    <cellStyle name="XComma 0.0 3 2" xfId="2084"/>
    <cellStyle name="XComma 0.0 4" xfId="2085"/>
    <cellStyle name="XComma 0.0 4 2" xfId="2086"/>
    <cellStyle name="XComma 0.0 5" xfId="2087"/>
    <cellStyle name="XComma 0.0 5 2" xfId="2088"/>
    <cellStyle name="XComma 0.0 6" xfId="2089"/>
    <cellStyle name="XComma 0.0 6 2" xfId="2090"/>
    <cellStyle name="XComma 0.0 7" xfId="2091"/>
    <cellStyle name="XComma 0.0 7 2" xfId="2092"/>
    <cellStyle name="XComma 0.0 8" xfId="2093"/>
    <cellStyle name="XComma 0.0 8 2" xfId="2094"/>
    <cellStyle name="XComma 0.0 9" xfId="2095"/>
    <cellStyle name="XComma 0.00" xfId="2096"/>
    <cellStyle name="XComma 0.00 2" xfId="2097"/>
    <cellStyle name="XComma 0.00 2 2" xfId="2098"/>
    <cellStyle name="XComma 0.00 3" xfId="2099"/>
    <cellStyle name="XComma 0.00 3 2" xfId="2100"/>
    <cellStyle name="XComma 0.00 4" xfId="2101"/>
    <cellStyle name="XComma 0.00 4 2" xfId="2102"/>
    <cellStyle name="XComma 0.00 5" xfId="2103"/>
    <cellStyle name="XComma 0.00 5 2" xfId="2104"/>
    <cellStyle name="XComma 0.00 6" xfId="2105"/>
    <cellStyle name="XComma 0.00 6 2" xfId="2106"/>
    <cellStyle name="XComma 0.00 7" xfId="2107"/>
    <cellStyle name="XComma 0.00 7 2" xfId="2108"/>
    <cellStyle name="XComma 0.00 8" xfId="2109"/>
    <cellStyle name="XComma 0.00 8 2" xfId="2110"/>
    <cellStyle name="XComma 0.00 9" xfId="2111"/>
    <cellStyle name="XComma 0.000" xfId="2112"/>
    <cellStyle name="XComma 0.000 2" xfId="2113"/>
    <cellStyle name="XComma 0.000 2 2" xfId="2114"/>
    <cellStyle name="XComma 0.000 3" xfId="2115"/>
    <cellStyle name="XComma 0.000 3 2" xfId="2116"/>
    <cellStyle name="XComma 0.000 4" xfId="2117"/>
    <cellStyle name="XComma 0.000 4 2" xfId="2118"/>
    <cellStyle name="XComma 0.000 5" xfId="2119"/>
    <cellStyle name="XComma 0.000 5 2" xfId="2120"/>
    <cellStyle name="XComma 0.000 6" xfId="2121"/>
    <cellStyle name="XComma 0.000 6 2" xfId="2122"/>
    <cellStyle name="XComma 0.000 7" xfId="2123"/>
    <cellStyle name="XComma 0.000 7 2" xfId="2124"/>
    <cellStyle name="XComma 0.000 8" xfId="2125"/>
    <cellStyle name="XComma 0.000 8 2" xfId="2126"/>
    <cellStyle name="XComma 0.000 9" xfId="2127"/>
    <cellStyle name="XComma 10" xfId="2128"/>
    <cellStyle name="XComma 11" xfId="2129"/>
    <cellStyle name="XComma 12" xfId="2130"/>
    <cellStyle name="XComma 13" xfId="2131"/>
    <cellStyle name="XComma 2" xfId="2132"/>
    <cellStyle name="XComma 2 2" xfId="2133"/>
    <cellStyle name="XComma 3" xfId="2134"/>
    <cellStyle name="XComma 3 2" xfId="2135"/>
    <cellStyle name="XComma 4" xfId="2136"/>
    <cellStyle name="XComma 4 2" xfId="2137"/>
    <cellStyle name="XComma 5" xfId="2138"/>
    <cellStyle name="XComma 5 2" xfId="2139"/>
    <cellStyle name="XComma 6" xfId="2140"/>
    <cellStyle name="XComma 6 2" xfId="2141"/>
    <cellStyle name="XComma 7" xfId="2142"/>
    <cellStyle name="XComma 7 2" xfId="2143"/>
    <cellStyle name="XComma 8" xfId="2144"/>
    <cellStyle name="XComma 8 2" xfId="2145"/>
    <cellStyle name="XComma 9" xfId="2146"/>
    <cellStyle name="XComma_А_РАСЧЕТ НБ, ДОХОДЫ, РАСХОДЫ 2006" xfId="2147"/>
    <cellStyle name="XCurrency" xfId="2148"/>
    <cellStyle name="XCurrency 0.0" xfId="2149"/>
    <cellStyle name="XCurrency 0.0 2" xfId="2150"/>
    <cellStyle name="XCurrency 0.0 2 2" xfId="2151"/>
    <cellStyle name="XCurrency 0.0 3" xfId="2152"/>
    <cellStyle name="XCurrency 0.0 3 2" xfId="2153"/>
    <cellStyle name="XCurrency 0.0 4" xfId="2154"/>
    <cellStyle name="XCurrency 0.0 4 2" xfId="2155"/>
    <cellStyle name="XCurrency 0.0 5" xfId="2156"/>
    <cellStyle name="XCurrency 0.0 5 2" xfId="2157"/>
    <cellStyle name="XCurrency 0.0 6" xfId="2158"/>
    <cellStyle name="XCurrency 0.0 6 2" xfId="2159"/>
    <cellStyle name="XCurrency 0.0 7" xfId="2160"/>
    <cellStyle name="XCurrency 0.0 7 2" xfId="2161"/>
    <cellStyle name="XCurrency 0.0 8" xfId="2162"/>
    <cellStyle name="XCurrency 0.0 8 2" xfId="2163"/>
    <cellStyle name="XCurrency 0.0 9" xfId="2164"/>
    <cellStyle name="XCurrency 0.00" xfId="2165"/>
    <cellStyle name="XCurrency 0.00 2" xfId="2166"/>
    <cellStyle name="XCurrency 0.00 2 2" xfId="2167"/>
    <cellStyle name="XCurrency 0.00 3" xfId="2168"/>
    <cellStyle name="XCurrency 0.00 3 2" xfId="2169"/>
    <cellStyle name="XCurrency 0.00 4" xfId="2170"/>
    <cellStyle name="XCurrency 0.00 4 2" xfId="2171"/>
    <cellStyle name="XCurrency 0.00 5" xfId="2172"/>
    <cellStyle name="XCurrency 0.00 5 2" xfId="2173"/>
    <cellStyle name="XCurrency 0.00 6" xfId="2174"/>
    <cellStyle name="XCurrency 0.00 6 2" xfId="2175"/>
    <cellStyle name="XCurrency 0.00 7" xfId="2176"/>
    <cellStyle name="XCurrency 0.00 7 2" xfId="2177"/>
    <cellStyle name="XCurrency 0.00 8" xfId="2178"/>
    <cellStyle name="XCurrency 0.00 8 2" xfId="2179"/>
    <cellStyle name="XCurrency 0.00 9" xfId="2180"/>
    <cellStyle name="XCurrency 0.000" xfId="2181"/>
    <cellStyle name="XCurrency 0.000 2" xfId="2182"/>
    <cellStyle name="XCurrency 0.000 2 2" xfId="2183"/>
    <cellStyle name="XCurrency 0.000 3" xfId="2184"/>
    <cellStyle name="XCurrency 0.000 3 2" xfId="2185"/>
    <cellStyle name="XCurrency 0.000 4" xfId="2186"/>
    <cellStyle name="XCurrency 0.000 4 2" xfId="2187"/>
    <cellStyle name="XCurrency 0.000 5" xfId="2188"/>
    <cellStyle name="XCurrency 0.000 5 2" xfId="2189"/>
    <cellStyle name="XCurrency 0.000 6" xfId="2190"/>
    <cellStyle name="XCurrency 0.000 6 2" xfId="2191"/>
    <cellStyle name="XCurrency 0.000 7" xfId="2192"/>
    <cellStyle name="XCurrency 0.000 7 2" xfId="2193"/>
    <cellStyle name="XCurrency 0.000 8" xfId="2194"/>
    <cellStyle name="XCurrency 0.000 8 2" xfId="2195"/>
    <cellStyle name="XCurrency 0.000 9" xfId="2196"/>
    <cellStyle name="XCurrency 10" xfId="2197"/>
    <cellStyle name="XCurrency 11" xfId="2198"/>
    <cellStyle name="XCurrency 12" xfId="2199"/>
    <cellStyle name="XCurrency 13" xfId="2200"/>
    <cellStyle name="XCurrency 2" xfId="2201"/>
    <cellStyle name="XCurrency 2 2" xfId="2202"/>
    <cellStyle name="XCurrency 3" xfId="2203"/>
    <cellStyle name="XCurrency 3 2" xfId="2204"/>
    <cellStyle name="XCurrency 4" xfId="2205"/>
    <cellStyle name="XCurrency 4 2" xfId="2206"/>
    <cellStyle name="XCurrency 5" xfId="2207"/>
    <cellStyle name="XCurrency 5 2" xfId="2208"/>
    <cellStyle name="XCurrency 6" xfId="2209"/>
    <cellStyle name="XCurrency 6 2" xfId="2210"/>
    <cellStyle name="XCurrency 7" xfId="2211"/>
    <cellStyle name="XCurrency 7 2" xfId="2212"/>
    <cellStyle name="XCurrency 8" xfId="2213"/>
    <cellStyle name="XCurrency 8 2" xfId="2214"/>
    <cellStyle name="XCurrency 9" xfId="2215"/>
    <cellStyle name="XCurrency_А_РАСЧЕТ НБ, ДОХОДЫ, РАСХОДЫ 2006" xfId="2216"/>
    <cellStyle name="Year EN" xfId="2217"/>
    <cellStyle name="Year EN 2" xfId="26352"/>
    <cellStyle name="Year RU" xfId="2218"/>
    <cellStyle name="Year RU 2" xfId="26351"/>
    <cellStyle name="Years" xfId="8013"/>
    <cellStyle name="Акцент1 10" xfId="2219"/>
    <cellStyle name="Акцент1 11" xfId="2220"/>
    <cellStyle name="Акцент1 12" xfId="2221"/>
    <cellStyle name="Акцент1 13" xfId="2222"/>
    <cellStyle name="Акцент1 14" xfId="2223"/>
    <cellStyle name="Акцент1 15" xfId="2224"/>
    <cellStyle name="Акцент1 16" xfId="2225"/>
    <cellStyle name="Акцент1 17" xfId="2226"/>
    <cellStyle name="Акцент1 18" xfId="2227"/>
    <cellStyle name="Акцент1 19" xfId="2228"/>
    <cellStyle name="Акцент1 2" xfId="2229"/>
    <cellStyle name="Акцент1 2 2" xfId="2230"/>
    <cellStyle name="Акцент1 2 2 2" xfId="2231"/>
    <cellStyle name="Акцент1 2 2 3" xfId="6744"/>
    <cellStyle name="Акцент1 2 3" xfId="2232"/>
    <cellStyle name="Акцент1 2 4" xfId="2233"/>
    <cellStyle name="Акцент1 2 5" xfId="7391"/>
    <cellStyle name="Акцент1 2 6" xfId="13326"/>
    <cellStyle name="Акцент1 2_Comparison of Ore_reserves " xfId="8439"/>
    <cellStyle name="Акцент1 20" xfId="2234"/>
    <cellStyle name="Акцент1 21" xfId="2235"/>
    <cellStyle name="Акцент1 22" xfId="2236"/>
    <cellStyle name="Акцент1 23" xfId="2237"/>
    <cellStyle name="Акцент1 3" xfId="2238"/>
    <cellStyle name="Акцент1 3 2" xfId="2239"/>
    <cellStyle name="Акцент1 3 3" xfId="8699"/>
    <cellStyle name="Акцент1 3 4" xfId="6613"/>
    <cellStyle name="Акцент1 3_Reconcilation" xfId="8462"/>
    <cellStyle name="Акцент1 4" xfId="2240"/>
    <cellStyle name="Акцент1 4 2" xfId="6614"/>
    <cellStyle name="Акцент1 5" xfId="2241"/>
    <cellStyle name="Акцент1 5 2" xfId="2242"/>
    <cellStyle name="Акцент1 5 3" xfId="8401"/>
    <cellStyle name="Акцент1 5 4" xfId="6934"/>
    <cellStyle name="Акцент1 5_МР_РЗ_Центр_13" xfId="8717"/>
    <cellStyle name="Акцент1 6" xfId="2243"/>
    <cellStyle name="Акцент1 6 2" xfId="7256"/>
    <cellStyle name="Акцент1 7" xfId="2244"/>
    <cellStyle name="Акцент1 7 2" xfId="7737"/>
    <cellStyle name="Акцент1 8" xfId="2245"/>
    <cellStyle name="Акцент1 8 2" xfId="8071"/>
    <cellStyle name="Акцент1 9" xfId="2246"/>
    <cellStyle name="Акцент1 9 2" xfId="12124"/>
    <cellStyle name="Акцент2 10" xfId="2247"/>
    <cellStyle name="Акцент2 11" xfId="2248"/>
    <cellStyle name="Акцент2 12" xfId="2249"/>
    <cellStyle name="Акцент2 13" xfId="2250"/>
    <cellStyle name="Акцент2 14" xfId="2251"/>
    <cellStyle name="Акцент2 15" xfId="2252"/>
    <cellStyle name="Акцент2 16" xfId="2253"/>
    <cellStyle name="Акцент2 17" xfId="2254"/>
    <cellStyle name="Акцент2 18" xfId="2255"/>
    <cellStyle name="Акцент2 19" xfId="2256"/>
    <cellStyle name="Акцент2 2" xfId="2257"/>
    <cellStyle name="Акцент2 2 2" xfId="2258"/>
    <cellStyle name="Акцент2 2 2 2" xfId="2259"/>
    <cellStyle name="Акцент2 2 3" xfId="2260"/>
    <cellStyle name="Акцент2 2 4" xfId="2261"/>
    <cellStyle name="Акцент2 2 5" xfId="7395"/>
    <cellStyle name="Акцент2 2_Comparison of Ore_reserves " xfId="8651"/>
    <cellStyle name="Акцент2 20" xfId="2262"/>
    <cellStyle name="Акцент2 21" xfId="2263"/>
    <cellStyle name="Акцент2 22" xfId="2264"/>
    <cellStyle name="Акцент2 23" xfId="2265"/>
    <cellStyle name="Акцент2 3" xfId="2266"/>
    <cellStyle name="Акцент2 3 2" xfId="2267"/>
    <cellStyle name="Акцент2 3 3" xfId="6615"/>
    <cellStyle name="Акцент2 3_Reconcilation" xfId="8650"/>
    <cellStyle name="Акцент2 4" xfId="2268"/>
    <cellStyle name="Акцент2 4 2" xfId="8400"/>
    <cellStyle name="Акцент2 5" xfId="2269"/>
    <cellStyle name="Акцент2 5 2" xfId="7260"/>
    <cellStyle name="Акцент2 6" xfId="2270"/>
    <cellStyle name="Акцент2 6 2" xfId="7351"/>
    <cellStyle name="Акцент2 7" xfId="2271"/>
    <cellStyle name="Акцент2 7 2" xfId="8069"/>
    <cellStyle name="Акцент2 8" xfId="2272"/>
    <cellStyle name="Акцент2 8 2" xfId="12125"/>
    <cellStyle name="Акцент2 9" xfId="2273"/>
    <cellStyle name="Акцент3 10" xfId="2274"/>
    <cellStyle name="Акцент3 11" xfId="2275"/>
    <cellStyle name="Акцент3 12" xfId="2276"/>
    <cellStyle name="Акцент3 13" xfId="2277"/>
    <cellStyle name="Акцент3 14" xfId="2278"/>
    <cellStyle name="Акцент3 15" xfId="2279"/>
    <cellStyle name="Акцент3 16" xfId="2280"/>
    <cellStyle name="Акцент3 17" xfId="2281"/>
    <cellStyle name="Акцент3 18" xfId="2282"/>
    <cellStyle name="Акцент3 19" xfId="2283"/>
    <cellStyle name="Акцент3 2" xfId="2284"/>
    <cellStyle name="Акцент3 2 2" xfId="2285"/>
    <cellStyle name="Акцент3 2 2 2" xfId="2286"/>
    <cellStyle name="Акцент3 2 3" xfId="2287"/>
    <cellStyle name="Акцент3 2 4" xfId="2288"/>
    <cellStyle name="Акцент3 2 5" xfId="7399"/>
    <cellStyle name="Акцент3 2_Comparison of Ore_reserves " xfId="9186"/>
    <cellStyle name="Акцент3 20" xfId="2289"/>
    <cellStyle name="Акцент3 21" xfId="2290"/>
    <cellStyle name="Акцент3 22" xfId="2291"/>
    <cellStyle name="Акцент3 23" xfId="2292"/>
    <cellStyle name="Акцент3 3" xfId="2293"/>
    <cellStyle name="Акцент3 3 2" xfId="2294"/>
    <cellStyle name="Акцент3 3 3" xfId="6616"/>
    <cellStyle name="Акцент3 3_Reconcilation" xfId="9185"/>
    <cellStyle name="Акцент3 4" xfId="2295"/>
    <cellStyle name="Акцент3 4 2" xfId="9184"/>
    <cellStyle name="Акцент3 5" xfId="2296"/>
    <cellStyle name="Акцент3 5 2" xfId="7264"/>
    <cellStyle name="Акцент3 6" xfId="2297"/>
    <cellStyle name="Акцент3 6 2" xfId="7730"/>
    <cellStyle name="Акцент3 7" xfId="2298"/>
    <cellStyle name="Акцент3 7 2" xfId="8067"/>
    <cellStyle name="Акцент3 8" xfId="2299"/>
    <cellStyle name="Акцент3 8 2" xfId="12126"/>
    <cellStyle name="Акцент3 9" xfId="2300"/>
    <cellStyle name="Акцент4 10" xfId="2301"/>
    <cellStyle name="Акцент4 11" xfId="2302"/>
    <cellStyle name="Акцент4 12" xfId="2303"/>
    <cellStyle name="Акцент4 13" xfId="2304"/>
    <cellStyle name="Акцент4 14" xfId="2305"/>
    <cellStyle name="Акцент4 15" xfId="2306"/>
    <cellStyle name="Акцент4 16" xfId="2307"/>
    <cellStyle name="Акцент4 17" xfId="2308"/>
    <cellStyle name="Акцент4 18" xfId="2309"/>
    <cellStyle name="Акцент4 19" xfId="2310"/>
    <cellStyle name="Акцент4 2" xfId="2311"/>
    <cellStyle name="Акцент4 2 2" xfId="2312"/>
    <cellStyle name="Акцент4 2 2 2" xfId="2313"/>
    <cellStyle name="Акцент4 2 2 3" xfId="6745"/>
    <cellStyle name="Акцент4 2 3" xfId="2314"/>
    <cellStyle name="Акцент4 2 4" xfId="2315"/>
    <cellStyle name="Акцент4 2 5" xfId="7403"/>
    <cellStyle name="Акцент4 2 6" xfId="13327"/>
    <cellStyle name="Акцент4 2_Comparison of Ore_reserves " xfId="9197"/>
    <cellStyle name="Акцент4 20" xfId="2316"/>
    <cellStyle name="Акцент4 21" xfId="2317"/>
    <cellStyle name="Акцент4 22" xfId="2318"/>
    <cellStyle name="Акцент4 23" xfId="2319"/>
    <cellStyle name="Акцент4 3" xfId="2320"/>
    <cellStyle name="Акцент4 3 2" xfId="2321"/>
    <cellStyle name="Акцент4 3 3" xfId="9183"/>
    <cellStyle name="Акцент4 3 4" xfId="6617"/>
    <cellStyle name="Акцент4 3_Reconcilation" xfId="8399"/>
    <cellStyle name="Акцент4 4" xfId="2322"/>
    <cellStyle name="Акцент4 4 2" xfId="6618"/>
    <cellStyle name="Акцент4 5" xfId="2323"/>
    <cellStyle name="Акцент4 5 2" xfId="2324"/>
    <cellStyle name="Акцент4 5 3" xfId="8398"/>
    <cellStyle name="Акцент4 5 4" xfId="6935"/>
    <cellStyle name="Акцент4 5_МР_РЗ_Центр_13" xfId="8397"/>
    <cellStyle name="Акцент4 6" xfId="2325"/>
    <cellStyle name="Акцент4 6 2" xfId="7268"/>
    <cellStyle name="Акцент4 7" xfId="2326"/>
    <cellStyle name="Акцент4 7 2" xfId="7726"/>
    <cellStyle name="Акцент4 8" xfId="2327"/>
    <cellStyle name="Акцент4 8 2" xfId="8065"/>
    <cellStyle name="Акцент4 9" xfId="2328"/>
    <cellStyle name="Акцент4 9 2" xfId="12127"/>
    <cellStyle name="Акцент5 10" xfId="2329"/>
    <cellStyle name="Акцент5 11" xfId="2330"/>
    <cellStyle name="Акцент5 12" xfId="2331"/>
    <cellStyle name="Акцент5 13" xfId="2332"/>
    <cellStyle name="Акцент5 14" xfId="2333"/>
    <cellStyle name="Акцент5 15" xfId="2334"/>
    <cellStyle name="Акцент5 16" xfId="2335"/>
    <cellStyle name="Акцент5 17" xfId="2336"/>
    <cellStyle name="Акцент5 18" xfId="2337"/>
    <cellStyle name="Акцент5 19" xfId="2338"/>
    <cellStyle name="Акцент5 2" xfId="2339"/>
    <cellStyle name="Акцент5 2 2" xfId="2340"/>
    <cellStyle name="Акцент5 2 2 2" xfId="2341"/>
    <cellStyle name="Акцент5 2 3" xfId="2342"/>
    <cellStyle name="Акцент5 2 4" xfId="2343"/>
    <cellStyle name="Акцент5 2 5" xfId="7407"/>
    <cellStyle name="Акцент5 2_Comparison of Ore_reserves " xfId="9214"/>
    <cellStyle name="Акцент5 20" xfId="2344"/>
    <cellStyle name="Акцент5 21" xfId="2345"/>
    <cellStyle name="Акцент5 22" xfId="2346"/>
    <cellStyle name="Акцент5 23" xfId="2347"/>
    <cellStyle name="Акцент5 3" xfId="2348"/>
    <cellStyle name="Акцент5 3 2" xfId="2349"/>
    <cellStyle name="Акцент5 3 3" xfId="6619"/>
    <cellStyle name="Акцент5 3_Reconcilation" xfId="9164"/>
    <cellStyle name="Акцент5 4" xfId="2350"/>
    <cellStyle name="Акцент5 4 2" xfId="8845"/>
    <cellStyle name="Акцент5 5" xfId="2351"/>
    <cellStyle name="Акцент5 5 2" xfId="7272"/>
    <cellStyle name="Акцент5 6" xfId="2352"/>
    <cellStyle name="Акцент5 7" xfId="2353"/>
    <cellStyle name="Акцент5 8" xfId="2354"/>
    <cellStyle name="Акцент5 9" xfId="2355"/>
    <cellStyle name="Акцент6 10" xfId="2356"/>
    <cellStyle name="Акцент6 11" xfId="2357"/>
    <cellStyle name="Акцент6 12" xfId="2358"/>
    <cellStyle name="Акцент6 13" xfId="2359"/>
    <cellStyle name="Акцент6 14" xfId="2360"/>
    <cellStyle name="Акцент6 15" xfId="2361"/>
    <cellStyle name="Акцент6 16" xfId="2362"/>
    <cellStyle name="Акцент6 17" xfId="2363"/>
    <cellStyle name="Акцент6 18" xfId="2364"/>
    <cellStyle name="Акцент6 19" xfId="2365"/>
    <cellStyle name="Акцент6 2" xfId="2366"/>
    <cellStyle name="Акцент6 2 2" xfId="2367"/>
    <cellStyle name="Акцент6 2 2 2" xfId="2368"/>
    <cellStyle name="Акцент6 2 3" xfId="2369"/>
    <cellStyle name="Акцент6 2 4" xfId="2370"/>
    <cellStyle name="Акцент6 2 5" xfId="7411"/>
    <cellStyle name="Акцент6 2_Comparison of Ore_reserves " xfId="8606"/>
    <cellStyle name="Акцент6 20" xfId="2371"/>
    <cellStyle name="Акцент6 21" xfId="2372"/>
    <cellStyle name="Акцент6 22" xfId="2373"/>
    <cellStyle name="Акцент6 23" xfId="2374"/>
    <cellStyle name="Акцент6 3" xfId="2375"/>
    <cellStyle name="Акцент6 3 2" xfId="2376"/>
    <cellStyle name="Акцент6 3 3" xfId="6620"/>
    <cellStyle name="Акцент6 3_Reconcilation" xfId="8649"/>
    <cellStyle name="Акцент6 4" xfId="2377"/>
    <cellStyle name="Акцент6 4 2" xfId="8396"/>
    <cellStyle name="Акцент6 5" xfId="2378"/>
    <cellStyle name="Акцент6 5 2" xfId="7276"/>
    <cellStyle name="Акцент6 6" xfId="2379"/>
    <cellStyle name="Акцент6 6 2" xfId="7720"/>
    <cellStyle name="Акцент6 7" xfId="2380"/>
    <cellStyle name="Акцент6 7 2" xfId="8061"/>
    <cellStyle name="Акцент6 8" xfId="2381"/>
    <cellStyle name="Акцент6 8 2" xfId="12128"/>
    <cellStyle name="Акцент6 9" xfId="2382"/>
    <cellStyle name="вагоны" xfId="2383"/>
    <cellStyle name="вагоны 2" xfId="2384"/>
    <cellStyle name="вагоны 3" xfId="2385"/>
    <cellStyle name="вагоны 4" xfId="2386"/>
    <cellStyle name="вагоны 5" xfId="2387"/>
    <cellStyle name="вагоны 6" xfId="2388"/>
    <cellStyle name="вагоны 7" xfId="2389"/>
    <cellStyle name="вагоны 8" xfId="2390"/>
    <cellStyle name="вагоны_Resources&amp;Reserves_Dalnee_CPR_2012" xfId="8014"/>
    <cellStyle name="Ввод  10" xfId="2391"/>
    <cellStyle name="Ввод  10 2" xfId="5464"/>
    <cellStyle name="Ввод  10 2 2" xfId="16383"/>
    <cellStyle name="Ввод  10 2 3" xfId="27202"/>
    <cellStyle name="Ввод  10 2 3 2" xfId="45050"/>
    <cellStyle name="Ввод  10 2 4" xfId="45600"/>
    <cellStyle name="Ввод  10 3" xfId="12727"/>
    <cellStyle name="Ввод  10 3 2" xfId="22152"/>
    <cellStyle name="Ввод  10 4" xfId="15765"/>
    <cellStyle name="Ввод  10 5" xfId="26265"/>
    <cellStyle name="Ввод  10 5 2" xfId="44197"/>
    <cellStyle name="Ввод  11" xfId="2392"/>
    <cellStyle name="Ввод  11 2" xfId="5465"/>
    <cellStyle name="Ввод  11 2 2" xfId="16384"/>
    <cellStyle name="Ввод  11 2 3" xfId="27203"/>
    <cellStyle name="Ввод  11 2 3 2" xfId="45051"/>
    <cellStyle name="Ввод  11 2 4" xfId="45601"/>
    <cellStyle name="Ввод  11 3" xfId="12728"/>
    <cellStyle name="Ввод  11 3 2" xfId="22153"/>
    <cellStyle name="Ввод  11 4" xfId="15766"/>
    <cellStyle name="Ввод  11 5" xfId="26264"/>
    <cellStyle name="Ввод  11 5 2" xfId="44196"/>
    <cellStyle name="Ввод  12" xfId="2393"/>
    <cellStyle name="Ввод  12 2" xfId="5466"/>
    <cellStyle name="Ввод  12 2 2" xfId="16385"/>
    <cellStyle name="Ввод  12 2 3" xfId="27204"/>
    <cellStyle name="Ввод  12 2 3 2" xfId="45052"/>
    <cellStyle name="Ввод  12 2 4" xfId="45602"/>
    <cellStyle name="Ввод  12 3" xfId="12729"/>
    <cellStyle name="Ввод  12 3 2" xfId="22154"/>
    <cellStyle name="Ввод  12 4" xfId="15767"/>
    <cellStyle name="Ввод  12 5" xfId="26486"/>
    <cellStyle name="Ввод  12 5 2" xfId="44408"/>
    <cellStyle name="Ввод  13" xfId="2394"/>
    <cellStyle name="Ввод  13 2" xfId="5467"/>
    <cellStyle name="Ввод  13 2 2" xfId="16386"/>
    <cellStyle name="Ввод  13 2 3" xfId="27205"/>
    <cellStyle name="Ввод  13 2 3 2" xfId="45053"/>
    <cellStyle name="Ввод  13 2 4" xfId="45603"/>
    <cellStyle name="Ввод  13 3" xfId="12730"/>
    <cellStyle name="Ввод  13 3 2" xfId="22155"/>
    <cellStyle name="Ввод  13 4" xfId="15768"/>
    <cellStyle name="Ввод  13 5" xfId="26263"/>
    <cellStyle name="Ввод  13 5 2" xfId="44195"/>
    <cellStyle name="Ввод  14" xfId="2395"/>
    <cellStyle name="Ввод  14 2" xfId="5468"/>
    <cellStyle name="Ввод  14 2 2" xfId="16387"/>
    <cellStyle name="Ввод  14 2 3" xfId="27206"/>
    <cellStyle name="Ввод  14 2 3 2" xfId="45054"/>
    <cellStyle name="Ввод  14 2 4" xfId="45604"/>
    <cellStyle name="Ввод  14 3" xfId="12731"/>
    <cellStyle name="Ввод  14 3 2" xfId="22156"/>
    <cellStyle name="Ввод  14 4" xfId="15769"/>
    <cellStyle name="Ввод  14 5" xfId="26262"/>
    <cellStyle name="Ввод  14 5 2" xfId="44194"/>
    <cellStyle name="Ввод  15" xfId="2396"/>
    <cellStyle name="Ввод  15 2" xfId="5469"/>
    <cellStyle name="Ввод  15 2 2" xfId="16388"/>
    <cellStyle name="Ввод  15 2 3" xfId="27207"/>
    <cellStyle name="Ввод  15 2 3 2" xfId="45055"/>
    <cellStyle name="Ввод  15 2 4" xfId="45605"/>
    <cellStyle name="Ввод  15 3" xfId="12732"/>
    <cellStyle name="Ввод  15 3 2" xfId="22157"/>
    <cellStyle name="Ввод  15 4" xfId="15770"/>
    <cellStyle name="Ввод  15 5" xfId="26261"/>
    <cellStyle name="Ввод  15 5 2" xfId="44193"/>
    <cellStyle name="Ввод  16" xfId="2397"/>
    <cellStyle name="Ввод  16 2" xfId="5470"/>
    <cellStyle name="Ввод  16 2 2" xfId="16389"/>
    <cellStyle name="Ввод  16 2 3" xfId="27208"/>
    <cellStyle name="Ввод  16 2 3 2" xfId="45056"/>
    <cellStyle name="Ввод  16 2 4" xfId="45606"/>
    <cellStyle name="Ввод  16 3" xfId="12733"/>
    <cellStyle name="Ввод  16 3 2" xfId="22158"/>
    <cellStyle name="Ввод  16 4" xfId="15771"/>
    <cellStyle name="Ввод  16 5" xfId="26259"/>
    <cellStyle name="Ввод  16 5 2" xfId="44191"/>
    <cellStyle name="Ввод  17" xfId="2398"/>
    <cellStyle name="Ввод  17 2" xfId="5471"/>
    <cellStyle name="Ввод  17 2 2" xfId="16390"/>
    <cellStyle name="Ввод  17 2 3" xfId="27209"/>
    <cellStyle name="Ввод  17 2 3 2" xfId="45057"/>
    <cellStyle name="Ввод  17 2 4" xfId="45607"/>
    <cellStyle name="Ввод  17 3" xfId="12734"/>
    <cellStyle name="Ввод  17 3 2" xfId="22159"/>
    <cellStyle name="Ввод  17 4" xfId="15772"/>
    <cellStyle name="Ввод  17 5" xfId="26258"/>
    <cellStyle name="Ввод  17 5 2" xfId="44190"/>
    <cellStyle name="Ввод  18" xfId="2399"/>
    <cellStyle name="Ввод  18 2" xfId="5472"/>
    <cellStyle name="Ввод  18 2 2" xfId="16391"/>
    <cellStyle name="Ввод  18 2 3" xfId="27210"/>
    <cellStyle name="Ввод  18 2 3 2" xfId="45058"/>
    <cellStyle name="Ввод  18 2 4" xfId="45608"/>
    <cellStyle name="Ввод  18 3" xfId="12735"/>
    <cellStyle name="Ввод  18 3 2" xfId="22160"/>
    <cellStyle name="Ввод  18 4" xfId="15773"/>
    <cellStyle name="Ввод  18 5" xfId="26257"/>
    <cellStyle name="Ввод  18 5 2" xfId="44189"/>
    <cellStyle name="Ввод  19" xfId="2400"/>
    <cellStyle name="Ввод  19 2" xfId="5473"/>
    <cellStyle name="Ввод  19 2 2" xfId="16392"/>
    <cellStyle name="Ввод  19 2 3" xfId="27211"/>
    <cellStyle name="Ввод  19 2 3 2" xfId="45059"/>
    <cellStyle name="Ввод  19 2 4" xfId="45609"/>
    <cellStyle name="Ввод  19 3" xfId="12736"/>
    <cellStyle name="Ввод  19 3 2" xfId="22161"/>
    <cellStyle name="Ввод  19 4" xfId="15774"/>
    <cellStyle name="Ввод  19 5" xfId="26256"/>
    <cellStyle name="Ввод  19 5 2" xfId="44188"/>
    <cellStyle name="Ввод  2" xfId="2401"/>
    <cellStyle name="Ввод  2 2" xfId="2402"/>
    <cellStyle name="Ввод  2 2 2" xfId="2403"/>
    <cellStyle name="Ввод  2 2 2 2" xfId="5715"/>
    <cellStyle name="Ввод  2 2 2 2 2" xfId="16795"/>
    <cellStyle name="Ввод  2 2 2 2 3" xfId="27281"/>
    <cellStyle name="Ввод  2 2 2 2 3 2" xfId="45125"/>
    <cellStyle name="Ввод  2 2 2 2 4" xfId="45941"/>
    <cellStyle name="Ввод  2 2 2 3" xfId="7118"/>
    <cellStyle name="Ввод  2 2 2 3 2" xfId="18742"/>
    <cellStyle name="Ввод  2 2 2 4" xfId="16176"/>
    <cellStyle name="Ввод  2 2 2 5" xfId="26068"/>
    <cellStyle name="Ввод  2 2 2 5 2" xfId="44003"/>
    <cellStyle name="Ввод  2 2 3" xfId="5474"/>
    <cellStyle name="Ввод  2 2 3 2" xfId="16393"/>
    <cellStyle name="Ввод  2 2 3 3" xfId="27212"/>
    <cellStyle name="Ввод  2 2 3 3 2" xfId="45060"/>
    <cellStyle name="Ввод  2 2 3 4" xfId="45610"/>
    <cellStyle name="Ввод  2 2 4" xfId="6788"/>
    <cellStyle name="Ввод  2 2 5" xfId="15775"/>
    <cellStyle name="Ввод  2 2 6" xfId="26255"/>
    <cellStyle name="Ввод  2 2 6 2" xfId="44187"/>
    <cellStyle name="Ввод  2 2_Reconcilation" xfId="9148"/>
    <cellStyle name="Ввод  2 3" xfId="5414"/>
    <cellStyle name="Ввод  2 3 2" xfId="8015"/>
    <cellStyle name="Ввод  2 3 2 2" xfId="19121"/>
    <cellStyle name="Ввод  2 3 3" xfId="16317"/>
    <cellStyle name="Ввод  2 3 4" xfId="27153"/>
    <cellStyle name="Ввод  2 3 4 2" xfId="45025"/>
    <cellStyle name="Ввод  2 4" xfId="7382"/>
    <cellStyle name="Ввод  2 5" xfId="8893"/>
    <cellStyle name="Ввод  2 5 2" xfId="13328"/>
    <cellStyle name="Ввод  2 5 2 2" xfId="22662"/>
    <cellStyle name="Ввод  2 6" xfId="6621"/>
    <cellStyle name="Ввод  2 6 2" xfId="13329"/>
    <cellStyle name="Ввод  2 6 2 2" xfId="22663"/>
    <cellStyle name="Ввод  2 6 3" xfId="18500"/>
    <cellStyle name="Ввод  2 7" xfId="15702"/>
    <cellStyle name="Ввод  2 8" xfId="26350"/>
    <cellStyle name="Ввод  2 8 2" xfId="44281"/>
    <cellStyle name="Ввод  2_МР_РЗ_Центр_13" xfId="8707"/>
    <cellStyle name="Ввод  20" xfId="2404"/>
    <cellStyle name="Ввод  20 2" xfId="5475"/>
    <cellStyle name="Ввод  20 2 2" xfId="16394"/>
    <cellStyle name="Ввод  20 2 3" xfId="27213"/>
    <cellStyle name="Ввод  20 2 3 2" xfId="45061"/>
    <cellStyle name="Ввод  20 2 4" xfId="45611"/>
    <cellStyle name="Ввод  20 3" xfId="12737"/>
    <cellStyle name="Ввод  20 3 2" xfId="22162"/>
    <cellStyle name="Ввод  20 4" xfId="15776"/>
    <cellStyle name="Ввод  20 5" xfId="26608"/>
    <cellStyle name="Ввод  20 5 2" xfId="44523"/>
    <cellStyle name="Ввод  21" xfId="2405"/>
    <cellStyle name="Ввод  21 2" xfId="5476"/>
    <cellStyle name="Ввод  21 2 2" xfId="16395"/>
    <cellStyle name="Ввод  21 2 3" xfId="27214"/>
    <cellStyle name="Ввод  21 2 3 2" xfId="45062"/>
    <cellStyle name="Ввод  21 2 4" xfId="45612"/>
    <cellStyle name="Ввод  21 3" xfId="12738"/>
    <cellStyle name="Ввод  21 3 2" xfId="22163"/>
    <cellStyle name="Ввод  21 4" xfId="15777"/>
    <cellStyle name="Ввод  21 5" xfId="26254"/>
    <cellStyle name="Ввод  21 5 2" xfId="44186"/>
    <cellStyle name="Ввод  22" xfId="2406"/>
    <cellStyle name="Ввод  22 2" xfId="5477"/>
    <cellStyle name="Ввод  22 2 2" xfId="16396"/>
    <cellStyle name="Ввод  22 2 3" xfId="27215"/>
    <cellStyle name="Ввод  22 2 3 2" xfId="45063"/>
    <cellStyle name="Ввод  22 2 4" xfId="45613"/>
    <cellStyle name="Ввод  22 3" xfId="12739"/>
    <cellStyle name="Ввод  22 3 2" xfId="22164"/>
    <cellStyle name="Ввод  22 4" xfId="15778"/>
    <cellStyle name="Ввод  22 5" xfId="26050"/>
    <cellStyle name="Ввод  22 5 2" xfId="43986"/>
    <cellStyle name="Ввод  23" xfId="2407"/>
    <cellStyle name="Ввод  23 2" xfId="5478"/>
    <cellStyle name="Ввод  23 2 2" xfId="16397"/>
    <cellStyle name="Ввод  23 2 3" xfId="27216"/>
    <cellStyle name="Ввод  23 2 3 2" xfId="45064"/>
    <cellStyle name="Ввод  23 2 4" xfId="45614"/>
    <cellStyle name="Ввод  23 3" xfId="12740"/>
    <cellStyle name="Ввод  23 3 2" xfId="22165"/>
    <cellStyle name="Ввод  23 4" xfId="15779"/>
    <cellStyle name="Ввод  23 5" xfId="26253"/>
    <cellStyle name="Ввод  23 5 2" xfId="44185"/>
    <cellStyle name="Ввод  3" xfId="2408"/>
    <cellStyle name="Ввод  3 2" xfId="2409"/>
    <cellStyle name="Ввод  3 2 2" xfId="5716"/>
    <cellStyle name="Ввод  3 2 2 2" xfId="16796"/>
    <cellStyle name="Ввод  3 2 2 3" xfId="27282"/>
    <cellStyle name="Ввод  3 2 2 3 2" xfId="45126"/>
    <cellStyle name="Ввод  3 2 2 4" xfId="45942"/>
    <cellStyle name="Ввод  3 2 3" xfId="7013"/>
    <cellStyle name="Ввод  3 2 3 2" xfId="18693"/>
    <cellStyle name="Ввод  3 2 4" xfId="16177"/>
    <cellStyle name="Ввод  3 2 5" xfId="26602"/>
    <cellStyle name="Ввод  3 2 5 2" xfId="44518"/>
    <cellStyle name="Ввод  3 3" xfId="5479"/>
    <cellStyle name="Ввод  3 3 2" xfId="16398"/>
    <cellStyle name="Ввод  3 3 3" xfId="27217"/>
    <cellStyle name="Ввод  3 3 3 2" xfId="45065"/>
    <cellStyle name="Ввод  3 3 4" xfId="45615"/>
    <cellStyle name="Ввод  3 4" xfId="6622"/>
    <cellStyle name="Ввод  3 5" xfId="15780"/>
    <cellStyle name="Ввод  3 6" xfId="26252"/>
    <cellStyle name="Ввод  3 6 2" xfId="44184"/>
    <cellStyle name="Ввод  3_Reconcilation" xfId="8503"/>
    <cellStyle name="Ввод  4" xfId="2410"/>
    <cellStyle name="Ввод  4 2" xfId="5480"/>
    <cellStyle name="Ввод  4 2 2" xfId="8395"/>
    <cellStyle name="Ввод  4 2 2 2" xfId="19232"/>
    <cellStyle name="Ввод  4 2 3" xfId="16399"/>
    <cellStyle name="Ввод  4 2 4" xfId="27218"/>
    <cellStyle name="Ввод  4 2 4 2" xfId="45066"/>
    <cellStyle name="Ввод  4 2 5" xfId="45616"/>
    <cellStyle name="Ввод  4 3" xfId="6936"/>
    <cellStyle name="Ввод  4 3 2" xfId="18670"/>
    <cellStyle name="Ввод  4 4" xfId="15781"/>
    <cellStyle name="Ввод  4 5" xfId="26251"/>
    <cellStyle name="Ввод  4 5 2" xfId="44183"/>
    <cellStyle name="Ввод  5" xfId="2411"/>
    <cellStyle name="Ввод  5 2" xfId="5481"/>
    <cellStyle name="Ввод  5 2 2" xfId="16400"/>
    <cellStyle name="Ввод  5 2 3" xfId="27219"/>
    <cellStyle name="Ввод  5 2 3 2" xfId="45067"/>
    <cellStyle name="Ввод  5 2 4" xfId="45617"/>
    <cellStyle name="Ввод  5 3" xfId="7247"/>
    <cellStyle name="Ввод  5 4" xfId="12741"/>
    <cellStyle name="Ввод  5 4 2" xfId="22166"/>
    <cellStyle name="Ввод  5 5" xfId="15782"/>
    <cellStyle name="Ввод  5 6" xfId="26250"/>
    <cellStyle name="Ввод  5 6 2" xfId="44182"/>
    <cellStyle name="Ввод  6" xfId="2412"/>
    <cellStyle name="Ввод  6 2" xfId="5482"/>
    <cellStyle name="Ввод  6 2 2" xfId="16401"/>
    <cellStyle name="Ввод  6 2 3" xfId="27220"/>
    <cellStyle name="Ввод  6 2 3 2" xfId="45068"/>
    <cellStyle name="Ввод  6 2 4" xfId="45618"/>
    <cellStyle name="Ввод  6 3" xfId="7742"/>
    <cellStyle name="Ввод  6 4" xfId="12742"/>
    <cellStyle name="Ввод  6 4 2" xfId="22167"/>
    <cellStyle name="Ввод  6 5" xfId="15783"/>
    <cellStyle name="Ввод  6 6" xfId="26249"/>
    <cellStyle name="Ввод  6 6 2" xfId="44181"/>
    <cellStyle name="Ввод  7" xfId="2413"/>
    <cellStyle name="Ввод  7 2" xfId="5483"/>
    <cellStyle name="Ввод  7 2 2" xfId="16402"/>
    <cellStyle name="Ввод  7 2 3" xfId="27221"/>
    <cellStyle name="Ввод  7 2 3 2" xfId="45069"/>
    <cellStyle name="Ввод  7 2 4" xfId="45619"/>
    <cellStyle name="Ввод  7 3" xfId="8075"/>
    <cellStyle name="Ввод  7 4" xfId="12743"/>
    <cellStyle name="Ввод  7 4 2" xfId="22168"/>
    <cellStyle name="Ввод  7 5" xfId="15784"/>
    <cellStyle name="Ввод  7 6" xfId="26248"/>
    <cellStyle name="Ввод  7 6 2" xfId="44180"/>
    <cellStyle name="Ввод  8" xfId="2414"/>
    <cellStyle name="Ввод  8 2" xfId="5484"/>
    <cellStyle name="Ввод  8 2 2" xfId="16403"/>
    <cellStyle name="Ввод  8 2 3" xfId="27222"/>
    <cellStyle name="Ввод  8 2 3 2" xfId="45070"/>
    <cellStyle name="Ввод  8 2 4" xfId="45620"/>
    <cellStyle name="Ввод  8 3" xfId="9225"/>
    <cellStyle name="Ввод  8 4" xfId="12744"/>
    <cellStyle name="Ввод  8 4 2" xfId="22169"/>
    <cellStyle name="Ввод  8 5" xfId="15785"/>
    <cellStyle name="Ввод  8 6" xfId="26247"/>
    <cellStyle name="Ввод  8 6 2" xfId="44179"/>
    <cellStyle name="Ввод  9" xfId="2415"/>
    <cellStyle name="Ввод  9 2" xfId="5485"/>
    <cellStyle name="Ввод  9 2 2" xfId="16404"/>
    <cellStyle name="Ввод  9 2 3" xfId="27223"/>
    <cellStyle name="Ввод  9 2 3 2" xfId="45071"/>
    <cellStyle name="Ввод  9 2 4" xfId="45621"/>
    <cellStyle name="Ввод  9 3" xfId="12129"/>
    <cellStyle name="Ввод  9 4" xfId="12745"/>
    <cellStyle name="Ввод  9 4 2" xfId="22170"/>
    <cellStyle name="Ввод  9 5" xfId="15786"/>
    <cellStyle name="Ввод  9 6" xfId="26246"/>
    <cellStyle name="Ввод  9 6 2" xfId="44178"/>
    <cellStyle name="Вывод 10" xfId="2416"/>
    <cellStyle name="Вывод 10 2" xfId="5486"/>
    <cellStyle name="Вывод 10 2 2" xfId="16405"/>
    <cellStyle name="Вывод 10 2 2 2" xfId="25238"/>
    <cellStyle name="Вывод 10 2 3" xfId="17767"/>
    <cellStyle name="Вывод 10 3" xfId="12746"/>
    <cellStyle name="Вывод 10 3 2" xfId="22171"/>
    <cellStyle name="Вывод 10 4" xfId="15787"/>
    <cellStyle name="Вывод 11" xfId="2417"/>
    <cellStyle name="Вывод 11 2" xfId="5487"/>
    <cellStyle name="Вывод 11 2 2" xfId="16406"/>
    <cellStyle name="Вывод 11 2 2 2" xfId="25239"/>
    <cellStyle name="Вывод 11 2 3" xfId="17768"/>
    <cellStyle name="Вывод 11 3" xfId="12747"/>
    <cellStyle name="Вывод 11 3 2" xfId="22172"/>
    <cellStyle name="Вывод 11 4" xfId="15788"/>
    <cellStyle name="Вывод 12" xfId="2418"/>
    <cellStyle name="Вывод 12 2" xfId="5488"/>
    <cellStyle name="Вывод 12 2 2" xfId="16407"/>
    <cellStyle name="Вывод 12 2 2 2" xfId="25240"/>
    <cellStyle name="Вывод 12 2 3" xfId="17769"/>
    <cellStyle name="Вывод 12 3" xfId="12748"/>
    <cellStyle name="Вывод 12 3 2" xfId="22173"/>
    <cellStyle name="Вывод 12 4" xfId="15789"/>
    <cellStyle name="Вывод 13" xfId="2419"/>
    <cellStyle name="Вывод 13 2" xfId="5489"/>
    <cellStyle name="Вывод 13 2 2" xfId="16408"/>
    <cellStyle name="Вывод 13 2 2 2" xfId="25241"/>
    <cellStyle name="Вывод 13 2 3" xfId="17770"/>
    <cellStyle name="Вывод 13 3" xfId="12749"/>
    <cellStyle name="Вывод 13 3 2" xfId="22174"/>
    <cellStyle name="Вывод 13 4" xfId="15790"/>
    <cellStyle name="Вывод 14" xfId="2420"/>
    <cellStyle name="Вывод 14 2" xfId="5490"/>
    <cellStyle name="Вывод 14 2 2" xfId="16409"/>
    <cellStyle name="Вывод 14 2 2 2" xfId="25242"/>
    <cellStyle name="Вывод 14 2 3" xfId="17771"/>
    <cellStyle name="Вывод 14 3" xfId="12750"/>
    <cellStyle name="Вывод 14 3 2" xfId="22175"/>
    <cellStyle name="Вывод 14 4" xfId="15791"/>
    <cellStyle name="Вывод 15" xfId="2421"/>
    <cellStyle name="Вывод 15 2" xfId="5491"/>
    <cellStyle name="Вывод 15 2 2" xfId="16410"/>
    <cellStyle name="Вывод 15 2 2 2" xfId="25243"/>
    <cellStyle name="Вывод 15 2 3" xfId="17772"/>
    <cellStyle name="Вывод 15 3" xfId="12751"/>
    <cellStyle name="Вывод 15 3 2" xfId="22176"/>
    <cellStyle name="Вывод 15 4" xfId="15792"/>
    <cellStyle name="Вывод 16" xfId="2422"/>
    <cellStyle name="Вывод 16 2" xfId="5492"/>
    <cellStyle name="Вывод 16 2 2" xfId="16411"/>
    <cellStyle name="Вывод 16 2 2 2" xfId="25244"/>
    <cellStyle name="Вывод 16 2 3" xfId="17773"/>
    <cellStyle name="Вывод 16 3" xfId="12752"/>
    <cellStyle name="Вывод 16 3 2" xfId="22177"/>
    <cellStyle name="Вывод 16 4" xfId="15793"/>
    <cellStyle name="Вывод 17" xfId="2423"/>
    <cellStyle name="Вывод 17 2" xfId="5493"/>
    <cellStyle name="Вывод 17 2 2" xfId="16412"/>
    <cellStyle name="Вывод 17 2 2 2" xfId="25245"/>
    <cellStyle name="Вывод 17 2 3" xfId="17774"/>
    <cellStyle name="Вывод 17 3" xfId="12753"/>
    <cellStyle name="Вывод 17 3 2" xfId="22178"/>
    <cellStyle name="Вывод 17 4" xfId="15794"/>
    <cellStyle name="Вывод 18" xfId="2424"/>
    <cellStyle name="Вывод 18 2" xfId="5494"/>
    <cellStyle name="Вывод 18 2 2" xfId="16413"/>
    <cellStyle name="Вывод 18 2 2 2" xfId="25246"/>
    <cellStyle name="Вывод 18 2 3" xfId="17775"/>
    <cellStyle name="Вывод 18 3" xfId="12754"/>
    <cellStyle name="Вывод 18 3 2" xfId="22179"/>
    <cellStyle name="Вывод 18 4" xfId="15795"/>
    <cellStyle name="Вывод 19" xfId="2425"/>
    <cellStyle name="Вывод 19 2" xfId="5495"/>
    <cellStyle name="Вывод 19 2 2" xfId="16414"/>
    <cellStyle name="Вывод 19 2 2 2" xfId="25247"/>
    <cellStyle name="Вывод 19 2 3" xfId="17776"/>
    <cellStyle name="Вывод 19 3" xfId="12755"/>
    <cellStyle name="Вывод 19 3 2" xfId="22180"/>
    <cellStyle name="Вывод 19 4" xfId="15796"/>
    <cellStyle name="Вывод 2" xfId="2426"/>
    <cellStyle name="Вывод 2 2" xfId="2427"/>
    <cellStyle name="Вывод 2 2 2" xfId="2428"/>
    <cellStyle name="Вывод 2 2 3" xfId="5496"/>
    <cellStyle name="Вывод 2 2 3 2" xfId="16415"/>
    <cellStyle name="Вывод 2 2 3 2 2" xfId="25248"/>
    <cellStyle name="Вывод 2 2 3 3" xfId="17777"/>
    <cellStyle name="Вывод 2 2 4" xfId="6746"/>
    <cellStyle name="Вывод 2 2 4 2" xfId="18562"/>
    <cellStyle name="Вывод 2 2 5" xfId="15797"/>
    <cellStyle name="Вывод 2 3" xfId="2429"/>
    <cellStyle name="Вывод 2 3 2" xfId="5717"/>
    <cellStyle name="Вывод 2 3 2 2" xfId="16797"/>
    <cellStyle name="Вывод 2 3 2 2 2" xfId="25552"/>
    <cellStyle name="Вывод 2 3 2 3" xfId="17804"/>
    <cellStyle name="Вывод 2 3 3" xfId="6720"/>
    <cellStyle name="Вывод 2 3 3 2" xfId="18557"/>
    <cellStyle name="Вывод 2 3 4" xfId="16178"/>
    <cellStyle name="Вывод 2 4" xfId="2430"/>
    <cellStyle name="Вывод 2 5" xfId="5415"/>
    <cellStyle name="Вывод 2 5 2" xfId="7383"/>
    <cellStyle name="Вывод 2 5 3" xfId="16318"/>
    <cellStyle name="Вывод 2 5 3 2" xfId="25222"/>
    <cellStyle name="Вывод 2 5 4" xfId="17761"/>
    <cellStyle name="Вывод 2 6" xfId="6623"/>
    <cellStyle name="Вывод 2 6 2" xfId="13330"/>
    <cellStyle name="Вывод 2 6 2 2" xfId="22664"/>
    <cellStyle name="Вывод 2 6 3" xfId="16944"/>
    <cellStyle name="Вывод 2 6 4" xfId="18501"/>
    <cellStyle name="Вывод 2 7" xfId="15703"/>
    <cellStyle name="Вывод 2_Comparison of Ore_reserves " xfId="8394"/>
    <cellStyle name="Вывод 20" xfId="2431"/>
    <cellStyle name="Вывод 20 2" xfId="5497"/>
    <cellStyle name="Вывод 20 2 2" xfId="16416"/>
    <cellStyle name="Вывод 20 2 2 2" xfId="25249"/>
    <cellStyle name="Вывод 20 2 3" xfId="17778"/>
    <cellStyle name="Вывод 20 3" xfId="12756"/>
    <cellStyle name="Вывод 20 3 2" xfId="22181"/>
    <cellStyle name="Вывод 20 4" xfId="15798"/>
    <cellStyle name="Вывод 21" xfId="2432"/>
    <cellStyle name="Вывод 21 2" xfId="5498"/>
    <cellStyle name="Вывод 21 2 2" xfId="16417"/>
    <cellStyle name="Вывод 21 2 2 2" xfId="25250"/>
    <cellStyle name="Вывод 21 2 3" xfId="17779"/>
    <cellStyle name="Вывод 21 3" xfId="12757"/>
    <cellStyle name="Вывод 21 3 2" xfId="22182"/>
    <cellStyle name="Вывод 21 4" xfId="15799"/>
    <cellStyle name="Вывод 22" xfId="2433"/>
    <cellStyle name="Вывод 22 2" xfId="5499"/>
    <cellStyle name="Вывод 22 2 2" xfId="16418"/>
    <cellStyle name="Вывод 22 2 2 2" xfId="25251"/>
    <cellStyle name="Вывод 22 2 3" xfId="17780"/>
    <cellStyle name="Вывод 22 3" xfId="12758"/>
    <cellStyle name="Вывод 22 3 2" xfId="22183"/>
    <cellStyle name="Вывод 22 4" xfId="15800"/>
    <cellStyle name="Вывод 23" xfId="2434"/>
    <cellStyle name="Вывод 23 2" xfId="5500"/>
    <cellStyle name="Вывод 23 2 2" xfId="16419"/>
    <cellStyle name="Вывод 23 2 2 2" xfId="25252"/>
    <cellStyle name="Вывод 23 2 3" xfId="17781"/>
    <cellStyle name="Вывод 23 3" xfId="12759"/>
    <cellStyle name="Вывод 23 3 2" xfId="22184"/>
    <cellStyle name="Вывод 23 4" xfId="15801"/>
    <cellStyle name="Вывод 3" xfId="2435"/>
    <cellStyle name="Вывод 3 2" xfId="2436"/>
    <cellStyle name="Вывод 3 2 2" xfId="5718"/>
    <cellStyle name="Вывод 3 2 2 2" xfId="16798"/>
    <cellStyle name="Вывод 3 2 2 2 2" xfId="25553"/>
    <cellStyle name="Вывод 3 2 2 3" xfId="17805"/>
    <cellStyle name="Вывод 3 2 3" xfId="7014"/>
    <cellStyle name="Вывод 3 2 3 2" xfId="18694"/>
    <cellStyle name="Вывод 3 2 4" xfId="16179"/>
    <cellStyle name="Вывод 3 3" xfId="5501"/>
    <cellStyle name="Вывод 3 3 2" xfId="9182"/>
    <cellStyle name="Вывод 3 3 2 2" xfId="19714"/>
    <cellStyle name="Вывод 3 3 3" xfId="16420"/>
    <cellStyle name="Вывод 3 3 3 2" xfId="25253"/>
    <cellStyle name="Вывод 3 3 4" xfId="17782"/>
    <cellStyle name="Вывод 3 4" xfId="6624"/>
    <cellStyle name="Вывод 3 5" xfId="15802"/>
    <cellStyle name="Вывод 3_Reconcilation" xfId="9181"/>
    <cellStyle name="Вывод 4" xfId="2437"/>
    <cellStyle name="Вывод 4 2" xfId="5502"/>
    <cellStyle name="Вывод 4 2 2" xfId="16421"/>
    <cellStyle name="Вывод 4 2 2 2" xfId="25254"/>
    <cellStyle name="Вывод 4 2 3" xfId="17783"/>
    <cellStyle name="Вывод 4 3" xfId="6625"/>
    <cellStyle name="Вывод 4 3 2" xfId="18502"/>
    <cellStyle name="Вывод 4 4" xfId="15803"/>
    <cellStyle name="Вывод 5" xfId="2438"/>
    <cellStyle name="Вывод 5 2" xfId="2439"/>
    <cellStyle name="Вывод 5 2 2" xfId="5719"/>
    <cellStyle name="Вывод 5 2 2 2" xfId="16799"/>
    <cellStyle name="Вывод 5 2 2 2 2" xfId="25554"/>
    <cellStyle name="Вывод 5 2 2 3" xfId="17806"/>
    <cellStyle name="Вывод 5 2 3" xfId="7015"/>
    <cellStyle name="Вывод 5 2 3 2" xfId="18695"/>
    <cellStyle name="Вывод 5 2 4" xfId="16180"/>
    <cellStyle name="Вывод 5 3" xfId="5503"/>
    <cellStyle name="Вывод 5 3 2" xfId="9180"/>
    <cellStyle name="Вывод 5 3 2 2" xfId="19713"/>
    <cellStyle name="Вывод 5 3 3" xfId="16422"/>
    <cellStyle name="Вывод 5 3 3 2" xfId="25255"/>
    <cellStyle name="Вывод 5 3 4" xfId="17784"/>
    <cellStyle name="Вывод 5 4" xfId="6937"/>
    <cellStyle name="Вывод 5 4 2" xfId="18671"/>
    <cellStyle name="Вывод 5 5" xfId="15804"/>
    <cellStyle name="Вывод 5_МР_РЗ_Центр_13" xfId="8393"/>
    <cellStyle name="Вывод 6" xfId="2440"/>
    <cellStyle name="Вывод 6 2" xfId="5504"/>
    <cellStyle name="Вывод 6 2 2" xfId="16423"/>
    <cellStyle name="Вывод 6 2 2 2" xfId="25256"/>
    <cellStyle name="Вывод 6 2 3" xfId="17785"/>
    <cellStyle name="Вывод 6 3" xfId="7248"/>
    <cellStyle name="Вывод 6 4" xfId="12760"/>
    <cellStyle name="Вывод 6 4 2" xfId="22185"/>
    <cellStyle name="Вывод 6 5" xfId="15805"/>
    <cellStyle name="Вывод 7" xfId="2441"/>
    <cellStyle name="Вывод 7 2" xfId="5505"/>
    <cellStyle name="Вывод 7 2 2" xfId="16424"/>
    <cellStyle name="Вывод 7 2 2 2" xfId="25257"/>
    <cellStyle name="Вывод 7 2 3" xfId="17786"/>
    <cellStyle name="Вывод 7 3" xfId="7741"/>
    <cellStyle name="Вывод 7 4" xfId="12761"/>
    <cellStyle name="Вывод 7 4 2" xfId="22186"/>
    <cellStyle name="Вывод 7 5" xfId="15806"/>
    <cellStyle name="Вывод 8" xfId="2442"/>
    <cellStyle name="Вывод 8 2" xfId="5506"/>
    <cellStyle name="Вывод 8 2 2" xfId="16425"/>
    <cellStyle name="Вывод 8 2 2 2" xfId="25258"/>
    <cellStyle name="Вывод 8 2 3" xfId="17787"/>
    <cellStyle name="Вывод 8 3" xfId="8074"/>
    <cellStyle name="Вывод 8 4" xfId="12762"/>
    <cellStyle name="Вывод 8 4 2" xfId="22187"/>
    <cellStyle name="Вывод 8 5" xfId="15807"/>
    <cellStyle name="Вывод 9" xfId="2443"/>
    <cellStyle name="Вывод 9 2" xfId="5507"/>
    <cellStyle name="Вывод 9 2 2" xfId="16426"/>
    <cellStyle name="Вывод 9 2 2 2" xfId="25259"/>
    <cellStyle name="Вывод 9 2 3" xfId="17788"/>
    <cellStyle name="Вывод 9 3" xfId="12130"/>
    <cellStyle name="Вывод 9 4" xfId="12763"/>
    <cellStyle name="Вывод 9 4 2" xfId="22188"/>
    <cellStyle name="Вывод 9 5" xfId="15808"/>
    <cellStyle name="Вычисление 10" xfId="2444"/>
    <cellStyle name="Вычисление 10 2" xfId="5508"/>
    <cellStyle name="Вычисление 10 2 2" xfId="16427"/>
    <cellStyle name="Вычисление 10 2 3" xfId="27224"/>
    <cellStyle name="Вычисление 10 2 3 2" xfId="45072"/>
    <cellStyle name="Вычисление 10 2 4" xfId="45622"/>
    <cellStyle name="Вычисление 10 3" xfId="12764"/>
    <cellStyle name="Вычисление 10 3 2" xfId="22189"/>
    <cellStyle name="Вычисление 10 4" xfId="15809"/>
    <cellStyle name="Вычисление 10 5" xfId="26245"/>
    <cellStyle name="Вычисление 10 5 2" xfId="44177"/>
    <cellStyle name="Вычисление 11" xfId="2445"/>
    <cellStyle name="Вычисление 11 2" xfId="5509"/>
    <cellStyle name="Вычисление 11 2 2" xfId="16428"/>
    <cellStyle name="Вычисление 11 2 3" xfId="27225"/>
    <cellStyle name="Вычисление 11 2 3 2" xfId="45073"/>
    <cellStyle name="Вычисление 11 2 4" xfId="45623"/>
    <cellStyle name="Вычисление 11 3" xfId="12765"/>
    <cellStyle name="Вычисление 11 3 2" xfId="22190"/>
    <cellStyle name="Вычисление 11 4" xfId="15810"/>
    <cellStyle name="Вычисление 11 5" xfId="26244"/>
    <cellStyle name="Вычисление 11 5 2" xfId="44176"/>
    <cellStyle name="Вычисление 12" xfId="2446"/>
    <cellStyle name="Вычисление 12 2" xfId="5510"/>
    <cellStyle name="Вычисление 12 2 2" xfId="16429"/>
    <cellStyle name="Вычисление 12 2 3" xfId="27226"/>
    <cellStyle name="Вычисление 12 2 3 2" xfId="45074"/>
    <cellStyle name="Вычисление 12 2 4" xfId="45624"/>
    <cellStyle name="Вычисление 12 3" xfId="12766"/>
    <cellStyle name="Вычисление 12 3 2" xfId="22191"/>
    <cellStyle name="Вычисление 12 4" xfId="15811"/>
    <cellStyle name="Вычисление 12 5" xfId="26243"/>
    <cellStyle name="Вычисление 12 5 2" xfId="44175"/>
    <cellStyle name="Вычисление 13" xfId="2447"/>
    <cellStyle name="Вычисление 13 2" xfId="5511"/>
    <cellStyle name="Вычисление 13 2 2" xfId="16430"/>
    <cellStyle name="Вычисление 13 2 3" xfId="27227"/>
    <cellStyle name="Вычисление 13 2 3 2" xfId="45075"/>
    <cellStyle name="Вычисление 13 2 4" xfId="45625"/>
    <cellStyle name="Вычисление 13 3" xfId="12767"/>
    <cellStyle name="Вычисление 13 3 2" xfId="22192"/>
    <cellStyle name="Вычисление 13 4" xfId="15812"/>
    <cellStyle name="Вычисление 13 5" xfId="26242"/>
    <cellStyle name="Вычисление 13 5 2" xfId="44174"/>
    <cellStyle name="Вычисление 14" xfId="2448"/>
    <cellStyle name="Вычисление 14 2" xfId="5512"/>
    <cellStyle name="Вычисление 14 2 2" xfId="16431"/>
    <cellStyle name="Вычисление 14 2 3" xfId="27228"/>
    <cellStyle name="Вычисление 14 2 3 2" xfId="45076"/>
    <cellStyle name="Вычисление 14 2 4" xfId="45626"/>
    <cellStyle name="Вычисление 14 3" xfId="12768"/>
    <cellStyle name="Вычисление 14 3 2" xfId="22193"/>
    <cellStyle name="Вычисление 14 4" xfId="15813"/>
    <cellStyle name="Вычисление 14 5" xfId="26241"/>
    <cellStyle name="Вычисление 14 5 2" xfId="44173"/>
    <cellStyle name="Вычисление 15" xfId="2449"/>
    <cellStyle name="Вычисление 15 2" xfId="5513"/>
    <cellStyle name="Вычисление 15 2 2" xfId="16432"/>
    <cellStyle name="Вычисление 15 2 3" xfId="27229"/>
    <cellStyle name="Вычисление 15 2 3 2" xfId="45077"/>
    <cellStyle name="Вычисление 15 2 4" xfId="45627"/>
    <cellStyle name="Вычисление 15 3" xfId="12769"/>
    <cellStyle name="Вычисление 15 3 2" xfId="22194"/>
    <cellStyle name="Вычисление 15 4" xfId="15814"/>
    <cellStyle name="Вычисление 15 5" xfId="26240"/>
    <cellStyle name="Вычисление 15 5 2" xfId="44172"/>
    <cellStyle name="Вычисление 16" xfId="2450"/>
    <cellStyle name="Вычисление 16 2" xfId="5514"/>
    <cellStyle name="Вычисление 16 2 2" xfId="16433"/>
    <cellStyle name="Вычисление 16 2 3" xfId="27230"/>
    <cellStyle name="Вычисление 16 2 3 2" xfId="45078"/>
    <cellStyle name="Вычисление 16 2 4" xfId="45628"/>
    <cellStyle name="Вычисление 16 3" xfId="12770"/>
    <cellStyle name="Вычисление 16 3 2" xfId="22195"/>
    <cellStyle name="Вычисление 16 4" xfId="15815"/>
    <cellStyle name="Вычисление 16 5" xfId="26239"/>
    <cellStyle name="Вычисление 16 5 2" xfId="44171"/>
    <cellStyle name="Вычисление 17" xfId="2451"/>
    <cellStyle name="Вычисление 17 2" xfId="5515"/>
    <cellStyle name="Вычисление 17 2 2" xfId="16434"/>
    <cellStyle name="Вычисление 17 2 3" xfId="27231"/>
    <cellStyle name="Вычисление 17 2 3 2" xfId="45079"/>
    <cellStyle name="Вычисление 17 2 4" xfId="45629"/>
    <cellStyle name="Вычисление 17 3" xfId="12771"/>
    <cellStyle name="Вычисление 17 3 2" xfId="22196"/>
    <cellStyle name="Вычисление 17 4" xfId="15816"/>
    <cellStyle name="Вычисление 17 5" xfId="26238"/>
    <cellStyle name="Вычисление 17 5 2" xfId="44170"/>
    <cellStyle name="Вычисление 18" xfId="2452"/>
    <cellStyle name="Вычисление 18 2" xfId="5516"/>
    <cellStyle name="Вычисление 18 2 2" xfId="16435"/>
    <cellStyle name="Вычисление 18 2 3" xfId="27232"/>
    <cellStyle name="Вычисление 18 2 3 2" xfId="45080"/>
    <cellStyle name="Вычисление 18 2 4" xfId="45630"/>
    <cellStyle name="Вычисление 18 3" xfId="12772"/>
    <cellStyle name="Вычисление 18 3 2" xfId="22197"/>
    <cellStyle name="Вычисление 18 4" xfId="15817"/>
    <cellStyle name="Вычисление 18 5" xfId="26237"/>
    <cellStyle name="Вычисление 18 5 2" xfId="44169"/>
    <cellStyle name="Вычисление 19" xfId="2453"/>
    <cellStyle name="Вычисление 19 2" xfId="5517"/>
    <cellStyle name="Вычисление 19 2 2" xfId="16436"/>
    <cellStyle name="Вычисление 19 2 3" xfId="27233"/>
    <cellStyle name="Вычисление 19 2 3 2" xfId="45081"/>
    <cellStyle name="Вычисление 19 2 4" xfId="45631"/>
    <cellStyle name="Вычисление 19 3" xfId="12773"/>
    <cellStyle name="Вычисление 19 3 2" xfId="22198"/>
    <cellStyle name="Вычисление 19 4" xfId="15818"/>
    <cellStyle name="Вычисление 19 5" xfId="26236"/>
    <cellStyle name="Вычисление 19 5 2" xfId="44168"/>
    <cellStyle name="Вычисление 2" xfId="2454"/>
    <cellStyle name="Вычисление 2 2" xfId="2455"/>
    <cellStyle name="Вычисление 2 2 2" xfId="2456"/>
    <cellStyle name="Вычисление 2 2 3" xfId="5518"/>
    <cellStyle name="Вычисление 2 2 3 2" xfId="16437"/>
    <cellStyle name="Вычисление 2 2 3 3" xfId="27234"/>
    <cellStyle name="Вычисление 2 2 3 3 2" xfId="45082"/>
    <cellStyle name="Вычисление 2 2 3 4" xfId="45632"/>
    <cellStyle name="Вычисление 2 2 4" xfId="6747"/>
    <cellStyle name="Вычисление 2 2 4 2" xfId="18563"/>
    <cellStyle name="Вычисление 2 2 5" xfId="15819"/>
    <cellStyle name="Вычисление 2 2 6" xfId="26235"/>
    <cellStyle name="Вычисление 2 2 6 2" xfId="44167"/>
    <cellStyle name="Вычисление 2 3" xfId="2457"/>
    <cellStyle name="Вычисление 2 3 2" xfId="5720"/>
    <cellStyle name="Вычисление 2 3 2 2" xfId="16800"/>
    <cellStyle name="Вычисление 2 3 2 3" xfId="27283"/>
    <cellStyle name="Вычисление 2 3 2 3 2" xfId="45127"/>
    <cellStyle name="Вычисление 2 3 2 4" xfId="45943"/>
    <cellStyle name="Вычисление 2 3 3" xfId="6721"/>
    <cellStyle name="Вычисление 2 3 3 2" xfId="18558"/>
    <cellStyle name="Вычисление 2 3 4" xfId="16181"/>
    <cellStyle name="Вычисление 2 3 5" xfId="26390"/>
    <cellStyle name="Вычисление 2 3 5 2" xfId="44312"/>
    <cellStyle name="Вычисление 2 4" xfId="2458"/>
    <cellStyle name="Вычисление 2 5" xfId="5416"/>
    <cellStyle name="Вычисление 2 5 2" xfId="7384"/>
    <cellStyle name="Вычисление 2 5 3" xfId="16319"/>
    <cellStyle name="Вычисление 2 5 4" xfId="27154"/>
    <cellStyle name="Вычисление 2 5 4 2" xfId="45026"/>
    <cellStyle name="Вычисление 2 6" xfId="6626"/>
    <cellStyle name="Вычисление 2 6 2" xfId="13331"/>
    <cellStyle name="Вычисление 2 6 2 2" xfId="22665"/>
    <cellStyle name="Вычисление 2 6 3" xfId="16945"/>
    <cellStyle name="Вычисление 2 6 4" xfId="18503"/>
    <cellStyle name="Вычисление 2 7" xfId="15704"/>
    <cellStyle name="Вычисление 2 8" xfId="26569"/>
    <cellStyle name="Вычисление 2 8 2" xfId="44489"/>
    <cellStyle name="Вычисление 2_Comparison of Ore_reserves " xfId="8705"/>
    <cellStyle name="Вычисление 20" xfId="2459"/>
    <cellStyle name="Вычисление 20 2" xfId="5519"/>
    <cellStyle name="Вычисление 20 2 2" xfId="16438"/>
    <cellStyle name="Вычисление 20 2 3" xfId="27235"/>
    <cellStyle name="Вычисление 20 2 3 2" xfId="45083"/>
    <cellStyle name="Вычисление 20 2 4" xfId="45633"/>
    <cellStyle name="Вычисление 20 3" xfId="12774"/>
    <cellStyle name="Вычисление 20 3 2" xfId="22199"/>
    <cellStyle name="Вычисление 20 4" xfId="15820"/>
    <cellStyle name="Вычисление 20 5" xfId="26234"/>
    <cellStyle name="Вычисление 20 5 2" xfId="44166"/>
    <cellStyle name="Вычисление 21" xfId="2460"/>
    <cellStyle name="Вычисление 21 2" xfId="5520"/>
    <cellStyle name="Вычисление 21 2 2" xfId="16439"/>
    <cellStyle name="Вычисление 21 2 3" xfId="27236"/>
    <cellStyle name="Вычисление 21 2 3 2" xfId="45084"/>
    <cellStyle name="Вычисление 21 2 4" xfId="45634"/>
    <cellStyle name="Вычисление 21 3" xfId="12775"/>
    <cellStyle name="Вычисление 21 3 2" xfId="22200"/>
    <cellStyle name="Вычисление 21 4" xfId="15821"/>
    <cellStyle name="Вычисление 21 5" xfId="26233"/>
    <cellStyle name="Вычисление 21 5 2" xfId="44165"/>
    <cellStyle name="Вычисление 22" xfId="2461"/>
    <cellStyle name="Вычисление 22 2" xfId="5521"/>
    <cellStyle name="Вычисление 22 2 2" xfId="16440"/>
    <cellStyle name="Вычисление 22 2 3" xfId="27237"/>
    <cellStyle name="Вычисление 22 2 3 2" xfId="45085"/>
    <cellStyle name="Вычисление 22 2 4" xfId="45635"/>
    <cellStyle name="Вычисление 22 3" xfId="12776"/>
    <cellStyle name="Вычисление 22 3 2" xfId="22201"/>
    <cellStyle name="Вычисление 22 4" xfId="15822"/>
    <cellStyle name="Вычисление 22 5" xfId="26232"/>
    <cellStyle name="Вычисление 22 5 2" xfId="44164"/>
    <cellStyle name="Вычисление 23" xfId="2462"/>
    <cellStyle name="Вычисление 23 2" xfId="5522"/>
    <cellStyle name="Вычисление 23 2 2" xfId="16441"/>
    <cellStyle name="Вычисление 23 2 3" xfId="27238"/>
    <cellStyle name="Вычисление 23 2 3 2" xfId="45086"/>
    <cellStyle name="Вычисление 23 2 4" xfId="45636"/>
    <cellStyle name="Вычисление 23 3" xfId="12777"/>
    <cellStyle name="Вычисление 23 3 2" xfId="22202"/>
    <cellStyle name="Вычисление 23 4" xfId="15823"/>
    <cellStyle name="Вычисление 23 5" xfId="26231"/>
    <cellStyle name="Вычисление 23 5 2" xfId="44163"/>
    <cellStyle name="Вычисление 3" xfId="2463"/>
    <cellStyle name="Вычисление 3 2" xfId="2464"/>
    <cellStyle name="Вычисление 3 2 2" xfId="5721"/>
    <cellStyle name="Вычисление 3 2 2 2" xfId="16801"/>
    <cellStyle name="Вычисление 3 2 2 3" xfId="27284"/>
    <cellStyle name="Вычисление 3 2 2 3 2" xfId="45128"/>
    <cellStyle name="Вычисление 3 2 2 4" xfId="45944"/>
    <cellStyle name="Вычисление 3 2 3" xfId="7016"/>
    <cellStyle name="Вычисление 3 2 3 2" xfId="18696"/>
    <cellStyle name="Вычисление 3 2 4" xfId="16182"/>
    <cellStyle name="Вычисление 3 2 5" xfId="26389"/>
    <cellStyle name="Вычисление 3 2 5 2" xfId="44311"/>
    <cellStyle name="Вычисление 3 3" xfId="5523"/>
    <cellStyle name="Вычисление 3 3 2" xfId="8605"/>
    <cellStyle name="Вычисление 3 3 2 2" xfId="19324"/>
    <cellStyle name="Вычисление 3 3 3" xfId="16442"/>
    <cellStyle name="Вычисление 3 3 4" xfId="27239"/>
    <cellStyle name="Вычисление 3 3 4 2" xfId="45087"/>
    <cellStyle name="Вычисление 3 3 5" xfId="45637"/>
    <cellStyle name="Вычисление 3 4" xfId="6627"/>
    <cellStyle name="Вычисление 3 5" xfId="15824"/>
    <cellStyle name="Вычисление 3 6" xfId="26049"/>
    <cellStyle name="Вычисление 3 6 2" xfId="43985"/>
    <cellStyle name="Вычисление 3_Reconcilation" xfId="8706"/>
    <cellStyle name="Вычисление 4" xfId="2465"/>
    <cellStyle name="Вычисление 4 2" xfId="5524"/>
    <cellStyle name="Вычисление 4 2 2" xfId="16443"/>
    <cellStyle name="Вычисление 4 2 3" xfId="27240"/>
    <cellStyle name="Вычисление 4 2 3 2" xfId="45088"/>
    <cellStyle name="Вычисление 4 2 4" xfId="45638"/>
    <cellStyle name="Вычисление 4 3" xfId="6628"/>
    <cellStyle name="Вычисление 4 3 2" xfId="18504"/>
    <cellStyle name="Вычисление 4 4" xfId="15825"/>
    <cellStyle name="Вычисление 4 5" xfId="26230"/>
    <cellStyle name="Вычисление 4 5 2" xfId="44162"/>
    <cellStyle name="Вычисление 5" xfId="2466"/>
    <cellStyle name="Вычисление 5 2" xfId="2467"/>
    <cellStyle name="Вычисление 5 2 2" xfId="5722"/>
    <cellStyle name="Вычисление 5 2 2 2" xfId="16802"/>
    <cellStyle name="Вычисление 5 2 2 3" xfId="27285"/>
    <cellStyle name="Вычисление 5 2 2 3 2" xfId="45129"/>
    <cellStyle name="Вычисление 5 2 2 4" xfId="45945"/>
    <cellStyle name="Вычисление 5 2 3" xfId="7017"/>
    <cellStyle name="Вычисление 5 2 3 2" xfId="18697"/>
    <cellStyle name="Вычисление 5 2 4" xfId="16183"/>
    <cellStyle name="Вычисление 5 2 5" xfId="26067"/>
    <cellStyle name="Вычисление 5 2 5 2" xfId="44002"/>
    <cellStyle name="Вычисление 5 3" xfId="5525"/>
    <cellStyle name="Вычисление 5 3 2" xfId="8438"/>
    <cellStyle name="Вычисление 5 3 2 2" xfId="19235"/>
    <cellStyle name="Вычисление 5 3 3" xfId="16444"/>
    <cellStyle name="Вычисление 5 3 4" xfId="27241"/>
    <cellStyle name="Вычисление 5 3 4 2" xfId="45089"/>
    <cellStyle name="Вычисление 5 3 5" xfId="45639"/>
    <cellStyle name="Вычисление 5 4" xfId="6938"/>
    <cellStyle name="Вычисление 5 4 2" xfId="18672"/>
    <cellStyle name="Вычисление 5 5" xfId="15826"/>
    <cellStyle name="Вычисление 5 6" xfId="26229"/>
    <cellStyle name="Вычисление 5 6 2" xfId="44161"/>
    <cellStyle name="Вычисление 5_МР_РЗ_Центр_13" xfId="8777"/>
    <cellStyle name="Вычисление 6" xfId="2468"/>
    <cellStyle name="Вычисление 6 2" xfId="5526"/>
    <cellStyle name="Вычисление 6 2 2" xfId="16445"/>
    <cellStyle name="Вычисление 6 2 3" xfId="27242"/>
    <cellStyle name="Вычисление 6 2 3 2" xfId="45090"/>
    <cellStyle name="Вычисление 6 2 4" xfId="45640"/>
    <cellStyle name="Вычисление 6 3" xfId="7249"/>
    <cellStyle name="Вычисление 6 4" xfId="12778"/>
    <cellStyle name="Вычисление 6 4 2" xfId="22203"/>
    <cellStyle name="Вычисление 6 5" xfId="15827"/>
    <cellStyle name="Вычисление 6 6" xfId="26228"/>
    <cellStyle name="Вычисление 6 6 2" xfId="44160"/>
    <cellStyle name="Вычисление 7" xfId="2469"/>
    <cellStyle name="Вычисление 7 2" xfId="5527"/>
    <cellStyle name="Вычисление 7 2 2" xfId="16446"/>
    <cellStyle name="Вычисление 7 2 3" xfId="27243"/>
    <cellStyle name="Вычисление 7 2 3 2" xfId="45091"/>
    <cellStyle name="Вычисление 7 2 4" xfId="45641"/>
    <cellStyle name="Вычисление 7 3" xfId="7740"/>
    <cellStyle name="Вычисление 7 4" xfId="12779"/>
    <cellStyle name="Вычисление 7 4 2" xfId="22204"/>
    <cellStyle name="Вычисление 7 5" xfId="15828"/>
    <cellStyle name="Вычисление 7 6" xfId="26227"/>
    <cellStyle name="Вычисление 7 6 2" xfId="44159"/>
    <cellStyle name="Вычисление 8" xfId="2470"/>
    <cellStyle name="Вычисление 8 2" xfId="5528"/>
    <cellStyle name="Вычисление 8 2 2" xfId="16447"/>
    <cellStyle name="Вычисление 8 2 3" xfId="27244"/>
    <cellStyle name="Вычисление 8 2 3 2" xfId="45092"/>
    <cellStyle name="Вычисление 8 2 4" xfId="45642"/>
    <cellStyle name="Вычисление 8 3" xfId="8073"/>
    <cellStyle name="Вычисление 8 4" xfId="12780"/>
    <cellStyle name="Вычисление 8 4 2" xfId="22205"/>
    <cellStyle name="Вычисление 8 5" xfId="15829"/>
    <cellStyle name="Вычисление 8 6" xfId="26226"/>
    <cellStyle name="Вычисление 8 6 2" xfId="44158"/>
    <cellStyle name="Вычисление 9" xfId="2471"/>
    <cellStyle name="Вычисление 9 2" xfId="5529"/>
    <cellStyle name="Вычисление 9 2 2" xfId="16448"/>
    <cellStyle name="Вычисление 9 2 3" xfId="27245"/>
    <cellStyle name="Вычисление 9 2 3 2" xfId="45093"/>
    <cellStyle name="Вычисление 9 2 4" xfId="45643"/>
    <cellStyle name="Вычисление 9 3" xfId="12131"/>
    <cellStyle name="Вычисление 9 4" xfId="12781"/>
    <cellStyle name="Вычисление 9 4 2" xfId="22206"/>
    <cellStyle name="Вычисление 9 5" xfId="15830"/>
    <cellStyle name="Вычисление 9 6" xfId="26225"/>
    <cellStyle name="Вычисление 9 6 2" xfId="44157"/>
    <cellStyle name="Гиперссылка 2" xfId="2472"/>
    <cellStyle name="Гиперссылка 2 2" xfId="5326"/>
    <cellStyle name="Гиперссылка 3" xfId="2473"/>
    <cellStyle name="Гиперссылка 3 2" xfId="6722"/>
    <cellStyle name="Гиперссылка 4" xfId="2474"/>
    <cellStyle name="Гиперссылка 5" xfId="7751"/>
    <cellStyle name="Гиперссылка 5 2" xfId="9886"/>
    <cellStyle name="Гиперссылка 5 3" xfId="10912"/>
    <cellStyle name="Год" xfId="2475"/>
    <cellStyle name="Год 2" xfId="2476"/>
    <cellStyle name="Год 2 2" xfId="5012"/>
    <cellStyle name="Год 2 2 2" xfId="6283"/>
    <cellStyle name="Год 2 2 2 2" xfId="18230"/>
    <cellStyle name="Год 2 2 2 2 2" xfId="36539"/>
    <cellStyle name="Год 2 2 2 3" xfId="25783"/>
    <cellStyle name="Год 2 2 2 4" xfId="28325"/>
    <cellStyle name="Год 2 2 3" xfId="5833"/>
    <cellStyle name="Год 2 2 3 2" xfId="17821"/>
    <cellStyle name="Год 2 2 4" xfId="13777"/>
    <cellStyle name="Год 2 2 4 2" xfId="22997"/>
    <cellStyle name="Год 2 2 4 2 2" xfId="40997"/>
    <cellStyle name="Год 2 2 4 3" xfId="32654"/>
    <cellStyle name="Год 2 2 5" xfId="16450"/>
    <cellStyle name="Год 2 2 5 2" xfId="34916"/>
    <cellStyle name="Год 2 2 6" xfId="26683"/>
    <cellStyle name="Год 2 2 6 2" xfId="44598"/>
    <cellStyle name="Год 2 2 7" xfId="27247"/>
    <cellStyle name="Год 2 2 8" xfId="45645"/>
    <cellStyle name="Год 2 3" xfId="5531"/>
    <cellStyle name="Год 2 3 2" xfId="6517"/>
    <cellStyle name="Год 2 3 2 2" xfId="18462"/>
    <cellStyle name="Год 2 3 3" xfId="17790"/>
    <cellStyle name="Год 2 3 3 2" xfId="36112"/>
    <cellStyle name="Год 2 3 4" xfId="27905"/>
    <cellStyle name="Год 2 4" xfId="12204"/>
    <cellStyle name="Год 2 4 2" xfId="21810"/>
    <cellStyle name="Год 2 5" xfId="26223"/>
    <cellStyle name="Год 3" xfId="5011"/>
    <cellStyle name="Год 3 2" xfId="6282"/>
    <cellStyle name="Год 3 2 2" xfId="18229"/>
    <cellStyle name="Год 3 2 2 2" xfId="36538"/>
    <cellStyle name="Год 3 2 3" xfId="21951"/>
    <cellStyle name="Год 3 2 4" xfId="28324"/>
    <cellStyle name="Год 3 3" xfId="5834"/>
    <cellStyle name="Год 3 3 2" xfId="17822"/>
    <cellStyle name="Год 3 4" xfId="13776"/>
    <cellStyle name="Год 3 4 2" xfId="22996"/>
    <cellStyle name="Год 3 4 2 2" xfId="40996"/>
    <cellStyle name="Год 3 4 3" xfId="32653"/>
    <cellStyle name="Год 3 5" xfId="16449"/>
    <cellStyle name="Год 3 5 2" xfId="34915"/>
    <cellStyle name="Год 3 6" xfId="26682"/>
    <cellStyle name="Год 3 6 2" xfId="44597"/>
    <cellStyle name="Год 3 7" xfId="27246"/>
    <cellStyle name="Год 3 8" xfId="45644"/>
    <cellStyle name="Год 4" xfId="5530"/>
    <cellStyle name="Год 4 2" xfId="6516"/>
    <cellStyle name="Год 4 2 2" xfId="18461"/>
    <cellStyle name="Год 4 3" xfId="17789"/>
    <cellStyle name="Год 4 3 2" xfId="36111"/>
    <cellStyle name="Год 4 4" xfId="27904"/>
    <cellStyle name="Год 5" xfId="12203"/>
    <cellStyle name="Год 5 2" xfId="21809"/>
    <cellStyle name="Год 6" xfId="26224"/>
    <cellStyle name="Данные" xfId="2477"/>
    <cellStyle name="Данные 2" xfId="2478"/>
    <cellStyle name="Данные 2 2" xfId="13606"/>
    <cellStyle name="Данные 2 2 2" xfId="32492"/>
    <cellStyle name="Данные 2 3" xfId="26601"/>
    <cellStyle name="Данные 3" xfId="13605"/>
    <cellStyle name="Данные 3 2" xfId="32491"/>
    <cellStyle name="Данные 4" xfId="26568"/>
    <cellStyle name="Дата" xfId="2479"/>
    <cellStyle name="Дата UTL" xfId="2480"/>
    <cellStyle name="Денежный 10" xfId="7903"/>
    <cellStyle name="Денежный 11" xfId="7904"/>
    <cellStyle name="Денежный 12" xfId="7905"/>
    <cellStyle name="Денежный 13" xfId="7906"/>
    <cellStyle name="Денежный 14" xfId="7907"/>
    <cellStyle name="Денежный 15" xfId="7908"/>
    <cellStyle name="Денежный 16" xfId="7909"/>
    <cellStyle name="Денежный 17" xfId="7910"/>
    <cellStyle name="Денежный 18" xfId="7911"/>
    <cellStyle name="Денежный 19" xfId="7912"/>
    <cellStyle name="Денежный 2" xfId="2481"/>
    <cellStyle name="Денежный 2 2" xfId="2482"/>
    <cellStyle name="Денежный 2 2 2" xfId="2483"/>
    <cellStyle name="Денежный 2 2 2 2" xfId="5013"/>
    <cellStyle name="Денежный 2 2 2 3" xfId="5532"/>
    <cellStyle name="Денежный 2 3" xfId="2484"/>
    <cellStyle name="Денежный 2 3 2" xfId="2485"/>
    <cellStyle name="Денежный 2 3 2 2" xfId="5015"/>
    <cellStyle name="Денежный 2 3 2 3" xfId="5534"/>
    <cellStyle name="Денежный 2 3 3" xfId="5014"/>
    <cellStyle name="Денежный 2 3 4" xfId="5533"/>
    <cellStyle name="Денежный 2 4" xfId="2486"/>
    <cellStyle name="Денежный 2 4 2" xfId="5016"/>
    <cellStyle name="Денежный 2 4 3" xfId="5535"/>
    <cellStyle name="Денежный 2 5" xfId="2487"/>
    <cellStyle name="Денежный 2 5 2" xfId="5017"/>
    <cellStyle name="Денежный 2 5 3" xfId="5536"/>
    <cellStyle name="Денежный 2 6" xfId="2488"/>
    <cellStyle name="Денежный 2 7" xfId="4999"/>
    <cellStyle name="Денежный 2 7 2" xfId="16928"/>
    <cellStyle name="Денежный 2 7 2 2" xfId="25666"/>
    <cellStyle name="Денежный 2 7 2 2 2" xfId="43627"/>
    <cellStyle name="Денежный 2 7 2 3" xfId="35321"/>
    <cellStyle name="Денежный 2 7 3" xfId="27089"/>
    <cellStyle name="Денежный 2 7 3 2" xfId="45003"/>
    <cellStyle name="Денежный 2 7 4" xfId="46060"/>
    <cellStyle name="Денежный 2 8" xfId="5417"/>
    <cellStyle name="Денежный 2_График ППР УАСТ декабрь 2009" xfId="2489"/>
    <cellStyle name="Денежный 20" xfId="7913"/>
    <cellStyle name="Денежный 21" xfId="7914"/>
    <cellStyle name="Денежный 22" xfId="7915"/>
    <cellStyle name="Денежный 23" xfId="7916"/>
    <cellStyle name="Денежный 24" xfId="7917"/>
    <cellStyle name="Денежный 25" xfId="7918"/>
    <cellStyle name="Денежный 26" xfId="7919"/>
    <cellStyle name="Денежный 27" xfId="7920"/>
    <cellStyle name="Денежный 28" xfId="7921"/>
    <cellStyle name="Денежный 29" xfId="7922"/>
    <cellStyle name="Денежный 3" xfId="2490"/>
    <cellStyle name="Денежный 4" xfId="2491"/>
    <cellStyle name="Денежный 4 2" xfId="2492"/>
    <cellStyle name="Денежный 4 2 2" xfId="2493"/>
    <cellStyle name="Денежный 4 2 2 2" xfId="5020"/>
    <cellStyle name="Денежный 4 2 2 3" xfId="5539"/>
    <cellStyle name="Денежный 4 2 3" xfId="5019"/>
    <cellStyle name="Денежный 4 2 4" xfId="5538"/>
    <cellStyle name="Денежный 4 3" xfId="2494"/>
    <cellStyle name="Денежный 4 3 2" xfId="5021"/>
    <cellStyle name="Денежный 4 3 3" xfId="5540"/>
    <cellStyle name="Денежный 4 4" xfId="5018"/>
    <cellStyle name="Денежный 4 5" xfId="5537"/>
    <cellStyle name="Денежный 5" xfId="2495"/>
    <cellStyle name="Денежный 5 2" xfId="5022"/>
    <cellStyle name="Денежный 5 3" xfId="5541"/>
    <cellStyle name="Денежный 5 4" xfId="7923"/>
    <cellStyle name="Денежный 6" xfId="7924"/>
    <cellStyle name="Денежный 7" xfId="7925"/>
    <cellStyle name="Денежный 8" xfId="7926"/>
    <cellStyle name="Денежный 9" xfId="7927"/>
    <cellStyle name="Ебидта %" xfId="2496"/>
    <cellStyle name="Ебидта % 2" xfId="5023"/>
    <cellStyle name="Ебидта % 2 2" xfId="6284"/>
    <cellStyle name="Ебидта % 2 2 2" xfId="18231"/>
    <cellStyle name="Ебидта % 2 2 2 2" xfId="36540"/>
    <cellStyle name="Ебидта % 2 2 3" xfId="25872"/>
    <cellStyle name="Ебидта % 2 2 4" xfId="28326"/>
    <cellStyle name="Ебидта % 2 3" xfId="5832"/>
    <cellStyle name="Ебидта % 2 3 2" xfId="17820"/>
    <cellStyle name="Ебидта % 2 4" xfId="13778"/>
    <cellStyle name="Ебидта % 2 4 2" xfId="22998"/>
    <cellStyle name="Ебидта % 2 4 2 2" xfId="40998"/>
    <cellStyle name="Ебидта % 2 4 3" xfId="32655"/>
    <cellStyle name="Ебидта % 2 5" xfId="16451"/>
    <cellStyle name="Ебидта % 2 5 2" xfId="34917"/>
    <cellStyle name="Ебидта % 2 6" xfId="26684"/>
    <cellStyle name="Ебидта % 2 6 2" xfId="44599"/>
    <cellStyle name="Ебидта % 2 7" xfId="27248"/>
    <cellStyle name="Ебидта % 2 8" xfId="45646"/>
    <cellStyle name="Ебидта % 3" xfId="5542"/>
    <cellStyle name="Ебидта % 3 2" xfId="6518"/>
    <cellStyle name="Ебидта % 3 2 2" xfId="18463"/>
    <cellStyle name="Ебидта % 3 3" xfId="17793"/>
    <cellStyle name="Ебидта % 3 3 2" xfId="36115"/>
    <cellStyle name="Ебидта % 3 4" xfId="27906"/>
    <cellStyle name="Ебидта % 4" xfId="12205"/>
    <cellStyle name="Ебидта % 4 2" xfId="21811"/>
    <cellStyle name="Ебидта % 5" xfId="26606"/>
    <cellStyle name="Заголовок 1 10" xfId="2497"/>
    <cellStyle name="Заголовок 1 10 2" xfId="12132"/>
    <cellStyle name="Заголовок 1 11" xfId="2498"/>
    <cellStyle name="Заголовок 1 12" xfId="2499"/>
    <cellStyle name="Заголовок 1 13" xfId="2500"/>
    <cellStyle name="Заголовок 1 14" xfId="2501"/>
    <cellStyle name="Заголовок 1 15" xfId="2502"/>
    <cellStyle name="Заголовок 1 16" xfId="2503"/>
    <cellStyle name="Заголовок 1 17" xfId="2504"/>
    <cellStyle name="Заголовок 1 18" xfId="2505"/>
    <cellStyle name="Заголовок 1 19" xfId="2506"/>
    <cellStyle name="Заголовок 1 2" xfId="2507"/>
    <cellStyle name="Заголовок 1 2 2" xfId="2508"/>
    <cellStyle name="Заголовок 1 2 2 2" xfId="2509"/>
    <cellStyle name="Заголовок 1 2 2 2 2" xfId="9887"/>
    <cellStyle name="Заголовок 1 2 2 3" xfId="2510"/>
    <cellStyle name="Заголовок 1 2 2 4" xfId="8210"/>
    <cellStyle name="Заголовок 1 2 2 4 2" xfId="13332"/>
    <cellStyle name="Заголовок 1 2 2 5" xfId="6999"/>
    <cellStyle name="Заголовок 1 2 2_Reconcilation" xfId="8603"/>
    <cellStyle name="Заголовок 1 2 3" xfId="2511"/>
    <cellStyle name="Заголовок 1 2 3 2" xfId="7375"/>
    <cellStyle name="Заголовок 1 2 4" xfId="2512"/>
    <cellStyle name="Заголовок 1 2 4 2" xfId="8602"/>
    <cellStyle name="Заголовок 1 2 5" xfId="16942"/>
    <cellStyle name="Заголовок 1 2_Comparison of Ore_reserves " xfId="8461"/>
    <cellStyle name="Заголовок 1 20" xfId="2513"/>
    <cellStyle name="Заголовок 1 21" xfId="2514"/>
    <cellStyle name="Заголовок 1 22" xfId="2515"/>
    <cellStyle name="Заголовок 1 23" xfId="2516"/>
    <cellStyle name="Заголовок 1 3" xfId="2517"/>
    <cellStyle name="Заголовок 1 3 2" xfId="2518"/>
    <cellStyle name="Заголовок 1 3 2 2" xfId="8211"/>
    <cellStyle name="Заголовок 1 3 2 2 2" xfId="13333"/>
    <cellStyle name="Заголовок 1 3 3" xfId="8212"/>
    <cellStyle name="Заголовок 1 3 3 2" xfId="9352"/>
    <cellStyle name="Заголовок 1 3 4" xfId="6629"/>
    <cellStyle name="Заголовок 1 4" xfId="2519"/>
    <cellStyle name="Заголовок 1 4 2" xfId="6630"/>
    <cellStyle name="Заголовок 1 5" xfId="2520"/>
    <cellStyle name="Заголовок 1 5 2" xfId="2521"/>
    <cellStyle name="Заголовок 1 5 2 2" xfId="9888"/>
    <cellStyle name="Заголовок 1 5 3" xfId="8392"/>
    <cellStyle name="Заголовок 1 5 4" xfId="6939"/>
    <cellStyle name="Заголовок 1 5_МР_РЗ_Центр_13" xfId="8437"/>
    <cellStyle name="Заголовок 1 6" xfId="2522"/>
    <cellStyle name="Заголовок 1 6 2" xfId="7240"/>
    <cellStyle name="Заголовок 1 7" xfId="2523"/>
    <cellStyle name="Заголовок 1 7 2" xfId="7748"/>
    <cellStyle name="Заголовок 1 8" xfId="2524"/>
    <cellStyle name="Заголовок 1 8 2" xfId="8081"/>
    <cellStyle name="Заголовок 1 9" xfId="2525"/>
    <cellStyle name="Заголовок 1 9 2" xfId="9219"/>
    <cellStyle name="Заголовок 2 10" xfId="2526"/>
    <cellStyle name="Заголовок 2 10 2" xfId="12133"/>
    <cellStyle name="Заголовок 2 11" xfId="2527"/>
    <cellStyle name="Заголовок 2 12" xfId="2528"/>
    <cellStyle name="Заголовок 2 13" xfId="2529"/>
    <cellStyle name="Заголовок 2 14" xfId="2530"/>
    <cellStyle name="Заголовок 2 15" xfId="2531"/>
    <cellStyle name="Заголовок 2 16" xfId="2532"/>
    <cellStyle name="Заголовок 2 17" xfId="2533"/>
    <cellStyle name="Заголовок 2 18" xfId="2534"/>
    <cellStyle name="Заголовок 2 19" xfId="2535"/>
    <cellStyle name="Заголовок 2 2" xfId="2536"/>
    <cellStyle name="Заголовок 2 2 2" xfId="2537"/>
    <cellStyle name="Заголовок 2 2 2 2" xfId="2538"/>
    <cellStyle name="Заголовок 2 2 2 2 2" xfId="9889"/>
    <cellStyle name="Заголовок 2 2 2 3" xfId="2539"/>
    <cellStyle name="Заголовок 2 2 2 4" xfId="8460"/>
    <cellStyle name="Заголовок 2 2 2 5" xfId="6789"/>
    <cellStyle name="Заголовок 2 2 2_Reconcilation" xfId="8391"/>
    <cellStyle name="Заголовок 2 2 3" xfId="7376"/>
    <cellStyle name="Заголовок 2 2 4" xfId="8390"/>
    <cellStyle name="Заголовок 2 2_Comparison of Ore_reserves " xfId="8776"/>
    <cellStyle name="Заголовок 2 20" xfId="2540"/>
    <cellStyle name="Заголовок 2 21" xfId="2541"/>
    <cellStyle name="Заголовок 2 22" xfId="2542"/>
    <cellStyle name="Заголовок 2 23" xfId="2543"/>
    <cellStyle name="Заголовок 2 3" xfId="2544"/>
    <cellStyle name="Заголовок 2 3 2" xfId="2545"/>
    <cellStyle name="Заголовок 2 3 2 2" xfId="9890"/>
    <cellStyle name="Заголовок 2 3 3" xfId="8559"/>
    <cellStyle name="Заголовок 2 3 4" xfId="6631"/>
    <cellStyle name="Заголовок 2 4" xfId="2546"/>
    <cellStyle name="Заголовок 2 4 2" xfId="6632"/>
    <cellStyle name="Заголовок 2 5" xfId="2547"/>
    <cellStyle name="Заголовок 2 5 2" xfId="2548"/>
    <cellStyle name="Заголовок 2 5 2 2" xfId="9891"/>
    <cellStyle name="Заголовок 2 5 3" xfId="8726"/>
    <cellStyle name="Заголовок 2 5 4" xfId="6940"/>
    <cellStyle name="Заголовок 2 5_МР_РЗ_Центр_13" xfId="8601"/>
    <cellStyle name="Заголовок 2 6" xfId="2549"/>
    <cellStyle name="Заголовок 2 6 2" xfId="7241"/>
    <cellStyle name="Заголовок 2 7" xfId="2550"/>
    <cellStyle name="Заголовок 2 7 2" xfId="7747"/>
    <cellStyle name="Заголовок 2 8" xfId="2551"/>
    <cellStyle name="Заголовок 2 8 2" xfId="8080"/>
    <cellStyle name="Заголовок 2 9" xfId="2552"/>
    <cellStyle name="Заголовок 2 9 2" xfId="9220"/>
    <cellStyle name="Заголовок 3 10" xfId="2553"/>
    <cellStyle name="Заголовок 3 11" xfId="2554"/>
    <cellStyle name="Заголовок 3 12" xfId="2555"/>
    <cellStyle name="Заголовок 3 13" xfId="2556"/>
    <cellStyle name="Заголовок 3 14" xfId="2557"/>
    <cellStyle name="Заголовок 3 15" xfId="2558"/>
    <cellStyle name="Заголовок 3 16" xfId="2559"/>
    <cellStyle name="Заголовок 3 17" xfId="2560"/>
    <cellStyle name="Заголовок 3 18" xfId="2561"/>
    <cellStyle name="Заголовок 3 19" xfId="2562"/>
    <cellStyle name="Заголовок 3 2" xfId="2563"/>
    <cellStyle name="Заголовок 3 2 2" xfId="2564"/>
    <cellStyle name="Заголовок 3 2 3" xfId="2565"/>
    <cellStyle name="Заголовок 3 2 3 2" xfId="10640"/>
    <cellStyle name="Заголовок 3 2 3 3" xfId="7377"/>
    <cellStyle name="Заголовок 3 2 4" xfId="2566"/>
    <cellStyle name="Заголовок 3 2 4 2" xfId="8389"/>
    <cellStyle name="Заголовок 3 2 5" xfId="2567"/>
    <cellStyle name="Заголовок 3 2 6" xfId="16943"/>
    <cellStyle name="Заголовок 3 20" xfId="2568"/>
    <cellStyle name="Заголовок 3 21" xfId="2569"/>
    <cellStyle name="Заголовок 3 22" xfId="2570"/>
    <cellStyle name="Заголовок 3 23" xfId="2571"/>
    <cellStyle name="Заголовок 3 3" xfId="2572"/>
    <cellStyle name="Заголовок 3 3 2" xfId="2573"/>
    <cellStyle name="Заголовок 3 3 2 2" xfId="2574"/>
    <cellStyle name="Заголовок 3 3 2 3" xfId="2575"/>
    <cellStyle name="Заголовок 3 3 2 4" xfId="8727"/>
    <cellStyle name="Заголовок 3 3 2 5" xfId="6998"/>
    <cellStyle name="Заголовок 3 3 2_Reconcilation" xfId="8600"/>
    <cellStyle name="Заголовок 3 3 3" xfId="2576"/>
    <cellStyle name="Заголовок 3 3 4" xfId="8213"/>
    <cellStyle name="Заголовок 3 3 4 2" xfId="13334"/>
    <cellStyle name="Заголовок 3 3_Comparison of Ore_reserves " xfId="8388"/>
    <cellStyle name="Заголовок 3 4" xfId="2577"/>
    <cellStyle name="Заголовок 3 4 2" xfId="2578"/>
    <cellStyle name="Заголовок 3 4 2 2" xfId="8214"/>
    <cellStyle name="Заголовок 3 4 3" xfId="11759"/>
    <cellStyle name="Заголовок 3 4 4" xfId="6633"/>
    <cellStyle name="Заголовок 3 5" xfId="2579"/>
    <cellStyle name="Заголовок 3 5 2" xfId="2580"/>
    <cellStyle name="Заголовок 3 5 3" xfId="8728"/>
    <cellStyle name="Заголовок 3 5 4" xfId="6941"/>
    <cellStyle name="Заголовок 3 5_МР_РЗ_Центр_13" xfId="8599"/>
    <cellStyle name="Заголовок 3 6" xfId="2581"/>
    <cellStyle name="Заголовок 3 6 2" xfId="7242"/>
    <cellStyle name="Заголовок 3 7" xfId="2582"/>
    <cellStyle name="Заголовок 3 8" xfId="2583"/>
    <cellStyle name="Заголовок 3 9" xfId="2584"/>
    <cellStyle name="Заголовок 4 10" xfId="2585"/>
    <cellStyle name="Заголовок 4 10 2" xfId="12134"/>
    <cellStyle name="Заголовок 4 11" xfId="2586"/>
    <cellStyle name="Заголовок 4 12" xfId="2587"/>
    <cellStyle name="Заголовок 4 13" xfId="2588"/>
    <cellStyle name="Заголовок 4 14" xfId="2589"/>
    <cellStyle name="Заголовок 4 15" xfId="2590"/>
    <cellStyle name="Заголовок 4 16" xfId="2591"/>
    <cellStyle name="Заголовок 4 17" xfId="2592"/>
    <cellStyle name="Заголовок 4 18" xfId="2593"/>
    <cellStyle name="Заголовок 4 19" xfId="2594"/>
    <cellStyle name="Заголовок 4 2" xfId="2595"/>
    <cellStyle name="Заголовок 4 2 2" xfId="2596"/>
    <cellStyle name="Заголовок 4 2 2 2" xfId="2597"/>
    <cellStyle name="Заголовок 4 2 2 3" xfId="2598"/>
    <cellStyle name="Заголовок 4 2 2 4" xfId="8387"/>
    <cellStyle name="Заголовок 4 2 2 5" xfId="6790"/>
    <cellStyle name="Заголовок 4 2 2_Reconcilation" xfId="8386"/>
    <cellStyle name="Заголовок 4 2 3" xfId="7378"/>
    <cellStyle name="Заголовок 4 2 4" xfId="8558"/>
    <cellStyle name="Заголовок 4 2_Comparison of Ore_reserves " xfId="8433"/>
    <cellStyle name="Заголовок 4 20" xfId="2599"/>
    <cellStyle name="Заголовок 4 21" xfId="2600"/>
    <cellStyle name="Заголовок 4 22" xfId="2601"/>
    <cellStyle name="Заголовок 4 23" xfId="2602"/>
    <cellStyle name="Заголовок 4 3" xfId="2603"/>
    <cellStyle name="Заголовок 4 3 2" xfId="2604"/>
    <cellStyle name="Заголовок 4 3 3" xfId="8648"/>
    <cellStyle name="Заголовок 4 3 4" xfId="6634"/>
    <cellStyle name="Заголовок 4 4" xfId="2605"/>
    <cellStyle name="Заголовок 4 4 2" xfId="6635"/>
    <cellStyle name="Заголовок 4 5" xfId="2606"/>
    <cellStyle name="Заголовок 4 5 2" xfId="2607"/>
    <cellStyle name="Заголовок 4 5 3" xfId="8456"/>
    <cellStyle name="Заголовок 4 5 4" xfId="6942"/>
    <cellStyle name="Заголовок 4 5_МР_РЗ_Центр_13" xfId="8436"/>
    <cellStyle name="Заголовок 4 6" xfId="2608"/>
    <cellStyle name="Заголовок 4 6 2" xfId="7243"/>
    <cellStyle name="Заголовок 4 7" xfId="2609"/>
    <cellStyle name="Заголовок 4 7 2" xfId="7746"/>
    <cellStyle name="Заголовок 4 8" xfId="2610"/>
    <cellStyle name="Заголовок 4 8 2" xfId="8079"/>
    <cellStyle name="Заголовок 4 9" xfId="2611"/>
    <cellStyle name="Заголовок 4 9 2" xfId="9221"/>
    <cellStyle name="Заголовок-годы" xfId="2612"/>
    <cellStyle name="Заголовок-годы 2" xfId="5024"/>
    <cellStyle name="Заголовок-годы 2 2" xfId="6285"/>
    <cellStyle name="Заголовок-годы 2 2 2" xfId="18232"/>
    <cellStyle name="Заголовок-годы 2 2 2 2" xfId="36541"/>
    <cellStyle name="Заголовок-годы 2 2 3" xfId="17499"/>
    <cellStyle name="Заголовок-годы 2 2 4" xfId="28327"/>
    <cellStyle name="Заголовок-годы 2 3" xfId="5831"/>
    <cellStyle name="Заголовок-годы 2 3 2" xfId="17819"/>
    <cellStyle name="Заголовок-годы 2 4" xfId="13779"/>
    <cellStyle name="Заголовок-годы 2 4 2" xfId="22999"/>
    <cellStyle name="Заголовок-годы 2 4 2 2" xfId="40999"/>
    <cellStyle name="Заголовок-годы 2 4 3" xfId="32656"/>
    <cellStyle name="Заголовок-годы 2 5" xfId="16452"/>
    <cellStyle name="Заголовок-годы 2 5 2" xfId="34918"/>
    <cellStyle name="Заголовок-годы 2 6" xfId="26685"/>
    <cellStyle name="Заголовок-годы 2 6 2" xfId="44600"/>
    <cellStyle name="Заголовок-годы 2 7" xfId="27249"/>
    <cellStyle name="Заголовок-годы 2 8" xfId="45647"/>
    <cellStyle name="Заголовок-годы 3" xfId="5543"/>
    <cellStyle name="Заголовок-годы 3 2" xfId="6519"/>
    <cellStyle name="Заголовок-годы 3 2 2" xfId="18464"/>
    <cellStyle name="Заголовок-годы 3 3" xfId="17794"/>
    <cellStyle name="Заголовок-годы 3 3 2" xfId="36116"/>
    <cellStyle name="Заголовок-годы 3 4" xfId="27907"/>
    <cellStyle name="Заголовок-годы 4" xfId="12206"/>
    <cellStyle name="Заголовок-годы 4 2" xfId="21812"/>
    <cellStyle name="Заголовок-годы 5" xfId="26188"/>
    <cellStyle name="Заголовок-годы синий" xfId="2613"/>
    <cellStyle name="Заголовок-годы синий 2" xfId="8459"/>
    <cellStyle name="Заголовок-годы синий 2 2" xfId="13336"/>
    <cellStyle name="Заголовок-годы синий 2 2 2" xfId="22667"/>
    <cellStyle name="Заголовок-годы синий 3" xfId="11993"/>
    <cellStyle name="Заголовок-годы синий 3 2" xfId="21736"/>
    <cellStyle name="Извлечение" xfId="2614"/>
    <cellStyle name="Извлечение 2" xfId="6636"/>
    <cellStyle name="Извлечение 2 2" xfId="28565"/>
    <cellStyle name="Извлечение конст" xfId="8385"/>
    <cellStyle name="Итог 10" xfId="2615"/>
    <cellStyle name="Итог 10 2" xfId="5544"/>
    <cellStyle name="Итог 10 2 2" xfId="16453"/>
    <cellStyle name="Итог 10 3" xfId="12783"/>
    <cellStyle name="Итог 10 3 2" xfId="22207"/>
    <cellStyle name="Итог 10 4" xfId="15831"/>
    <cellStyle name="Итог 11" xfId="2616"/>
    <cellStyle name="Итог 11 2" xfId="5545"/>
    <cellStyle name="Итог 11 2 2" xfId="16454"/>
    <cellStyle name="Итог 11 3" xfId="12784"/>
    <cellStyle name="Итог 11 3 2" xfId="22208"/>
    <cellStyle name="Итог 11 4" xfId="15832"/>
    <cellStyle name="Итог 12" xfId="2617"/>
    <cellStyle name="Итог 12 2" xfId="5546"/>
    <cellStyle name="Итог 12 2 2" xfId="16455"/>
    <cellStyle name="Итог 12 3" xfId="12785"/>
    <cellStyle name="Итог 12 3 2" xfId="22209"/>
    <cellStyle name="Итог 12 4" xfId="15833"/>
    <cellStyle name="Итог 13" xfId="2618"/>
    <cellStyle name="Итог 13 2" xfId="5547"/>
    <cellStyle name="Итог 13 2 2" xfId="16456"/>
    <cellStyle name="Итог 13 3" xfId="12786"/>
    <cellStyle name="Итог 13 3 2" xfId="22210"/>
    <cellStyle name="Итог 13 4" xfId="15834"/>
    <cellStyle name="Итог 14" xfId="2619"/>
    <cellStyle name="Итог 14 2" xfId="5548"/>
    <cellStyle name="Итог 14 2 2" xfId="16457"/>
    <cellStyle name="Итог 14 3" xfId="12787"/>
    <cellStyle name="Итог 14 3 2" xfId="22211"/>
    <cellStyle name="Итог 14 4" xfId="15835"/>
    <cellStyle name="Итог 15" xfId="2620"/>
    <cellStyle name="Итог 15 2" xfId="5549"/>
    <cellStyle name="Итог 15 2 2" xfId="16458"/>
    <cellStyle name="Итог 15 3" xfId="12788"/>
    <cellStyle name="Итог 15 3 2" xfId="22212"/>
    <cellStyle name="Итог 15 4" xfId="15836"/>
    <cellStyle name="Итог 16" xfId="2621"/>
    <cellStyle name="Итог 16 2" xfId="5550"/>
    <cellStyle name="Итог 16 2 2" xfId="16459"/>
    <cellStyle name="Итог 16 3" xfId="12789"/>
    <cellStyle name="Итог 16 3 2" xfId="22213"/>
    <cellStyle name="Итог 16 4" xfId="15837"/>
    <cellStyle name="Итог 17" xfId="2622"/>
    <cellStyle name="Итог 17 2" xfId="5551"/>
    <cellStyle name="Итог 17 2 2" xfId="16460"/>
    <cellStyle name="Итог 17 3" xfId="12790"/>
    <cellStyle name="Итог 17 3 2" xfId="22214"/>
    <cellStyle name="Итог 17 4" xfId="15838"/>
    <cellStyle name="Итог 18" xfId="2623"/>
    <cellStyle name="Итог 18 2" xfId="5552"/>
    <cellStyle name="Итог 18 2 2" xfId="16461"/>
    <cellStyle name="Итог 18 3" xfId="12791"/>
    <cellStyle name="Итог 18 3 2" xfId="22215"/>
    <cellStyle name="Итог 18 4" xfId="15839"/>
    <cellStyle name="Итог 19" xfId="2624"/>
    <cellStyle name="Итог 19 2" xfId="5553"/>
    <cellStyle name="Итог 19 2 2" xfId="16462"/>
    <cellStyle name="Итог 19 3" xfId="12792"/>
    <cellStyle name="Итог 19 3 2" xfId="22216"/>
    <cellStyle name="Итог 19 4" xfId="15840"/>
    <cellStyle name="Итог 2" xfId="2625"/>
    <cellStyle name="Итог 2 2" xfId="2626"/>
    <cellStyle name="Итог 2 2 2" xfId="2627"/>
    <cellStyle name="Итог 2 2 2 2" xfId="5723"/>
    <cellStyle name="Итог 2 2 2 2 2" xfId="16803"/>
    <cellStyle name="Итог 2 2 2 2 3" xfId="27286"/>
    <cellStyle name="Итог 2 2 2 2 3 2" xfId="45130"/>
    <cellStyle name="Итог 2 2 2 2 4" xfId="45946"/>
    <cellStyle name="Итог 2 2 2 3" xfId="7119"/>
    <cellStyle name="Итог 2 2 2 3 2" xfId="18743"/>
    <cellStyle name="Итог 2 2 2 4" xfId="16184"/>
    <cellStyle name="Итог 2 2 2 5" xfId="26388"/>
    <cellStyle name="Итог 2 2 2 5 2" xfId="44310"/>
    <cellStyle name="Итог 2 2 3" xfId="5554"/>
    <cellStyle name="Итог 2 2 3 2" xfId="16463"/>
    <cellStyle name="Итог 2 2 4" xfId="6791"/>
    <cellStyle name="Итог 2 2 4 2" xfId="18592"/>
    <cellStyle name="Итог 2 2 5" xfId="15841"/>
    <cellStyle name="Итог 2 3" xfId="5418"/>
    <cellStyle name="Итог 2 3 2" xfId="8016"/>
    <cellStyle name="Итог 2 3 2 2" xfId="19122"/>
    <cellStyle name="Итог 2 3 3" xfId="16320"/>
    <cellStyle name="Итог 2 4" xfId="7390"/>
    <cellStyle name="Итог 2 5" xfId="6637"/>
    <cellStyle name="Итог 2 5 2" xfId="18505"/>
    <cellStyle name="Итог 2 6" xfId="15705"/>
    <cellStyle name="Итог 2_Reconcilation" xfId="8435"/>
    <cellStyle name="Итог 20" xfId="2628"/>
    <cellStyle name="Итог 20 2" xfId="5555"/>
    <cellStyle name="Итог 20 2 2" xfId="16464"/>
    <cellStyle name="Итог 20 3" xfId="12793"/>
    <cellStyle name="Итог 20 3 2" xfId="22217"/>
    <cellStyle name="Итог 20 4" xfId="15842"/>
    <cellStyle name="Итог 21" xfId="2629"/>
    <cellStyle name="Итог 21 2" xfId="5556"/>
    <cellStyle name="Итог 21 2 2" xfId="16465"/>
    <cellStyle name="Итог 21 3" xfId="12794"/>
    <cellStyle name="Итог 21 3 2" xfId="22218"/>
    <cellStyle name="Итог 21 4" xfId="15843"/>
    <cellStyle name="Итог 22" xfId="2630"/>
    <cellStyle name="Итог 22 2" xfId="5557"/>
    <cellStyle name="Итог 22 2 2" xfId="16466"/>
    <cellStyle name="Итог 22 3" xfId="12795"/>
    <cellStyle name="Итог 22 3 2" xfId="22219"/>
    <cellStyle name="Итог 22 4" xfId="15844"/>
    <cellStyle name="Итог 23" xfId="2631"/>
    <cellStyle name="Итог 23 2" xfId="5558"/>
    <cellStyle name="Итог 23 2 2" xfId="16467"/>
    <cellStyle name="Итог 23 3" xfId="12796"/>
    <cellStyle name="Итог 23 3 2" xfId="22220"/>
    <cellStyle name="Итог 23 4" xfId="15845"/>
    <cellStyle name="Итог 3" xfId="2632"/>
    <cellStyle name="Итог 3 2" xfId="2633"/>
    <cellStyle name="Итог 3 2 2" xfId="5724"/>
    <cellStyle name="Итог 3 2 2 2" xfId="16804"/>
    <cellStyle name="Итог 3 2 3" xfId="7018"/>
    <cellStyle name="Итог 3 2 3 2" xfId="18698"/>
    <cellStyle name="Итог 3 2 4" xfId="16185"/>
    <cellStyle name="Итог 3 3" xfId="5559"/>
    <cellStyle name="Итог 3 3 2" xfId="8458"/>
    <cellStyle name="Итог 3 3 2 2" xfId="19237"/>
    <cellStyle name="Итог 3 3 3" xfId="16468"/>
    <cellStyle name="Итог 3 4" xfId="6638"/>
    <cellStyle name="Итог 3 5" xfId="15846"/>
    <cellStyle name="Итог 4" xfId="2634"/>
    <cellStyle name="Итог 4 2" xfId="5560"/>
    <cellStyle name="Итог 4 2 2" xfId="16469"/>
    <cellStyle name="Итог 4 3" xfId="6639"/>
    <cellStyle name="Итог 4 3 2" xfId="18506"/>
    <cellStyle name="Итог 4 4" xfId="15847"/>
    <cellStyle name="Итог 5" xfId="2635"/>
    <cellStyle name="Итог 5 2" xfId="2636"/>
    <cellStyle name="Итог 5 2 2" xfId="5725"/>
    <cellStyle name="Итог 5 2 2 2" xfId="16805"/>
    <cellStyle name="Итог 5 2 3" xfId="7019"/>
    <cellStyle name="Итог 5 2 3 2" xfId="18699"/>
    <cellStyle name="Итог 5 2 4" xfId="16186"/>
    <cellStyle name="Итог 5 3" xfId="5561"/>
    <cellStyle name="Итог 5 3 2" xfId="8384"/>
    <cellStyle name="Итог 5 3 2 2" xfId="19230"/>
    <cellStyle name="Итог 5 3 3" xfId="16470"/>
    <cellStyle name="Итог 5 4" xfId="6943"/>
    <cellStyle name="Итог 5 4 2" xfId="18673"/>
    <cellStyle name="Итог 5 5" xfId="15848"/>
    <cellStyle name="Итог 5_Reconcilation" xfId="8434"/>
    <cellStyle name="Итог 6" xfId="2637"/>
    <cellStyle name="Итог 6 2" xfId="5562"/>
    <cellStyle name="Итог 6 2 2" xfId="16471"/>
    <cellStyle name="Итог 6 3" xfId="7255"/>
    <cellStyle name="Итог 6 4" xfId="12797"/>
    <cellStyle name="Итог 6 4 2" xfId="22221"/>
    <cellStyle name="Итог 6 5" xfId="15849"/>
    <cellStyle name="Итог 7" xfId="2638"/>
    <cellStyle name="Итог 7 2" xfId="5563"/>
    <cellStyle name="Итог 7 2 2" xfId="16472"/>
    <cellStyle name="Итог 7 3" xfId="7738"/>
    <cellStyle name="Итог 7 4" xfId="12798"/>
    <cellStyle name="Итог 7 4 2" xfId="22222"/>
    <cellStyle name="Итог 7 5" xfId="15850"/>
    <cellStyle name="Итог 8" xfId="2639"/>
    <cellStyle name="Итог 8 2" xfId="5564"/>
    <cellStyle name="Итог 8 2 2" xfId="16473"/>
    <cellStyle name="Итог 8 3" xfId="8083"/>
    <cellStyle name="Итог 8 4" xfId="12799"/>
    <cellStyle name="Итог 8 4 2" xfId="22223"/>
    <cellStyle name="Итог 8 5" xfId="15851"/>
    <cellStyle name="Итог 9" xfId="2640"/>
    <cellStyle name="Итог 9 2" xfId="5565"/>
    <cellStyle name="Итог 9 2 2" xfId="16474"/>
    <cellStyle name="Итог 9 3" xfId="12135"/>
    <cellStyle name="Итог 9 4" xfId="12800"/>
    <cellStyle name="Итог 9 4 2" xfId="22224"/>
    <cellStyle name="Итог 9 5" xfId="15852"/>
    <cellStyle name="Итоги" xfId="2641"/>
    <cellStyle name="Итоги 2" xfId="5152"/>
    <cellStyle name="Итоги 2 2" xfId="6380"/>
    <cellStyle name="Итоги 3" xfId="5726"/>
    <cellStyle name="КАНДАГАЧ тел3-33-96" xfId="2642"/>
    <cellStyle name="Контрольная ячейка 10" xfId="2643"/>
    <cellStyle name="Контрольная ячейка 10 2" xfId="5566"/>
    <cellStyle name="Контрольная ячейка 11" xfId="2644"/>
    <cellStyle name="Контрольная ячейка 11 2" xfId="5567"/>
    <cellStyle name="Контрольная ячейка 12" xfId="2645"/>
    <cellStyle name="Контрольная ячейка 12 2" xfId="5568"/>
    <cellStyle name="Контрольная ячейка 13" xfId="2646"/>
    <cellStyle name="Контрольная ячейка 13 2" xfId="5569"/>
    <cellStyle name="Контрольная ячейка 14" xfId="2647"/>
    <cellStyle name="Контрольная ячейка 14 2" xfId="5570"/>
    <cellStyle name="Контрольная ячейка 15" xfId="2648"/>
    <cellStyle name="Контрольная ячейка 15 2" xfId="5571"/>
    <cellStyle name="Контрольная ячейка 16" xfId="2649"/>
    <cellStyle name="Контрольная ячейка 16 2" xfId="5572"/>
    <cellStyle name="Контрольная ячейка 17" xfId="2650"/>
    <cellStyle name="Контрольная ячейка 17 2" xfId="5573"/>
    <cellStyle name="Контрольная ячейка 18" xfId="2651"/>
    <cellStyle name="Контрольная ячейка 18 2" xfId="5574"/>
    <cellStyle name="Контрольная ячейка 19" xfId="2652"/>
    <cellStyle name="Контрольная ячейка 19 2" xfId="5575"/>
    <cellStyle name="Контрольная ячейка 2" xfId="2653"/>
    <cellStyle name="Контрольная ячейка 2 2" xfId="2654"/>
    <cellStyle name="Контрольная ячейка 2 2 2" xfId="2655"/>
    <cellStyle name="Контрольная ячейка 2 2 2 2" xfId="5727"/>
    <cellStyle name="Контрольная ячейка 2 2 3" xfId="5576"/>
    <cellStyle name="Контрольная ячейка 2 2 4" xfId="6792"/>
    <cellStyle name="Контрольная ячейка 2 2_Reconcilation" xfId="8457"/>
    <cellStyle name="Контрольная ячейка 2 3" xfId="5419"/>
    <cellStyle name="Контрольная ячейка 2 3 2" xfId="7386"/>
    <cellStyle name="Контрольная ячейка 2 4" xfId="8383"/>
    <cellStyle name="Контрольная ячейка 2_Сравнение РЗ по геологии_Hak" xfId="7539"/>
    <cellStyle name="Контрольная ячейка 20" xfId="2656"/>
    <cellStyle name="Контрольная ячейка 20 2" xfId="5577"/>
    <cellStyle name="Контрольная ячейка 21" xfId="2657"/>
    <cellStyle name="Контрольная ячейка 21 2" xfId="5578"/>
    <cellStyle name="Контрольная ячейка 22" xfId="2658"/>
    <cellStyle name="Контрольная ячейка 22 2" xfId="5579"/>
    <cellStyle name="Контрольная ячейка 23" xfId="2659"/>
    <cellStyle name="Контрольная ячейка 23 2" xfId="5580"/>
    <cellStyle name="Контрольная ячейка 3" xfId="2660"/>
    <cellStyle name="Контрольная ячейка 3 2" xfId="2661"/>
    <cellStyle name="Контрольная ячейка 3 2 2" xfId="5728"/>
    <cellStyle name="Контрольная ячейка 3 3" xfId="5581"/>
    <cellStyle name="Контрольная ячейка 3 4" xfId="6640"/>
    <cellStyle name="Контрольная ячейка 3_Reconcilation" xfId="8382"/>
    <cellStyle name="Контрольная ячейка 4" xfId="2662"/>
    <cellStyle name="Контрольная ячейка 4 2" xfId="5582"/>
    <cellStyle name="Контрольная ячейка 5" xfId="2663"/>
    <cellStyle name="Контрольная ячейка 5 2" xfId="5583"/>
    <cellStyle name="Контрольная ячейка 5 3" xfId="7251"/>
    <cellStyle name="Контрольная ячейка 6" xfId="2664"/>
    <cellStyle name="Контрольная ячейка 6 2" xfId="5584"/>
    <cellStyle name="Контрольная ячейка 6 3" xfId="9227"/>
    <cellStyle name="Контрольная ячейка 7" xfId="2665"/>
    <cellStyle name="Контрольная ячейка 7 2" xfId="5585"/>
    <cellStyle name="Контрольная ячейка 8" xfId="2666"/>
    <cellStyle name="Контрольная ячейка 8 2" xfId="5586"/>
    <cellStyle name="Контрольная ячейка 9" xfId="2667"/>
    <cellStyle name="Контрольная ячейка 9 2" xfId="5587"/>
    <cellStyle name="Металл конст" xfId="8557"/>
    <cellStyle name="Металл константа" xfId="2668"/>
    <cellStyle name="Металл константа 2" xfId="8786"/>
    <cellStyle name="Металл константа 2 2" xfId="13337"/>
    <cellStyle name="Металл константа 3" xfId="11994"/>
    <cellStyle name="Металл, т" xfId="2669"/>
    <cellStyle name="Металл, т 2" xfId="2670"/>
    <cellStyle name="Металлы" xfId="2671"/>
    <cellStyle name="Металлы 2" xfId="13607"/>
    <cellStyle name="Металлы 2 2" xfId="32493"/>
    <cellStyle name="Металлы 3" xfId="26033"/>
    <cellStyle name="млн. долл." xfId="2672"/>
    <cellStyle name="млн. долл. 2" xfId="2673"/>
    <cellStyle name="Название 10" xfId="2674"/>
    <cellStyle name="Название 11" xfId="2675"/>
    <cellStyle name="Название 12" xfId="2676"/>
    <cellStyle name="Название 13" xfId="2677"/>
    <cellStyle name="Название 14" xfId="2678"/>
    <cellStyle name="Название 15" xfId="2679"/>
    <cellStyle name="Название 16" xfId="2680"/>
    <cellStyle name="Название 17" xfId="2681"/>
    <cellStyle name="Название 18" xfId="2682"/>
    <cellStyle name="Название 19" xfId="2683"/>
    <cellStyle name="Название 2" xfId="2684"/>
    <cellStyle name="Название 2 2" xfId="2685"/>
    <cellStyle name="Название 2 2 2" xfId="10641"/>
    <cellStyle name="Название 2 2 3" xfId="7374"/>
    <cellStyle name="Название 2 3" xfId="2686"/>
    <cellStyle name="Название 2 3 2" xfId="8598"/>
    <cellStyle name="Название 2 4" xfId="2687"/>
    <cellStyle name="Название 2 5" xfId="2688"/>
    <cellStyle name="Название 2 6" xfId="16941"/>
    <cellStyle name="Название 20" xfId="2689"/>
    <cellStyle name="Название 21" xfId="2690"/>
    <cellStyle name="Название 22" xfId="2691"/>
    <cellStyle name="Название 23" xfId="2692"/>
    <cellStyle name="Название 3" xfId="2693"/>
    <cellStyle name="Название 3 2" xfId="2694"/>
    <cellStyle name="Название 3 2 2" xfId="2695"/>
    <cellStyle name="Название 3 2 3" xfId="2696"/>
    <cellStyle name="Название 3 2 4" xfId="8381"/>
    <cellStyle name="Название 3 2_Reconcilation" xfId="8730"/>
    <cellStyle name="Название 3 3" xfId="2697"/>
    <cellStyle name="Название 3 4" xfId="8597"/>
    <cellStyle name="Название 3_Comparison of Ore_reserves " xfId="8380"/>
    <cellStyle name="Название 4" xfId="2698"/>
    <cellStyle name="Название 4 2" xfId="11760"/>
    <cellStyle name="Название 4 3" xfId="6641"/>
    <cellStyle name="Название 5" xfId="2699"/>
    <cellStyle name="Название 5 2" xfId="8731"/>
    <cellStyle name="Название 5 3" xfId="6944"/>
    <cellStyle name="Название 6" xfId="2700"/>
    <cellStyle name="Название 6 2" xfId="8017"/>
    <cellStyle name="Название 7" xfId="2701"/>
    <cellStyle name="Название 7 2" xfId="7350"/>
    <cellStyle name="Название 8" xfId="2702"/>
    <cellStyle name="Название 8 2" xfId="8596"/>
    <cellStyle name="Название 9" xfId="2703"/>
    <cellStyle name="Название 9 2" xfId="12136"/>
    <cellStyle name="Нейтральный 10" xfId="2704"/>
    <cellStyle name="Нейтральный 11" xfId="2705"/>
    <cellStyle name="Нейтральный 12" xfId="2706"/>
    <cellStyle name="Нейтральный 13" xfId="2707"/>
    <cellStyle name="Нейтральный 14" xfId="2708"/>
    <cellStyle name="Нейтральный 15" xfId="2709"/>
    <cellStyle name="Нейтральный 16" xfId="2710"/>
    <cellStyle name="Нейтральный 17" xfId="2711"/>
    <cellStyle name="Нейтральный 18" xfId="2712"/>
    <cellStyle name="Нейтральный 19" xfId="2713"/>
    <cellStyle name="Нейтральный 2" xfId="2714"/>
    <cellStyle name="Нейтральный 2 2" xfId="2715"/>
    <cellStyle name="Нейтральный 2 2 2" xfId="2716"/>
    <cellStyle name="Нейтральный 2 2 3" xfId="6793"/>
    <cellStyle name="Нейтральный 2 2_Reconcilation" xfId="8379"/>
    <cellStyle name="Нейтральный 2 3" xfId="7381"/>
    <cellStyle name="Нейтральный 2 4" xfId="8378"/>
    <cellStyle name="Нейтральный 2_Сравнение РЗ по геологии_Hak" xfId="7540"/>
    <cellStyle name="Нейтральный 20" xfId="2717"/>
    <cellStyle name="Нейтральный 21" xfId="2718"/>
    <cellStyle name="Нейтральный 22" xfId="2719"/>
    <cellStyle name="Нейтральный 23" xfId="2720"/>
    <cellStyle name="Нейтральный 3" xfId="2721"/>
    <cellStyle name="Нейтральный 3 2" xfId="2722"/>
    <cellStyle name="Нейтральный 3 3" xfId="6642"/>
    <cellStyle name="Нейтральный 3_Reconcilation" xfId="8891"/>
    <cellStyle name="Нейтральный 4" xfId="2723"/>
    <cellStyle name="Нейтральный 4 2" xfId="8732"/>
    <cellStyle name="Нейтральный 5" xfId="2724"/>
    <cellStyle name="Нейтральный 5 2" xfId="7246"/>
    <cellStyle name="Нейтральный 6" xfId="2725"/>
    <cellStyle name="Нейтральный 6 2" xfId="7743"/>
    <cellStyle name="Нейтральный 7" xfId="2726"/>
    <cellStyle name="Нейтральный 7 2" xfId="8076"/>
    <cellStyle name="Нейтральный 8" xfId="2727"/>
    <cellStyle name="Нейтральный 8 2" xfId="9224"/>
    <cellStyle name="Нейтральный 9" xfId="2728"/>
    <cellStyle name="Нейтральный 9 2" xfId="12137"/>
    <cellStyle name="Обычный 10" xfId="2729"/>
    <cellStyle name="Обычный 10 10" xfId="2730"/>
    <cellStyle name="Обычный 10 10 2" xfId="9892"/>
    <cellStyle name="Обычный 10 10 3" xfId="7178"/>
    <cellStyle name="Обычный 10 11" xfId="2731"/>
    <cellStyle name="Обычный 10 11 2" xfId="8215"/>
    <cellStyle name="Обычный 10 12" xfId="2732"/>
    <cellStyle name="Обычный 10 13" xfId="2733"/>
    <cellStyle name="Обычный 10 13 2" xfId="11761"/>
    <cellStyle name="Обычный 10 13 2 2" xfId="21604"/>
    <cellStyle name="Обычный 10 13 2 2 2" xfId="39755"/>
    <cellStyle name="Обычный 10 13 2 3" xfId="31439"/>
    <cellStyle name="Обычный 10 14" xfId="2734"/>
    <cellStyle name="Обычный 10 15" xfId="2735"/>
    <cellStyle name="Обычный 10 16" xfId="2736"/>
    <cellStyle name="Обычный 10 17" xfId="2737"/>
    <cellStyle name="Обычный 10 18" xfId="2738"/>
    <cellStyle name="Обычный 10 19" xfId="2739"/>
    <cellStyle name="Обычный 10 2" xfId="2740"/>
    <cellStyle name="Обычный 10 2 2" xfId="2741"/>
    <cellStyle name="Обычный 10 2 3" xfId="2742"/>
    <cellStyle name="Обычный 10 2 3 2" xfId="9893"/>
    <cellStyle name="Обычный 10 2 4" xfId="8216"/>
    <cellStyle name="Обычный 10 2_МР_РЗ_Центр_13" xfId="8595"/>
    <cellStyle name="Обычный 10 20" xfId="2743"/>
    <cellStyle name="Обычный 10 21" xfId="2744"/>
    <cellStyle name="Обычный 10 22" xfId="2745"/>
    <cellStyle name="Обычный 10 23" xfId="2746"/>
    <cellStyle name="Обычный 10 24" xfId="2747"/>
    <cellStyle name="Обычный 10 25" xfId="2748"/>
    <cellStyle name="Обычный 10 26" xfId="2749"/>
    <cellStyle name="Обычный 10 27" xfId="2750"/>
    <cellStyle name="Обычный 10 28" xfId="2751"/>
    <cellStyle name="Обычный 10 29" xfId="2752"/>
    <cellStyle name="Обычный 10 3" xfId="2753"/>
    <cellStyle name="Обычный 10 3 2" xfId="2754"/>
    <cellStyle name="Обычный 10 3 3" xfId="2755"/>
    <cellStyle name="Обычный 10 3 3 2" xfId="9894"/>
    <cellStyle name="Обычный 10 3 4" xfId="8217"/>
    <cellStyle name="Обычный 10 3_МР_РЗ_Центр_13" xfId="8377"/>
    <cellStyle name="Обычный 10 30" xfId="2756"/>
    <cellStyle name="Обычный 10 4" xfId="2757"/>
    <cellStyle name="Обычный 10 4 2" xfId="2758"/>
    <cellStyle name="Обычный 10 4 3" xfId="2759"/>
    <cellStyle name="Обычный 10 4 3 2" xfId="9895"/>
    <cellStyle name="Обычный 10 4 4" xfId="8218"/>
    <cellStyle name="Обычный 10 4_МР_РЗ_Центр_13" xfId="8376"/>
    <cellStyle name="Обычный 10 5" xfId="2760"/>
    <cellStyle name="Обычный 10 5 2" xfId="2761"/>
    <cellStyle name="Обычный 10 6" xfId="2762"/>
    <cellStyle name="Обычный 10 6 2" xfId="2763"/>
    <cellStyle name="Обычный 10 7" xfId="2764"/>
    <cellStyle name="Обычный 10 7 2" xfId="2765"/>
    <cellStyle name="Обычный 10 7 2 2" xfId="2766"/>
    <cellStyle name="Обычный 10 7 2 2 2" xfId="11067"/>
    <cellStyle name="Обычный 10 7 2 2 3" xfId="7365"/>
    <cellStyle name="Обычный 10 7 2 3" xfId="2767"/>
    <cellStyle name="Обычный 10 7 2 3 2" xfId="9896"/>
    <cellStyle name="Обычный 10 7 2 3 3" xfId="9210"/>
    <cellStyle name="Обычный 10 7 2 4" xfId="7020"/>
    <cellStyle name="Обычный 10 7 2_Сравнение РЗ по геологии_Hak" xfId="9897"/>
    <cellStyle name="Обычный 10 7 3" xfId="2768"/>
    <cellStyle name="Обычный 10 7 3 2" xfId="7120"/>
    <cellStyle name="Обычный 10 7 4" xfId="2769"/>
    <cellStyle name="Обычный 10 7 4 2" xfId="8997"/>
    <cellStyle name="Обычный 10 7 4 2 2" xfId="9898"/>
    <cellStyle name="Обычный 10 7 4 2 2 2" xfId="14847"/>
    <cellStyle name="Обычный 10 7 4 2 2 2 2" xfId="24028"/>
    <cellStyle name="Обычный 10 7 4 2 2 2 2 2" xfId="42028"/>
    <cellStyle name="Обычный 10 7 4 2 2 2 3" xfId="33683"/>
    <cellStyle name="Обычный 10 7 4 2 2 3" xfId="20180"/>
    <cellStyle name="Обычный 10 7 4 2 2 3 2" xfId="38339"/>
    <cellStyle name="Обычный 10 7 4 2 2 4" xfId="30035"/>
    <cellStyle name="Обычный 10 7 4 2 3" xfId="11068"/>
    <cellStyle name="Обычный 10 7 4 2 3 2" xfId="14848"/>
    <cellStyle name="Обычный 10 7 4 2 3 2 2" xfId="24029"/>
    <cellStyle name="Обычный 10 7 4 2 3 2 2 2" xfId="42029"/>
    <cellStyle name="Обычный 10 7 4 2 3 2 3" xfId="33684"/>
    <cellStyle name="Обычный 10 7 4 2 3 3" xfId="20921"/>
    <cellStyle name="Обычный 10 7 4 2 3 3 2" xfId="39073"/>
    <cellStyle name="Обычный 10 7 4 2 3 4" xfId="30757"/>
    <cellStyle name="Обычный 10 7 4 2 4" xfId="13338"/>
    <cellStyle name="Обычный 10 7 4 2 5" xfId="19564"/>
    <cellStyle name="Обычный 10 7 4 2 5 2" xfId="37734"/>
    <cellStyle name="Обычный 10 7 4 2 6" xfId="29439"/>
    <cellStyle name="Обычный 10 7 4 3" xfId="9353"/>
    <cellStyle name="Обычный 10 7 4 3 2" xfId="14849"/>
    <cellStyle name="Обычный 10 7 4 3 2 2" xfId="24030"/>
    <cellStyle name="Обычный 10 7 4 3 2 2 2" xfId="42030"/>
    <cellStyle name="Обычный 10 7 4 3 2 3" xfId="33685"/>
    <cellStyle name="Обычный 10 7 4 3 3" xfId="19829"/>
    <cellStyle name="Обычный 10 7 4 3 3 2" xfId="37994"/>
    <cellStyle name="Обычный 10 7 4 3 4" xfId="29697"/>
    <cellStyle name="Обычный 10 7 4 4" xfId="10768"/>
    <cellStyle name="Обычный 10 7 4 4 2" xfId="14850"/>
    <cellStyle name="Обычный 10 7 4 4 2 2" xfId="24031"/>
    <cellStyle name="Обычный 10 7 4 4 2 2 2" xfId="42031"/>
    <cellStyle name="Обычный 10 7 4 4 2 3" xfId="33686"/>
    <cellStyle name="Обычный 10 7 4 4 3" xfId="20624"/>
    <cellStyle name="Обычный 10 7 4 4 3 2" xfId="38776"/>
    <cellStyle name="Обычный 10 7 4 4 4" xfId="30460"/>
    <cellStyle name="Обычный 10 7 4 5" xfId="11582"/>
    <cellStyle name="Обычный 10 7 4 5 2" xfId="21428"/>
    <cellStyle name="Обычный 10 7 4 5 2 2" xfId="39580"/>
    <cellStyle name="Обычный 10 7 4 5 3" xfId="31264"/>
    <cellStyle name="Обычный 10 7 4 6" xfId="11995"/>
    <cellStyle name="Обычный 10 7 4 7" xfId="7541"/>
    <cellStyle name="Обычный 10 7 4 7 2" xfId="18938"/>
    <cellStyle name="Обычный 10 7 4 7 2 2" xfId="37158"/>
    <cellStyle name="Обычный 10 7 4 7 3" xfId="28905"/>
    <cellStyle name="Обычный 10 7 5" xfId="6997"/>
    <cellStyle name="Обычный 10 7_Reconcilation" xfId="9191"/>
    <cellStyle name="Обычный 10 8" xfId="2770"/>
    <cellStyle name="Обычный 10 8 2" xfId="9899"/>
    <cellStyle name="Обычный 10 8 3" xfId="6794"/>
    <cellStyle name="Обычный 10 9" xfId="2771"/>
    <cellStyle name="Обычный 10 9 2" xfId="7542"/>
    <cellStyle name="Обычный 10 9 2 2" xfId="8998"/>
    <cellStyle name="Обычный 10 9 2 2 2" xfId="14078"/>
    <cellStyle name="Обычный 10 9 2 2 2 2" xfId="23269"/>
    <cellStyle name="Обычный 10 9 2 2 2 2 2" xfId="41269"/>
    <cellStyle name="Обычный 10 9 2 2 2 3" xfId="32925"/>
    <cellStyle name="Обычный 10 9 2 2 3" xfId="19565"/>
    <cellStyle name="Обычный 10 9 2 2 3 2" xfId="37735"/>
    <cellStyle name="Обычный 10 9 2 2 4" xfId="29440"/>
    <cellStyle name="Обычный 10 9 2 3" xfId="9900"/>
    <cellStyle name="Обычный 10 9 2 3 2" xfId="14851"/>
    <cellStyle name="Обычный 10 9 2 3 2 2" xfId="24032"/>
    <cellStyle name="Обычный 10 9 2 3 2 2 2" xfId="42032"/>
    <cellStyle name="Обычный 10 9 2 3 2 3" xfId="33687"/>
    <cellStyle name="Обычный 10 9 2 3 3" xfId="20181"/>
    <cellStyle name="Обычный 10 9 2 3 3 2" xfId="38340"/>
    <cellStyle name="Обычный 10 9 2 3 4" xfId="30036"/>
    <cellStyle name="Обычный 10 9 2 4" xfId="11069"/>
    <cellStyle name="Обычный 10 9 2 4 2" xfId="14852"/>
    <cellStyle name="Обычный 10 9 2 4 2 2" xfId="24033"/>
    <cellStyle name="Обычный 10 9 2 4 2 2 2" xfId="42033"/>
    <cellStyle name="Обычный 10 9 2 4 2 3" xfId="33688"/>
    <cellStyle name="Обычный 10 9 2 4 3" xfId="20922"/>
    <cellStyle name="Обычный 10 9 2 4 3 2" xfId="39074"/>
    <cellStyle name="Обычный 10 9 2 4 4" xfId="30758"/>
    <cellStyle name="Обычный 10 9 2 5" xfId="11583"/>
    <cellStyle name="Обычный 10 9 2 5 2" xfId="21429"/>
    <cellStyle name="Обычный 10 9 2 5 2 2" xfId="39581"/>
    <cellStyle name="Обычный 10 9 2 5 3" xfId="31265"/>
    <cellStyle name="Обычный 10 9 2 6" xfId="13116"/>
    <cellStyle name="Обычный 10 9 2 6 2" xfId="22518"/>
    <cellStyle name="Обычный 10 9 2 6 2 2" xfId="40530"/>
    <cellStyle name="Обычный 10 9 2 6 3" xfId="32192"/>
    <cellStyle name="Обычный 10 9 2 7" xfId="18939"/>
    <cellStyle name="Обычный 10 9 2 7 2" xfId="37159"/>
    <cellStyle name="Обычный 10 9 2 8" xfId="28906"/>
    <cellStyle name="Обычный 10 9 3" xfId="8636"/>
    <cellStyle name="Обычный 10 9 3 2" xfId="9901"/>
    <cellStyle name="Обычный 10 9 3 2 2" xfId="14853"/>
    <cellStyle name="Обычный 10 9 3 2 2 2" xfId="24034"/>
    <cellStyle name="Обычный 10 9 3 2 2 2 2" xfId="42034"/>
    <cellStyle name="Обычный 10 9 3 2 2 3" xfId="33689"/>
    <cellStyle name="Обычный 10 9 3 2 3" xfId="20182"/>
    <cellStyle name="Обычный 10 9 3 2 3 2" xfId="38341"/>
    <cellStyle name="Обычный 10 9 3 2 4" xfId="30037"/>
    <cellStyle name="Обычный 10 9 3 3" xfId="13608"/>
    <cellStyle name="Обычный 10 9 3 3 2" xfId="22839"/>
    <cellStyle name="Обычный 10 9 3 3 2 2" xfId="40840"/>
    <cellStyle name="Обычный 10 9 3 3 3" xfId="32494"/>
    <cellStyle name="Обычный 10 9 3 4" xfId="19335"/>
    <cellStyle name="Обычный 10 9 3 4 2" xfId="37507"/>
    <cellStyle name="Обычный 10 9 3 5" xfId="29218"/>
    <cellStyle name="Обычный 10 9 4" xfId="9354"/>
    <cellStyle name="Обычный 10 9 4 2" xfId="14854"/>
    <cellStyle name="Обычный 10 9 4 2 2" xfId="24035"/>
    <cellStyle name="Обычный 10 9 4 2 2 2" xfId="42035"/>
    <cellStyle name="Обычный 10 9 4 2 3" xfId="33690"/>
    <cellStyle name="Обычный 10 9 4 3" xfId="19830"/>
    <cellStyle name="Обычный 10 9 4 3 2" xfId="37995"/>
    <cellStyle name="Обычный 10 9 4 4" xfId="29698"/>
    <cellStyle name="Обычный 10 9 5" xfId="10769"/>
    <cellStyle name="Обычный 10 9 5 2" xfId="14855"/>
    <cellStyle name="Обычный 10 9 5 2 2" xfId="24036"/>
    <cellStyle name="Обычный 10 9 5 2 2 2" xfId="42036"/>
    <cellStyle name="Обычный 10 9 5 2 3" xfId="33691"/>
    <cellStyle name="Обычный 10 9 5 3" xfId="20625"/>
    <cellStyle name="Обычный 10 9 5 3 2" xfId="38777"/>
    <cellStyle name="Обычный 10 9 5 4" xfId="30461"/>
    <cellStyle name="Обычный 10 9 6" xfId="11375"/>
    <cellStyle name="Обычный 10 9 6 2" xfId="21221"/>
    <cellStyle name="Обычный 10 9 6 2 2" xfId="39373"/>
    <cellStyle name="Обычный 10 9 6 3" xfId="31057"/>
    <cellStyle name="Обычный 10 9 7" xfId="11996"/>
    <cellStyle name="Обычный 10 9 7 2" xfId="21737"/>
    <cellStyle name="Обычный 10 9 7 2 2" xfId="39885"/>
    <cellStyle name="Обычный 10 9 7 3" xfId="31564"/>
    <cellStyle name="Обычный 10 9 8" xfId="7006"/>
    <cellStyle name="Обычный 10 9 8 2" xfId="18690"/>
    <cellStyle name="Обычный 10 9 8 2 2" xfId="36933"/>
    <cellStyle name="Обычный 10 9 8 3" xfId="28694"/>
    <cellStyle name="Обычный 10 9 9" xfId="12542"/>
    <cellStyle name="Обычный 10 9 9 2" xfId="21979"/>
    <cellStyle name="Обычный 10 9 9 2 2" xfId="40096"/>
    <cellStyle name="Обычный 10 9 9 3" xfId="31760"/>
    <cellStyle name="Обычный 10__Anfisa_Result after MRO_model2012(ord+marg ore+dilution)" xfId="2772"/>
    <cellStyle name="Обычный 100" xfId="2773"/>
    <cellStyle name="Обычный 100 2" xfId="2774"/>
    <cellStyle name="Обычный 100 2 2" xfId="9179"/>
    <cellStyle name="Обычный 100 2 3" xfId="9178"/>
    <cellStyle name="Обычный 100 3" xfId="7299"/>
    <cellStyle name="Обычный 100 3 2" xfId="9902"/>
    <cellStyle name="Обычный 100 4" xfId="9903"/>
    <cellStyle name="Обычный 100 5" xfId="15662"/>
    <cellStyle name="Обычный 100 5 2" xfId="24769"/>
    <cellStyle name="Обычный 100 5 2 2" xfId="42767"/>
    <cellStyle name="Обычный 100 5 3" xfId="34419"/>
    <cellStyle name="Обычный 100_Reconcilation" xfId="9177"/>
    <cellStyle name="Обычный 101" xfId="2775"/>
    <cellStyle name="Обычный 101 2" xfId="2776"/>
    <cellStyle name="Обычный 101 3" xfId="2777"/>
    <cellStyle name="Обычный 101 3 2" xfId="7343"/>
    <cellStyle name="Обычный 101 4" xfId="7300"/>
    <cellStyle name="Обычный 101 4 2" xfId="9904"/>
    <cellStyle name="Обычный 101 5" xfId="9905"/>
    <cellStyle name="Обычный 101 6" xfId="15665"/>
    <cellStyle name="Обычный 101 6 2" xfId="24771"/>
    <cellStyle name="Обычный 101 6 2 2" xfId="42769"/>
    <cellStyle name="Обычный 101 6 3" xfId="34421"/>
    <cellStyle name="Обычный 101_Reconcilation" xfId="9176"/>
    <cellStyle name="Обычный 102" xfId="2778"/>
    <cellStyle name="Обычный 102 2" xfId="7302"/>
    <cellStyle name="Обычный 102 2 2" xfId="9906"/>
    <cellStyle name="Обычный 102 3" xfId="9907"/>
    <cellStyle name="Обычный 102_Reconcilation" xfId="8555"/>
    <cellStyle name="Обычный 103" xfId="2779"/>
    <cellStyle name="Обычный 103 2" xfId="7301"/>
    <cellStyle name="Обычный 103 2 2" xfId="9908"/>
    <cellStyle name="Обычный 103 3" xfId="9909"/>
    <cellStyle name="Обычный 103_Reconcilation" xfId="8594"/>
    <cellStyle name="Обычный 104" xfId="2780"/>
    <cellStyle name="Обычный 104 2" xfId="7303"/>
    <cellStyle name="Обычный 104 2 2" xfId="9910"/>
    <cellStyle name="Обычный 104 3" xfId="9911"/>
    <cellStyle name="Обычный 104_Reconcilation" xfId="8814"/>
    <cellStyle name="Обычный 105" xfId="2781"/>
    <cellStyle name="Обычный 105 2" xfId="7305"/>
    <cellStyle name="Обычный 105 2 2" xfId="9912"/>
    <cellStyle name="Обычный 105 3" xfId="9913"/>
    <cellStyle name="Обычный 105_Reconcilation" xfId="8647"/>
    <cellStyle name="Обычный 106" xfId="2782"/>
    <cellStyle name="Обычный 106 2" xfId="7306"/>
    <cellStyle name="Обычный 106 2 2" xfId="9914"/>
    <cellStyle name="Обычный 106 3" xfId="9915"/>
    <cellStyle name="Обычный 106_Reconcilation" xfId="8370"/>
    <cellStyle name="Обычный 107" xfId="2783"/>
    <cellStyle name="Обычный 107 2" xfId="7304"/>
    <cellStyle name="Обычный 107 2 2" xfId="9916"/>
    <cellStyle name="Обычный 107 3" xfId="9917"/>
    <cellStyle name="Обычный 107 4" xfId="15655"/>
    <cellStyle name="Обычный 107_Reconcilation" xfId="8375"/>
    <cellStyle name="Обычный 108" xfId="2784"/>
    <cellStyle name="Обычный 108 2" xfId="7307"/>
    <cellStyle name="Обычный 108 2 2" xfId="9918"/>
    <cellStyle name="Обычный 108 3" xfId="9919"/>
    <cellStyle name="Обычный 108_Reconcilation" xfId="8733"/>
    <cellStyle name="Обычный 109" xfId="2785"/>
    <cellStyle name="Обычный 109 2" xfId="7309"/>
    <cellStyle name="Обычный 109 2 2" xfId="9920"/>
    <cellStyle name="Обычный 109 3" xfId="9921"/>
    <cellStyle name="Обычный 109_Reconcilation" xfId="8593"/>
    <cellStyle name="Обычный 11" xfId="2786"/>
    <cellStyle name="Обычный 11 2" xfId="2787"/>
    <cellStyle name="Обычный 11 2 2" xfId="2788"/>
    <cellStyle name="Обычный 11 3" xfId="2789"/>
    <cellStyle name="Обычный 11 3 2" xfId="2790"/>
    <cellStyle name="Обычный 11 4" xfId="2791"/>
    <cellStyle name="Обычный 11 4 2" xfId="2792"/>
    <cellStyle name="Обычный 11 5" xfId="2793"/>
    <cellStyle name="Обычный 11 5 2" xfId="2794"/>
    <cellStyle name="Обычный 11 6" xfId="2795"/>
    <cellStyle name="Обычный 11 6 2" xfId="2796"/>
    <cellStyle name="Обычный 11 7" xfId="2797"/>
    <cellStyle name="Обычный 11 7 2" xfId="2798"/>
    <cellStyle name="Обычный 11 7 2 2" xfId="9922"/>
    <cellStyle name="Обычный 11 7 3" xfId="2799"/>
    <cellStyle name="Обычный 11 7 3 2" xfId="9923"/>
    <cellStyle name="Обычный 11 7 4" xfId="2800"/>
    <cellStyle name="Обычный 11 7 5" xfId="9924"/>
    <cellStyle name="Обычный 11 8" xfId="2801"/>
    <cellStyle name="Обычный 11 8 2" xfId="9925"/>
    <cellStyle name="Обычный 11 9" xfId="8219"/>
    <cellStyle name="Обычный 11__Anfisa_Result after MRO_model2012(ord+marg ore+dilution)" xfId="2802"/>
    <cellStyle name="Обычный 110" xfId="2803"/>
    <cellStyle name="Обычный 110 2" xfId="7310"/>
    <cellStyle name="Обычный 110 2 2" xfId="9926"/>
    <cellStyle name="Обычный 110 3" xfId="9927"/>
    <cellStyle name="Обычный 110_Reconcilation" xfId="8374"/>
    <cellStyle name="Обычный 111" xfId="2804"/>
    <cellStyle name="Обычный 111 2" xfId="7311"/>
    <cellStyle name="Обычный 111 2 2" xfId="9928"/>
    <cellStyle name="Обычный 111 3" xfId="7543"/>
    <cellStyle name="Обычный 111 3 2" xfId="9929"/>
    <cellStyle name="Обычный 111 4" xfId="9930"/>
    <cellStyle name="Обычный 112" xfId="2805"/>
    <cellStyle name="Обычный 112 2" xfId="7313"/>
    <cellStyle name="Обычный 112 3" xfId="9931"/>
    <cellStyle name="Обычный 113" xfId="2806"/>
    <cellStyle name="Обычный 113 2" xfId="7312"/>
    <cellStyle name="Обычный 113 3" xfId="9932"/>
    <cellStyle name="Обычный 114" xfId="2807"/>
    <cellStyle name="Обычный 114 2" xfId="7314"/>
    <cellStyle name="Обычный 114 3" xfId="9933"/>
    <cellStyle name="Обычный 115" xfId="2808"/>
    <cellStyle name="Обычный 115 2" xfId="7317"/>
    <cellStyle name="Обычный 115 3" xfId="9934"/>
    <cellStyle name="Обычный 116" xfId="2809"/>
    <cellStyle name="Обычный 116 2" xfId="7316"/>
    <cellStyle name="Обычный 116 3" xfId="9935"/>
    <cellStyle name="Обычный 117" xfId="2810"/>
    <cellStyle name="Обычный 117 2" xfId="7318"/>
    <cellStyle name="Обычный 117 3" xfId="9936"/>
    <cellStyle name="Обычный 118" xfId="2811"/>
    <cellStyle name="Обычный 118 2" xfId="7321"/>
    <cellStyle name="Обычный 118 3" xfId="9937"/>
    <cellStyle name="Обычный 119" xfId="2812"/>
    <cellStyle name="Обычный 119 2" xfId="7320"/>
    <cellStyle name="Обычный 119 3" xfId="9938"/>
    <cellStyle name="Обычный 12" xfId="2813"/>
    <cellStyle name="Обычный 12 10" xfId="2814"/>
    <cellStyle name="Обычный 12 11" xfId="2815"/>
    <cellStyle name="Обычный 12 11 2" xfId="9939"/>
    <cellStyle name="Обычный 12 12" xfId="8220"/>
    <cellStyle name="Обычный 12 2" xfId="2816"/>
    <cellStyle name="Обычный 12 2 2" xfId="2817"/>
    <cellStyle name="Обычный 12 2 2 2" xfId="8734"/>
    <cellStyle name="Обычный 12 2 2 3" xfId="6945"/>
    <cellStyle name="Обычный 12 2 3" xfId="2818"/>
    <cellStyle name="Обычный 12 2 3 2" xfId="9940"/>
    <cellStyle name="Обычный 12 2 4" xfId="9941"/>
    <cellStyle name="Обычный 12 2_Data_Resourses &amp; Reserves_Audit12_mod2011_f0112" xfId="2819"/>
    <cellStyle name="Обычный 12 3" xfId="2820"/>
    <cellStyle name="Обычный 12 3 2" xfId="2821"/>
    <cellStyle name="Обычный 12 3 2 2" xfId="8592"/>
    <cellStyle name="Обычный 12 3 3" xfId="2822"/>
    <cellStyle name="Обычный 12 3 3 2" xfId="9942"/>
    <cellStyle name="Обычный 12 3 4" xfId="9943"/>
    <cellStyle name="Обычный 12 3_Data_Resourses &amp; Reserves_Audit12_mod2011_f0112" xfId="2823"/>
    <cellStyle name="Обычный 12 4" xfId="2824"/>
    <cellStyle name="Обычный 12 4 2" xfId="2825"/>
    <cellStyle name="Обычный 12 4 2 2" xfId="8373"/>
    <cellStyle name="Обычный 12 4 3" xfId="2826"/>
    <cellStyle name="Обычный 12 4 3 2" xfId="9944"/>
    <cellStyle name="Обычный 12 4 4" xfId="9945"/>
    <cellStyle name="Обычный 12 4_Data_Resourses &amp; Reserves_Audit12_mod2011_f0112" xfId="2827"/>
    <cellStyle name="Обычный 12 5" xfId="2828"/>
    <cellStyle name="Обычный 12 6" xfId="2829"/>
    <cellStyle name="Обычный 12 7" xfId="2830"/>
    <cellStyle name="Обычный 12 8" xfId="2831"/>
    <cellStyle name="Обычный 12 9" xfId="2832"/>
    <cellStyle name="Обычный 12__Anfisa_Result after MRO_model2012(ord+marg ore+dilution)" xfId="2833"/>
    <cellStyle name="Обычный 120" xfId="2834"/>
    <cellStyle name="Обычный 120 2" xfId="7322"/>
    <cellStyle name="Обычный 120 3" xfId="9946"/>
    <cellStyle name="Обычный 121" xfId="2835"/>
    <cellStyle name="Обычный 121 2" xfId="7319"/>
    <cellStyle name="Обычный 121 3" xfId="9947"/>
    <cellStyle name="Обычный 122" xfId="2836"/>
    <cellStyle name="Обычный 122 2" xfId="7345"/>
    <cellStyle name="Обычный 122 3" xfId="9948"/>
    <cellStyle name="Обычный 123" xfId="2837"/>
    <cellStyle name="Обычный 123 2" xfId="7346"/>
    <cellStyle name="Обычный 123 3" xfId="9949"/>
    <cellStyle name="Обычный 124" xfId="2838"/>
    <cellStyle name="Обычный 124 2" xfId="7418"/>
    <cellStyle name="Обычный 124 2 2" xfId="9950"/>
    <cellStyle name="Обычный 124 3" xfId="8735"/>
    <cellStyle name="Обычный 124 4" xfId="8591"/>
    <cellStyle name="Обычный 124 5" xfId="7239"/>
    <cellStyle name="Обычный 125" xfId="2839"/>
    <cellStyle name="Обычный 125 10" xfId="45445"/>
    <cellStyle name="Обычный 125 2" xfId="5954"/>
    <cellStyle name="Обычный 125 2 2" xfId="10663"/>
    <cellStyle name="Обычный 125 2 3" xfId="9951"/>
    <cellStyle name="Обычный 125 2 4" xfId="13764"/>
    <cellStyle name="Обычный 125 2 4 2" xfId="22985"/>
    <cellStyle name="Обычный 125 2 4 2 2" xfId="40985"/>
    <cellStyle name="Обычный 125 2 4 3" xfId="32642"/>
    <cellStyle name="Обычный 125 2 5" xfId="16806"/>
    <cellStyle name="Обычный 125 2 5 2" xfId="25555"/>
    <cellStyle name="Обычный 125 2 5 2 2" xfId="43516"/>
    <cellStyle name="Обычный 125 2 5 3" xfId="35208"/>
    <cellStyle name="Обычный 125 2 6" xfId="17905"/>
    <cellStyle name="Обычный 125 2 6 2" xfId="36215"/>
    <cellStyle name="Обычный 125 2 7" xfId="26975"/>
    <cellStyle name="Обычный 125 2 7 2" xfId="44890"/>
    <cellStyle name="Обычный 125 2 8" xfId="27998"/>
    <cellStyle name="Обычный 125 2 9" xfId="45947"/>
    <cellStyle name="Обычный 125 3" xfId="9952"/>
    <cellStyle name="Обычный 125 3 2" xfId="14856"/>
    <cellStyle name="Обычный 125 3 2 2" xfId="24037"/>
    <cellStyle name="Обычный 125 3 2 2 2" xfId="42037"/>
    <cellStyle name="Обычный 125 3 2 3" xfId="33692"/>
    <cellStyle name="Обычный 125 3 3" xfId="20183"/>
    <cellStyle name="Обычный 125 3 3 2" xfId="38342"/>
    <cellStyle name="Обычный 125 3 4" xfId="30038"/>
    <cellStyle name="Обычный 125 4" xfId="7280"/>
    <cellStyle name="Обычный 125 5" xfId="12709"/>
    <cellStyle name="Обычный 125 5 2" xfId="22136"/>
    <cellStyle name="Обычный 125 5 2 2" xfId="40252"/>
    <cellStyle name="Обычный 125 5 3" xfId="31914"/>
    <cellStyle name="Обычный 125 6" xfId="16187"/>
    <cellStyle name="Обычный 125 6 2" xfId="25126"/>
    <cellStyle name="Обычный 125 6 2 2" xfId="43119"/>
    <cellStyle name="Обычный 125 6 3" xfId="34766"/>
    <cellStyle name="Обычный 125 7" xfId="17162"/>
    <cellStyle name="Обычный 125 7 2" xfId="35518"/>
    <cellStyle name="Обычный 125 8" xfId="26485"/>
    <cellStyle name="Обычный 125 8 2" xfId="44407"/>
    <cellStyle name="Обычный 125 9" xfId="27392"/>
    <cellStyle name="Обычный 126" xfId="7945"/>
    <cellStyle name="Обычный 126 2" xfId="8372"/>
    <cellStyle name="Обычный 126 2 2" xfId="9953"/>
    <cellStyle name="Обычный 126 2 3" xfId="13339"/>
    <cellStyle name="Обычный 126 3" xfId="8779"/>
    <cellStyle name="Обычный 126 3 2" xfId="14079"/>
    <cellStyle name="Обычный 126 4" xfId="11070"/>
    <cellStyle name="Обычный 126 5" xfId="46094"/>
    <cellStyle name="Обычный 127" xfId="7947"/>
    <cellStyle name="Обычный 127 2" xfId="8556"/>
    <cellStyle name="Обычный 127 2 2" xfId="9954"/>
    <cellStyle name="Обычный 127 2 3" xfId="13340"/>
    <cellStyle name="Обычный 127 3" xfId="12101"/>
    <cellStyle name="Обычный 127 3 2" xfId="14080"/>
    <cellStyle name="Обычный 128" xfId="8049"/>
    <cellStyle name="Обычный 128 2" xfId="9955"/>
    <cellStyle name="Обычный 128 3" xfId="9355"/>
    <cellStyle name="Обычный 128 3 2" xfId="14857"/>
    <cellStyle name="Обычный 128 3 2 2" xfId="24038"/>
    <cellStyle name="Обычный 128 3 2 2 2" xfId="42038"/>
    <cellStyle name="Обычный 128 3 2 3" xfId="33693"/>
    <cellStyle name="Обычный 128 3 3" xfId="19831"/>
    <cellStyle name="Обычный 128 3 3 2" xfId="37996"/>
    <cellStyle name="Обычный 128 3 4" xfId="29699"/>
    <cellStyle name="Обычный 129" xfId="7348"/>
    <cellStyle name="Обычный 129 2" xfId="8873"/>
    <cellStyle name="Обычный 129 2 2" xfId="14081"/>
    <cellStyle name="Обычный 129 2 2 2" xfId="23270"/>
    <cellStyle name="Обычный 129 2 2 2 2" xfId="41270"/>
    <cellStyle name="Обычный 129 2 2 3" xfId="32926"/>
    <cellStyle name="Обычный 129 2 3" xfId="19446"/>
    <cellStyle name="Обычный 129 2 3 2" xfId="37616"/>
    <cellStyle name="Обычный 129 2 4" xfId="29321"/>
    <cellStyle name="Обычный 129 3" xfId="9956"/>
    <cellStyle name="Обычный 129 3 2" xfId="14858"/>
    <cellStyle name="Обычный 129 3 2 2" xfId="24039"/>
    <cellStyle name="Обычный 129 3 2 2 2" xfId="42039"/>
    <cellStyle name="Обычный 129 3 2 3" xfId="33694"/>
    <cellStyle name="Обычный 129 3 3" xfId="20184"/>
    <cellStyle name="Обычный 129 3 3 2" xfId="38343"/>
    <cellStyle name="Обычный 129 3 4" xfId="30039"/>
    <cellStyle name="Обычный 129 4" xfId="11071"/>
    <cellStyle name="Обычный 129 5" xfId="11465"/>
    <cellStyle name="Обычный 129 5 2" xfId="21311"/>
    <cellStyle name="Обычный 129 5 2 2" xfId="39463"/>
    <cellStyle name="Обычный 129 5 3" xfId="31147"/>
    <cellStyle name="Обычный 129 6" xfId="13117"/>
    <cellStyle name="Обычный 129 6 2" xfId="22519"/>
    <cellStyle name="Обычный 129 6 2 2" xfId="40531"/>
    <cellStyle name="Обычный 129 6 3" xfId="32193"/>
    <cellStyle name="Обычный 129 7" xfId="18817"/>
    <cellStyle name="Обычный 129 7 2" xfId="37037"/>
    <cellStyle name="Обычный 129 8" xfId="28786"/>
    <cellStyle name="Обычный 13" xfId="2840"/>
    <cellStyle name="Обычный 13 10" xfId="8221"/>
    <cellStyle name="Обычный 13 2" xfId="2841"/>
    <cellStyle name="Обычный 13 2 2" xfId="2842"/>
    <cellStyle name="Обычный 13 3" xfId="2843"/>
    <cellStyle name="Обычный 13 3 2" xfId="2844"/>
    <cellStyle name="Обычный 13 4" xfId="2845"/>
    <cellStyle name="Обычный 13 4 2" xfId="2846"/>
    <cellStyle name="Обычный 13 5" xfId="2847"/>
    <cellStyle name="Обычный 13 5 2" xfId="2848"/>
    <cellStyle name="Обычный 13 6" xfId="2849"/>
    <cellStyle name="Обычный 13 6 2" xfId="2850"/>
    <cellStyle name="Обычный 13 7" xfId="2851"/>
    <cellStyle name="Обычный 13 7 2" xfId="2852"/>
    <cellStyle name="Обычный 13 7 3" xfId="9957"/>
    <cellStyle name="Обычный 13 8" xfId="2853"/>
    <cellStyle name="Обычный 13 8 2" xfId="9958"/>
    <cellStyle name="Обычный 13 9" xfId="2854"/>
    <cellStyle name="Обычный 13 9 2" xfId="9959"/>
    <cellStyle name="Обычный 13__Anfisa_Result after MRO_model2012(ord+marg ore+dilution)" xfId="2855"/>
    <cellStyle name="Обычный 130" xfId="8090"/>
    <cellStyle name="Обычный 130 2" xfId="9960"/>
    <cellStyle name="Обычный 130 3" xfId="11072"/>
    <cellStyle name="Обычный 130 4" xfId="13341"/>
    <cellStyle name="Обычный 130 5" xfId="19137"/>
    <cellStyle name="Обычный 130 5 2" xfId="37339"/>
    <cellStyle name="Обычный 130 6" xfId="29066"/>
    <cellStyle name="Обычный 131" xfId="8222"/>
    <cellStyle name="Обычный 131 2" xfId="9511"/>
    <cellStyle name="Обычный 131 3" xfId="11073"/>
    <cellStyle name="Обычный 131 3 2" xfId="14859"/>
    <cellStyle name="Обычный 131 3 2 2" xfId="24040"/>
    <cellStyle name="Обычный 131 3 2 2 2" xfId="42040"/>
    <cellStyle name="Обычный 131 3 2 3" xfId="33695"/>
    <cellStyle name="Обычный 131 3 3" xfId="20923"/>
    <cellStyle name="Обычный 131 3 3 2" xfId="39075"/>
    <cellStyle name="Обычный 131 3 4" xfId="30759"/>
    <cellStyle name="Обычный 131 4" xfId="13342"/>
    <cellStyle name="Обычный 132" xfId="8223"/>
    <cellStyle name="Обычный 132 2" xfId="10642"/>
    <cellStyle name="Обычный 132 2 2" xfId="14860"/>
    <cellStyle name="Обычный 132 2 2 2" xfId="24041"/>
    <cellStyle name="Обычный 132 2 2 2 2" xfId="42041"/>
    <cellStyle name="Обычный 132 2 2 3" xfId="33696"/>
    <cellStyle name="Обычный 132 2 3" xfId="20508"/>
    <cellStyle name="Обычный 132 2 3 2" xfId="38660"/>
    <cellStyle name="Обычный 132 2 4" xfId="30345"/>
    <cellStyle name="Обычный 132 3" xfId="11074"/>
    <cellStyle name="Обычный 132 3 2" xfId="14861"/>
    <cellStyle name="Обычный 132 3 2 2" xfId="24042"/>
    <cellStyle name="Обычный 132 3 2 2 2" xfId="42042"/>
    <cellStyle name="Обычный 132 3 2 3" xfId="33697"/>
    <cellStyle name="Обычный 132 3 3" xfId="20924"/>
    <cellStyle name="Обычный 132 3 3 2" xfId="39076"/>
    <cellStyle name="Обычный 132 3 4" xfId="30760"/>
    <cellStyle name="Обычный 132 4" xfId="13343"/>
    <cellStyle name="Обычный 133" xfId="8224"/>
    <cellStyle name="Обычный 133 2" xfId="14214"/>
    <cellStyle name="Обычный 133 2 2" xfId="23399"/>
    <cellStyle name="Обычный 133 2 2 2" xfId="41399"/>
    <cellStyle name="Обычный 133 2 3" xfId="33054"/>
    <cellStyle name="Обычный 133 3" xfId="13344"/>
    <cellStyle name="Обычный 133 3 2" xfId="22670"/>
    <cellStyle name="Обычный 133 3 2 2" xfId="40674"/>
    <cellStyle name="Обычный 133 3 3" xfId="32329"/>
    <cellStyle name="Обычный 134" xfId="8225"/>
    <cellStyle name="Обычный 134 2" xfId="14221"/>
    <cellStyle name="Обычный 134 2 2" xfId="23405"/>
    <cellStyle name="Обычный 134 2 2 2" xfId="41405"/>
    <cellStyle name="Обычный 134 2 3" xfId="33060"/>
    <cellStyle name="Обычный 134 3" xfId="13461"/>
    <cellStyle name="Обычный 134 3 2" xfId="22702"/>
    <cellStyle name="Обычный 134 3 2 2" xfId="40703"/>
    <cellStyle name="Обычный 134 3 3" xfId="32354"/>
    <cellStyle name="Обычный 135" xfId="8226"/>
    <cellStyle name="Обычный 136" xfId="8227"/>
    <cellStyle name="Обычный 137" xfId="8228"/>
    <cellStyle name="Обычный 138" xfId="8229"/>
    <cellStyle name="Обычный 139" xfId="8088"/>
    <cellStyle name="Обычный 14" xfId="2856"/>
    <cellStyle name="Обычный 14 2" xfId="2857"/>
    <cellStyle name="Обычный 14 2 2" xfId="2858"/>
    <cellStyle name="Обычный 14 2 2 2" xfId="8018"/>
    <cellStyle name="Обычный 14 2 3" xfId="2859"/>
    <cellStyle name="Обычный 14 3" xfId="2860"/>
    <cellStyle name="Обычный 14 3 10" xfId="15853"/>
    <cellStyle name="Обычный 14 3 10 2" xfId="24829"/>
    <cellStyle name="Обычный 14 3 10 2 2" xfId="42826"/>
    <cellStyle name="Обычный 14 3 10 3" xfId="34474"/>
    <cellStyle name="Обычный 14 3 11" xfId="17164"/>
    <cellStyle name="Обычный 14 3 11 2" xfId="35520"/>
    <cellStyle name="Обычный 14 3 12" xfId="26082"/>
    <cellStyle name="Обычный 14 3 12 2" xfId="44017"/>
    <cellStyle name="Обычный 14 3 13" xfId="27393"/>
    <cellStyle name="Обычный 14 3 14" xfId="45153"/>
    <cellStyle name="Обычный 14 3 2" xfId="2861"/>
    <cellStyle name="Обычный 14 3 2 2" xfId="9961"/>
    <cellStyle name="Обычный 14 3 2 2 2" xfId="13345"/>
    <cellStyle name="Обычный 14 3 2 2 3" xfId="20185"/>
    <cellStyle name="Обычный 14 3 2 2 3 2" xfId="38344"/>
    <cellStyle name="Обычный 14 3 2 2 4" xfId="30040"/>
    <cellStyle name="Обычный 14 3 2 3" xfId="11075"/>
    <cellStyle name="Обычный 14 3 2 3 2" xfId="14862"/>
    <cellStyle name="Обычный 14 3 2 3 2 2" xfId="24043"/>
    <cellStyle name="Обычный 14 3 2 3 2 2 2" xfId="42043"/>
    <cellStyle name="Обычный 14 3 2 3 2 3" xfId="33698"/>
    <cellStyle name="Обычный 14 3 2 3 3" xfId="20925"/>
    <cellStyle name="Обычный 14 3 2 3 3 2" xfId="39077"/>
    <cellStyle name="Обычный 14 3 2 3 4" xfId="30761"/>
    <cellStyle name="Обычный 14 3 3" xfId="2862"/>
    <cellStyle name="Обычный 14 3 3 2" xfId="2863"/>
    <cellStyle name="Обычный 14 3 3 2 2" xfId="5956"/>
    <cellStyle name="Обычный 14 3 3 2 2 2" xfId="13781"/>
    <cellStyle name="Обычный 14 3 3 2 2 2 2" xfId="23001"/>
    <cellStyle name="Обычный 14 3 3 2 2 2 2 2" xfId="41001"/>
    <cellStyle name="Обычный 14 3 3 2 2 2 3" xfId="32658"/>
    <cellStyle name="Обычный 14 3 3 2 2 3" xfId="16476"/>
    <cellStyle name="Обычный 14 3 3 2 2 3 2" xfId="25264"/>
    <cellStyle name="Обычный 14 3 3 2 2 3 2 2" xfId="43228"/>
    <cellStyle name="Обычный 14 3 3 2 2 3 3" xfId="34920"/>
    <cellStyle name="Обычный 14 3 3 2 2 4" xfId="17907"/>
    <cellStyle name="Обычный 14 3 3 2 2 4 2" xfId="36217"/>
    <cellStyle name="Обычный 14 3 3 2 2 5" xfId="26687"/>
    <cellStyle name="Обычный 14 3 3 2 2 5 2" xfId="44602"/>
    <cellStyle name="Обычный 14 3 3 2 2 6" xfId="28000"/>
    <cellStyle name="Обычный 14 3 3 2 2 7" xfId="45649"/>
    <cellStyle name="Обычный 14 3 3 2 3" xfId="12802"/>
    <cellStyle name="Обычный 14 3 3 2 3 2" xfId="22226"/>
    <cellStyle name="Обычный 14 3 3 2 3 2 2" xfId="40261"/>
    <cellStyle name="Обычный 14 3 3 2 3 3" xfId="31923"/>
    <cellStyle name="Обычный 14 3 3 2 4" xfId="15854"/>
    <cellStyle name="Обычный 14 3 3 2 4 2" xfId="24830"/>
    <cellStyle name="Обычный 14 3 3 2 4 2 2" xfId="42827"/>
    <cellStyle name="Обычный 14 3 3 2 4 3" xfId="34475"/>
    <cellStyle name="Обычный 14 3 3 2 5" xfId="17165"/>
    <cellStyle name="Обычный 14 3 3 2 5 2" xfId="35521"/>
    <cellStyle name="Обычный 14 3 3 2 6" xfId="26083"/>
    <cellStyle name="Обычный 14 3 3 2 6 2" xfId="44018"/>
    <cellStyle name="Обычный 14 3 3 2 7" xfId="27394"/>
    <cellStyle name="Обычный 14 3 3 2 8" xfId="45154"/>
    <cellStyle name="Обычный 14 3 3 3" xfId="9168"/>
    <cellStyle name="Обычный 14 3 3 3 2" xfId="19710"/>
    <cellStyle name="Обычный 14 3 3 3 2 2" xfId="37879"/>
    <cellStyle name="Обычный 14 3 3 3 3" xfId="29584"/>
    <cellStyle name="Обычный 14 3 4" xfId="2864"/>
    <cellStyle name="Обычный 14 3 4 2" xfId="5957"/>
    <cellStyle name="Обычный 14 3 4 2 2" xfId="13782"/>
    <cellStyle name="Обычный 14 3 4 2 2 2" xfId="23002"/>
    <cellStyle name="Обычный 14 3 4 2 2 2 2" xfId="41002"/>
    <cellStyle name="Обычный 14 3 4 2 2 3" xfId="32659"/>
    <cellStyle name="Обычный 14 3 4 2 3" xfId="16477"/>
    <cellStyle name="Обычный 14 3 4 2 3 2" xfId="25265"/>
    <cellStyle name="Обычный 14 3 4 2 3 2 2" xfId="43229"/>
    <cellStyle name="Обычный 14 3 4 2 3 3" xfId="34921"/>
    <cellStyle name="Обычный 14 3 4 2 4" xfId="17908"/>
    <cellStyle name="Обычный 14 3 4 2 4 2" xfId="36218"/>
    <cellStyle name="Обычный 14 3 4 2 5" xfId="26688"/>
    <cellStyle name="Обычный 14 3 4 2 5 2" xfId="44603"/>
    <cellStyle name="Обычный 14 3 4 2 6" xfId="28001"/>
    <cellStyle name="Обычный 14 3 4 2 7" xfId="45650"/>
    <cellStyle name="Обычный 14 3 4 3" xfId="9356"/>
    <cellStyle name="Обычный 14 3 4 3 2" xfId="19832"/>
    <cellStyle name="Обычный 14 3 4 3 2 2" xfId="37997"/>
    <cellStyle name="Обычный 14 3 4 3 3" xfId="29700"/>
    <cellStyle name="Обычный 14 3 4 4" xfId="12803"/>
    <cellStyle name="Обычный 14 3 4 4 2" xfId="22227"/>
    <cellStyle name="Обычный 14 3 4 4 2 2" xfId="40262"/>
    <cellStyle name="Обычный 14 3 4 4 3" xfId="31924"/>
    <cellStyle name="Обычный 14 3 4 5" xfId="15855"/>
    <cellStyle name="Обычный 14 3 4 5 2" xfId="24831"/>
    <cellStyle name="Обычный 14 3 4 5 2 2" xfId="42828"/>
    <cellStyle name="Обычный 14 3 4 5 3" xfId="34476"/>
    <cellStyle name="Обычный 14 3 4 6" xfId="17166"/>
    <cellStyle name="Обычный 14 3 4 6 2" xfId="35522"/>
    <cellStyle name="Обычный 14 3 4 7" xfId="26084"/>
    <cellStyle name="Обычный 14 3 4 7 2" xfId="44019"/>
    <cellStyle name="Обычный 14 3 4 8" xfId="27395"/>
    <cellStyle name="Обычный 14 3 4 9" xfId="45155"/>
    <cellStyle name="Обычный 14 3 5" xfId="5955"/>
    <cellStyle name="Обычный 14 3 5 2" xfId="10909"/>
    <cellStyle name="Обычный 14 3 5 2 2" xfId="20764"/>
    <cellStyle name="Обычный 14 3 5 2 2 2" xfId="38916"/>
    <cellStyle name="Обычный 14 3 5 2 3" xfId="30600"/>
    <cellStyle name="Обычный 14 3 5 3" xfId="13780"/>
    <cellStyle name="Обычный 14 3 5 3 2" xfId="23000"/>
    <cellStyle name="Обычный 14 3 5 3 2 2" xfId="41000"/>
    <cellStyle name="Обычный 14 3 5 3 3" xfId="32657"/>
    <cellStyle name="Обычный 14 3 5 4" xfId="16475"/>
    <cellStyle name="Обычный 14 3 5 4 2" xfId="25263"/>
    <cellStyle name="Обычный 14 3 5 4 2 2" xfId="43227"/>
    <cellStyle name="Обычный 14 3 5 4 3" xfId="34919"/>
    <cellStyle name="Обычный 14 3 5 5" xfId="17906"/>
    <cellStyle name="Обычный 14 3 5 5 2" xfId="36216"/>
    <cellStyle name="Обычный 14 3 5 6" xfId="26686"/>
    <cellStyle name="Обычный 14 3 5 6 2" xfId="44601"/>
    <cellStyle name="Обычный 14 3 5 7" xfId="27999"/>
    <cellStyle name="Обычный 14 3 5 8" xfId="45648"/>
    <cellStyle name="Обычный 14 3 6" xfId="11723"/>
    <cellStyle name="Обычный 14 3 6 2" xfId="21569"/>
    <cellStyle name="Обычный 14 3 6 2 2" xfId="39721"/>
    <cellStyle name="Обычный 14 3 6 3" xfId="31405"/>
    <cellStyle name="Обычный 14 3 7" xfId="11997"/>
    <cellStyle name="Обычный 14 3 8" xfId="7928"/>
    <cellStyle name="Обычный 14 3 8 2" xfId="19096"/>
    <cellStyle name="Обычный 14 3 8 2 2" xfId="37312"/>
    <cellStyle name="Обычный 14 3 8 3" xfId="29048"/>
    <cellStyle name="Обычный 14 3 9" xfId="12801"/>
    <cellStyle name="Обычный 14 3 9 2" xfId="22225"/>
    <cellStyle name="Обычный 14 3 9 2 2" xfId="40260"/>
    <cellStyle name="Обычный 14 3 9 3" xfId="31922"/>
    <cellStyle name="Обычный 14 4" xfId="2865"/>
    <cellStyle name="Обычный 14 4 2" xfId="2866"/>
    <cellStyle name="Обычный 14 4 2 2" xfId="5958"/>
    <cellStyle name="Обычный 14 4 2 2 2" xfId="13783"/>
    <cellStyle name="Обычный 14 4 2 2 2 2" xfId="23003"/>
    <cellStyle name="Обычный 14 4 2 2 2 2 2" xfId="41003"/>
    <cellStyle name="Обычный 14 4 2 2 2 3" xfId="32660"/>
    <cellStyle name="Обычный 14 4 2 2 3" xfId="16478"/>
    <cellStyle name="Обычный 14 4 2 2 3 2" xfId="25266"/>
    <cellStyle name="Обычный 14 4 2 2 3 2 2" xfId="43230"/>
    <cellStyle name="Обычный 14 4 2 2 3 3" xfId="34922"/>
    <cellStyle name="Обычный 14 4 2 2 4" xfId="17909"/>
    <cellStyle name="Обычный 14 4 2 2 4 2" xfId="36219"/>
    <cellStyle name="Обычный 14 4 2 2 5" xfId="26689"/>
    <cellStyle name="Обычный 14 4 2 2 5 2" xfId="44604"/>
    <cellStyle name="Обычный 14 4 2 2 6" xfId="28002"/>
    <cellStyle name="Обычный 14 4 2 2 7" xfId="45651"/>
    <cellStyle name="Обычный 14 4 2 3" xfId="12804"/>
    <cellStyle name="Обычный 14 4 2 3 2" xfId="22228"/>
    <cellStyle name="Обычный 14 4 2 3 2 2" xfId="40263"/>
    <cellStyle name="Обычный 14 4 2 3 3" xfId="31925"/>
    <cellStyle name="Обычный 14 4 2 4" xfId="15856"/>
    <cellStyle name="Обычный 14 4 2 4 2" xfId="24832"/>
    <cellStyle name="Обычный 14 4 2 4 2 2" xfId="42829"/>
    <cellStyle name="Обычный 14 4 2 4 3" xfId="34477"/>
    <cellStyle name="Обычный 14 4 2 5" xfId="17167"/>
    <cellStyle name="Обычный 14 4 2 5 2" xfId="35523"/>
    <cellStyle name="Обычный 14 4 2 6" xfId="26085"/>
    <cellStyle name="Обычный 14 4 2 6 2" xfId="44020"/>
    <cellStyle name="Обычный 14 4 2 7" xfId="27396"/>
    <cellStyle name="Обычный 14 4 2 8" xfId="45156"/>
    <cellStyle name="Обычный 14 4 3" xfId="2867"/>
    <cellStyle name="Обычный 14 4 3 2" xfId="5959"/>
    <cellStyle name="Обычный 14 4 3 2 2" xfId="13784"/>
    <cellStyle name="Обычный 14 4 3 2 2 2" xfId="23004"/>
    <cellStyle name="Обычный 14 4 3 2 2 2 2" xfId="41004"/>
    <cellStyle name="Обычный 14 4 3 2 2 3" xfId="32661"/>
    <cellStyle name="Обычный 14 4 3 2 3" xfId="16479"/>
    <cellStyle name="Обычный 14 4 3 2 3 2" xfId="25267"/>
    <cellStyle name="Обычный 14 4 3 2 3 2 2" xfId="43231"/>
    <cellStyle name="Обычный 14 4 3 2 3 3" xfId="34923"/>
    <cellStyle name="Обычный 14 4 3 2 4" xfId="17910"/>
    <cellStyle name="Обычный 14 4 3 2 4 2" xfId="36220"/>
    <cellStyle name="Обычный 14 4 3 2 5" xfId="26690"/>
    <cellStyle name="Обычный 14 4 3 2 5 2" xfId="44605"/>
    <cellStyle name="Обычный 14 4 3 2 6" xfId="28003"/>
    <cellStyle name="Обычный 14 4 3 2 7" xfId="45652"/>
    <cellStyle name="Обычный 14 4 3 3" xfId="12805"/>
    <cellStyle name="Обычный 14 4 3 3 2" xfId="22229"/>
    <cellStyle name="Обычный 14 4 3 3 2 2" xfId="40264"/>
    <cellStyle name="Обычный 14 4 3 3 3" xfId="31926"/>
    <cellStyle name="Обычный 14 4 3 4" xfId="15857"/>
    <cellStyle name="Обычный 14 4 3 4 2" xfId="24833"/>
    <cellStyle name="Обычный 14 4 3 4 2 2" xfId="42830"/>
    <cellStyle name="Обычный 14 4 3 4 3" xfId="34478"/>
    <cellStyle name="Обычный 14 4 3 5" xfId="17168"/>
    <cellStyle name="Обычный 14 4 3 5 2" xfId="35524"/>
    <cellStyle name="Обычный 14 4 3 6" xfId="26086"/>
    <cellStyle name="Обычный 14 4 3 6 2" xfId="44021"/>
    <cellStyle name="Обычный 14 4 3 7" xfId="27397"/>
    <cellStyle name="Обычный 14 4 3 8" xfId="45157"/>
    <cellStyle name="Обычный 14 5" xfId="2868"/>
    <cellStyle name="Обычный 14 6" xfId="2869"/>
    <cellStyle name="Обычный 14 6 2" xfId="5960"/>
    <cellStyle name="Обычный 14 6 2 2" xfId="13785"/>
    <cellStyle name="Обычный 14 6 2 2 2" xfId="23005"/>
    <cellStyle name="Обычный 14 6 2 2 2 2" xfId="41005"/>
    <cellStyle name="Обычный 14 6 2 2 3" xfId="32662"/>
    <cellStyle name="Обычный 14 6 2 3" xfId="16480"/>
    <cellStyle name="Обычный 14 6 2 3 2" xfId="25268"/>
    <cellStyle name="Обычный 14 6 2 3 2 2" xfId="43232"/>
    <cellStyle name="Обычный 14 6 2 3 3" xfId="34924"/>
    <cellStyle name="Обычный 14 6 2 4" xfId="17911"/>
    <cellStyle name="Обычный 14 6 2 4 2" xfId="36221"/>
    <cellStyle name="Обычный 14 6 2 5" xfId="26691"/>
    <cellStyle name="Обычный 14 6 2 5 2" xfId="44606"/>
    <cellStyle name="Обычный 14 6 2 6" xfId="28004"/>
    <cellStyle name="Обычный 14 6 2 7" xfId="45653"/>
    <cellStyle name="Обычный 14 6 3" xfId="12806"/>
    <cellStyle name="Обычный 14 6 3 2" xfId="22230"/>
    <cellStyle name="Обычный 14 6 3 2 2" xfId="40265"/>
    <cellStyle name="Обычный 14 6 3 3" xfId="31927"/>
    <cellStyle name="Обычный 14 6 4" xfId="15858"/>
    <cellStyle name="Обычный 14 6 4 2" xfId="24834"/>
    <cellStyle name="Обычный 14 6 4 2 2" xfId="42831"/>
    <cellStyle name="Обычный 14 6 4 3" xfId="34479"/>
    <cellStyle name="Обычный 14 6 5" xfId="17169"/>
    <cellStyle name="Обычный 14 6 5 2" xfId="35525"/>
    <cellStyle name="Обычный 14 6 6" xfId="26087"/>
    <cellStyle name="Обычный 14 6 6 2" xfId="44022"/>
    <cellStyle name="Обычный 14 6 7" xfId="27398"/>
    <cellStyle name="Обычный 14 6 8" xfId="45158"/>
    <cellStyle name="Обычный 14 7" xfId="2870"/>
    <cellStyle name="Обычный 14 7 2" xfId="5961"/>
    <cellStyle name="Обычный 14 7 2 2" xfId="13786"/>
    <cellStyle name="Обычный 14 7 2 2 2" xfId="23006"/>
    <cellStyle name="Обычный 14 7 2 2 2 2" xfId="41006"/>
    <cellStyle name="Обычный 14 7 2 2 3" xfId="32663"/>
    <cellStyle name="Обычный 14 7 2 3" xfId="16481"/>
    <cellStyle name="Обычный 14 7 2 3 2" xfId="25269"/>
    <cellStyle name="Обычный 14 7 2 3 2 2" xfId="43233"/>
    <cellStyle name="Обычный 14 7 2 3 3" xfId="34925"/>
    <cellStyle name="Обычный 14 7 2 4" xfId="17912"/>
    <cellStyle name="Обычный 14 7 2 4 2" xfId="36222"/>
    <cellStyle name="Обычный 14 7 2 5" xfId="26692"/>
    <cellStyle name="Обычный 14 7 2 5 2" xfId="44607"/>
    <cellStyle name="Обычный 14 7 2 6" xfId="28005"/>
    <cellStyle name="Обычный 14 7 2 7" xfId="45654"/>
    <cellStyle name="Обычный 14 7 3" xfId="12807"/>
    <cellStyle name="Обычный 14 7 3 2" xfId="22231"/>
    <cellStyle name="Обычный 14 7 3 2 2" xfId="40266"/>
    <cellStyle name="Обычный 14 7 3 3" xfId="31928"/>
    <cellStyle name="Обычный 14 7 4" xfId="15859"/>
    <cellStyle name="Обычный 14 7 4 2" xfId="24835"/>
    <cellStyle name="Обычный 14 7 4 2 2" xfId="42832"/>
    <cellStyle name="Обычный 14 7 4 3" xfId="34480"/>
    <cellStyle name="Обычный 14 7 5" xfId="17170"/>
    <cellStyle name="Обычный 14 7 5 2" xfId="35526"/>
    <cellStyle name="Обычный 14 7 6" xfId="26088"/>
    <cellStyle name="Обычный 14 7 6 2" xfId="44023"/>
    <cellStyle name="Обычный 14 7 7" xfId="27399"/>
    <cellStyle name="Обычный 14 7 8" xfId="45159"/>
    <cellStyle name="Обычный 14_(DELOITTE) январь 2011" xfId="5327"/>
    <cellStyle name="Обычный 140" xfId="8087"/>
    <cellStyle name="Обычный 141" xfId="8230"/>
    <cellStyle name="Обычный 142" xfId="8231"/>
    <cellStyle name="Обычный 143" xfId="8232"/>
    <cellStyle name="Обычный 144" xfId="8233"/>
    <cellStyle name="Обычный 145" xfId="8297"/>
    <cellStyle name="Обычный 145 2" xfId="11733"/>
    <cellStyle name="Обычный 145 2 2" xfId="15624"/>
    <cellStyle name="Обычный 145 2 2 2" xfId="24756"/>
    <cellStyle name="Обычный 145 2 2 2 2" xfId="42755"/>
    <cellStyle name="Обычный 145 2 2 3" xfId="34407"/>
    <cellStyle name="Обычный 145 2 3" xfId="21579"/>
    <cellStyle name="Обычный 145 2 3 2" xfId="39731"/>
    <cellStyle name="Обычный 145 2 4" xfId="31415"/>
    <cellStyle name="Обычный 145 3" xfId="14226"/>
    <cellStyle name="Обычный 145 3 2" xfId="23410"/>
    <cellStyle name="Обычный 145 3 2 2" xfId="41410"/>
    <cellStyle name="Обычный 145 3 3" xfId="33065"/>
    <cellStyle name="Обычный 145 4" xfId="19176"/>
    <cellStyle name="Обычный 145 4 2" xfId="37355"/>
    <cellStyle name="Обычный 145 5" xfId="29068"/>
    <cellStyle name="Обычный 146" xfId="12105"/>
    <cellStyle name="Обычный 146 2" xfId="15619"/>
    <cellStyle name="Обычный 146 3" xfId="21784"/>
    <cellStyle name="Обычный 146 3 2" xfId="39932"/>
    <cellStyle name="Обычный 146 4" xfId="31609"/>
    <cellStyle name="Обычный 147" xfId="11234"/>
    <cellStyle name="Обычный 147 2" xfId="21080"/>
    <cellStyle name="Обычный 147 2 2" xfId="39232"/>
    <cellStyle name="Обычный 147 3" xfId="30916"/>
    <cellStyle name="Обычный 148" xfId="12159"/>
    <cellStyle name="Обычный 148 2" xfId="21801"/>
    <cellStyle name="Обычный 148 2 2" xfId="39949"/>
    <cellStyle name="Обычный 148 3" xfId="31626"/>
    <cellStyle name="Обычный 15" xfId="1"/>
    <cellStyle name="Обычный 15 10" xfId="2871"/>
    <cellStyle name="Обычный 15 10 10" xfId="45160"/>
    <cellStyle name="Обычный 15 10 2" xfId="2872"/>
    <cellStyle name="Обычный 15 10 2 2" xfId="5963"/>
    <cellStyle name="Обычный 15 10 2 2 2" xfId="13788"/>
    <cellStyle name="Обычный 15 10 2 2 2 2" xfId="23008"/>
    <cellStyle name="Обычный 15 10 2 2 2 2 2" xfId="41008"/>
    <cellStyle name="Обычный 15 10 2 2 2 3" xfId="32665"/>
    <cellStyle name="Обычный 15 10 2 2 3" xfId="16483"/>
    <cellStyle name="Обычный 15 10 2 2 3 2" xfId="25271"/>
    <cellStyle name="Обычный 15 10 2 2 3 2 2" xfId="43235"/>
    <cellStyle name="Обычный 15 10 2 2 3 3" xfId="34927"/>
    <cellStyle name="Обычный 15 10 2 2 4" xfId="17914"/>
    <cellStyle name="Обычный 15 10 2 2 4 2" xfId="36224"/>
    <cellStyle name="Обычный 15 10 2 2 5" xfId="26694"/>
    <cellStyle name="Обычный 15 10 2 2 5 2" xfId="44609"/>
    <cellStyle name="Обычный 15 10 2 2 6" xfId="28007"/>
    <cellStyle name="Обычный 15 10 2 2 7" xfId="45656"/>
    <cellStyle name="Обычный 15 10 2 3" xfId="12809"/>
    <cellStyle name="Обычный 15 10 2 3 2" xfId="22233"/>
    <cellStyle name="Обычный 15 10 2 3 2 2" xfId="40268"/>
    <cellStyle name="Обычный 15 10 2 3 3" xfId="31930"/>
    <cellStyle name="Обычный 15 10 2 4" xfId="15861"/>
    <cellStyle name="Обычный 15 10 2 4 2" xfId="24837"/>
    <cellStyle name="Обычный 15 10 2 4 2 2" xfId="42834"/>
    <cellStyle name="Обычный 15 10 2 4 3" xfId="34482"/>
    <cellStyle name="Обычный 15 10 2 5" xfId="17172"/>
    <cellStyle name="Обычный 15 10 2 5 2" xfId="35528"/>
    <cellStyle name="Обычный 15 10 2 6" xfId="26090"/>
    <cellStyle name="Обычный 15 10 2 6 2" xfId="44025"/>
    <cellStyle name="Обычный 15 10 2 7" xfId="27401"/>
    <cellStyle name="Обычный 15 10 2 8" xfId="45161"/>
    <cellStyle name="Обычный 15 10 3" xfId="2873"/>
    <cellStyle name="Обычный 15 10 3 2" xfId="5964"/>
    <cellStyle name="Обычный 15 10 3 2 2" xfId="13789"/>
    <cellStyle name="Обычный 15 10 3 2 2 2" xfId="23009"/>
    <cellStyle name="Обычный 15 10 3 2 2 2 2" xfId="41009"/>
    <cellStyle name="Обычный 15 10 3 2 2 3" xfId="32666"/>
    <cellStyle name="Обычный 15 10 3 2 3" xfId="16484"/>
    <cellStyle name="Обычный 15 10 3 2 3 2" xfId="25272"/>
    <cellStyle name="Обычный 15 10 3 2 3 2 2" xfId="43236"/>
    <cellStyle name="Обычный 15 10 3 2 3 3" xfId="34928"/>
    <cellStyle name="Обычный 15 10 3 2 4" xfId="17915"/>
    <cellStyle name="Обычный 15 10 3 2 4 2" xfId="36225"/>
    <cellStyle name="Обычный 15 10 3 2 5" xfId="26695"/>
    <cellStyle name="Обычный 15 10 3 2 5 2" xfId="44610"/>
    <cellStyle name="Обычный 15 10 3 2 6" xfId="28008"/>
    <cellStyle name="Обычный 15 10 3 2 7" xfId="45657"/>
    <cellStyle name="Обычный 15 10 3 3" xfId="12810"/>
    <cellStyle name="Обычный 15 10 3 3 2" xfId="22234"/>
    <cellStyle name="Обычный 15 10 3 3 2 2" xfId="40269"/>
    <cellStyle name="Обычный 15 10 3 3 3" xfId="31931"/>
    <cellStyle name="Обычный 15 10 3 4" xfId="15862"/>
    <cellStyle name="Обычный 15 10 3 4 2" xfId="24838"/>
    <cellStyle name="Обычный 15 10 3 4 2 2" xfId="42835"/>
    <cellStyle name="Обычный 15 10 3 4 3" xfId="34483"/>
    <cellStyle name="Обычный 15 10 3 5" xfId="17173"/>
    <cellStyle name="Обычный 15 10 3 5 2" xfId="35529"/>
    <cellStyle name="Обычный 15 10 3 6" xfId="26091"/>
    <cellStyle name="Обычный 15 10 3 6 2" xfId="44026"/>
    <cellStyle name="Обычный 15 10 3 7" xfId="27402"/>
    <cellStyle name="Обычный 15 10 3 8" xfId="45162"/>
    <cellStyle name="Обычный 15 10 4" xfId="5962"/>
    <cellStyle name="Обычный 15 10 4 2" xfId="13787"/>
    <cellStyle name="Обычный 15 10 4 2 2" xfId="23007"/>
    <cellStyle name="Обычный 15 10 4 2 2 2" xfId="41007"/>
    <cellStyle name="Обычный 15 10 4 2 3" xfId="32664"/>
    <cellStyle name="Обычный 15 10 4 3" xfId="16482"/>
    <cellStyle name="Обычный 15 10 4 3 2" xfId="25270"/>
    <cellStyle name="Обычный 15 10 4 3 2 2" xfId="43234"/>
    <cellStyle name="Обычный 15 10 4 3 3" xfId="34926"/>
    <cellStyle name="Обычный 15 10 4 4" xfId="17913"/>
    <cellStyle name="Обычный 15 10 4 4 2" xfId="36223"/>
    <cellStyle name="Обычный 15 10 4 5" xfId="26693"/>
    <cellStyle name="Обычный 15 10 4 5 2" xfId="44608"/>
    <cellStyle name="Обычный 15 10 4 6" xfId="28006"/>
    <cellStyle name="Обычный 15 10 4 7" xfId="45655"/>
    <cellStyle name="Обычный 15 10 5" xfId="12808"/>
    <cellStyle name="Обычный 15 10 5 2" xfId="22232"/>
    <cellStyle name="Обычный 15 10 5 2 2" xfId="40267"/>
    <cellStyle name="Обычный 15 10 5 3" xfId="31929"/>
    <cellStyle name="Обычный 15 10 6" xfId="15860"/>
    <cellStyle name="Обычный 15 10 6 2" xfId="24836"/>
    <cellStyle name="Обычный 15 10 6 2 2" xfId="42833"/>
    <cellStyle name="Обычный 15 10 6 3" xfId="34481"/>
    <cellStyle name="Обычный 15 10 7" xfId="17171"/>
    <cellStyle name="Обычный 15 10 7 2" xfId="35527"/>
    <cellStyle name="Обычный 15 10 8" xfId="26089"/>
    <cellStyle name="Обычный 15 10 8 2" xfId="44024"/>
    <cellStyle name="Обычный 15 10 9" xfId="27400"/>
    <cellStyle name="Обычный 15 11" xfId="2874"/>
    <cellStyle name="Обычный 15 11 10" xfId="45163"/>
    <cellStyle name="Обычный 15 11 2" xfId="2875"/>
    <cellStyle name="Обычный 15 11 2 2" xfId="5966"/>
    <cellStyle name="Обычный 15 11 2 2 2" xfId="13791"/>
    <cellStyle name="Обычный 15 11 2 2 2 2" xfId="23011"/>
    <cellStyle name="Обычный 15 11 2 2 2 2 2" xfId="41011"/>
    <cellStyle name="Обычный 15 11 2 2 2 3" xfId="32668"/>
    <cellStyle name="Обычный 15 11 2 2 3" xfId="16486"/>
    <cellStyle name="Обычный 15 11 2 2 3 2" xfId="25274"/>
    <cellStyle name="Обычный 15 11 2 2 3 2 2" xfId="43238"/>
    <cellStyle name="Обычный 15 11 2 2 3 3" xfId="34930"/>
    <cellStyle name="Обычный 15 11 2 2 4" xfId="17917"/>
    <cellStyle name="Обычный 15 11 2 2 4 2" xfId="36227"/>
    <cellStyle name="Обычный 15 11 2 2 5" xfId="26697"/>
    <cellStyle name="Обычный 15 11 2 2 5 2" xfId="44612"/>
    <cellStyle name="Обычный 15 11 2 2 6" xfId="28010"/>
    <cellStyle name="Обычный 15 11 2 2 7" xfId="45659"/>
    <cellStyle name="Обычный 15 11 2 3" xfId="12812"/>
    <cellStyle name="Обычный 15 11 2 3 2" xfId="22236"/>
    <cellStyle name="Обычный 15 11 2 3 2 2" xfId="40271"/>
    <cellStyle name="Обычный 15 11 2 3 3" xfId="31933"/>
    <cellStyle name="Обычный 15 11 2 4" xfId="15864"/>
    <cellStyle name="Обычный 15 11 2 4 2" xfId="24840"/>
    <cellStyle name="Обычный 15 11 2 4 2 2" xfId="42837"/>
    <cellStyle name="Обычный 15 11 2 4 3" xfId="34485"/>
    <cellStyle name="Обычный 15 11 2 5" xfId="17175"/>
    <cellStyle name="Обычный 15 11 2 5 2" xfId="35531"/>
    <cellStyle name="Обычный 15 11 2 6" xfId="26093"/>
    <cellStyle name="Обычный 15 11 2 6 2" xfId="44028"/>
    <cellStyle name="Обычный 15 11 2 7" xfId="27404"/>
    <cellStyle name="Обычный 15 11 2 8" xfId="45164"/>
    <cellStyle name="Обычный 15 11 3" xfId="2876"/>
    <cellStyle name="Обычный 15 11 3 2" xfId="5967"/>
    <cellStyle name="Обычный 15 11 3 2 2" xfId="13792"/>
    <cellStyle name="Обычный 15 11 3 2 2 2" xfId="23012"/>
    <cellStyle name="Обычный 15 11 3 2 2 2 2" xfId="41012"/>
    <cellStyle name="Обычный 15 11 3 2 2 3" xfId="32669"/>
    <cellStyle name="Обычный 15 11 3 2 3" xfId="16487"/>
    <cellStyle name="Обычный 15 11 3 2 3 2" xfId="25275"/>
    <cellStyle name="Обычный 15 11 3 2 3 2 2" xfId="43239"/>
    <cellStyle name="Обычный 15 11 3 2 3 3" xfId="34931"/>
    <cellStyle name="Обычный 15 11 3 2 4" xfId="17918"/>
    <cellStyle name="Обычный 15 11 3 2 4 2" xfId="36228"/>
    <cellStyle name="Обычный 15 11 3 2 5" xfId="26698"/>
    <cellStyle name="Обычный 15 11 3 2 5 2" xfId="44613"/>
    <cellStyle name="Обычный 15 11 3 2 6" xfId="28011"/>
    <cellStyle name="Обычный 15 11 3 2 7" xfId="45660"/>
    <cellStyle name="Обычный 15 11 3 3" xfId="12813"/>
    <cellStyle name="Обычный 15 11 3 3 2" xfId="22237"/>
    <cellStyle name="Обычный 15 11 3 3 2 2" xfId="40272"/>
    <cellStyle name="Обычный 15 11 3 3 3" xfId="31934"/>
    <cellStyle name="Обычный 15 11 3 4" xfId="15865"/>
    <cellStyle name="Обычный 15 11 3 4 2" xfId="24841"/>
    <cellStyle name="Обычный 15 11 3 4 2 2" xfId="42838"/>
    <cellStyle name="Обычный 15 11 3 4 3" xfId="34486"/>
    <cellStyle name="Обычный 15 11 3 5" xfId="17176"/>
    <cellStyle name="Обычный 15 11 3 5 2" xfId="35532"/>
    <cellStyle name="Обычный 15 11 3 6" xfId="26094"/>
    <cellStyle name="Обычный 15 11 3 6 2" xfId="44029"/>
    <cellStyle name="Обычный 15 11 3 7" xfId="27405"/>
    <cellStyle name="Обычный 15 11 3 8" xfId="45165"/>
    <cellStyle name="Обычный 15 11 4" xfId="5965"/>
    <cellStyle name="Обычный 15 11 4 2" xfId="13790"/>
    <cellStyle name="Обычный 15 11 4 2 2" xfId="23010"/>
    <cellStyle name="Обычный 15 11 4 2 2 2" xfId="41010"/>
    <cellStyle name="Обычный 15 11 4 2 3" xfId="32667"/>
    <cellStyle name="Обычный 15 11 4 3" xfId="16485"/>
    <cellStyle name="Обычный 15 11 4 3 2" xfId="25273"/>
    <cellStyle name="Обычный 15 11 4 3 2 2" xfId="43237"/>
    <cellStyle name="Обычный 15 11 4 3 3" xfId="34929"/>
    <cellStyle name="Обычный 15 11 4 4" xfId="17916"/>
    <cellStyle name="Обычный 15 11 4 4 2" xfId="36226"/>
    <cellStyle name="Обычный 15 11 4 5" xfId="26696"/>
    <cellStyle name="Обычный 15 11 4 5 2" xfId="44611"/>
    <cellStyle name="Обычный 15 11 4 6" xfId="28009"/>
    <cellStyle name="Обычный 15 11 4 7" xfId="45658"/>
    <cellStyle name="Обычный 15 11 5" xfId="12811"/>
    <cellStyle name="Обычный 15 11 5 2" xfId="22235"/>
    <cellStyle name="Обычный 15 11 5 2 2" xfId="40270"/>
    <cellStyle name="Обычный 15 11 5 3" xfId="31932"/>
    <cellStyle name="Обычный 15 11 6" xfId="15863"/>
    <cellStyle name="Обычный 15 11 6 2" xfId="24839"/>
    <cellStyle name="Обычный 15 11 6 2 2" xfId="42836"/>
    <cellStyle name="Обычный 15 11 6 3" xfId="34484"/>
    <cellStyle name="Обычный 15 11 7" xfId="17174"/>
    <cellStyle name="Обычный 15 11 7 2" xfId="35530"/>
    <cellStyle name="Обычный 15 11 8" xfId="26092"/>
    <cellStyle name="Обычный 15 11 8 2" xfId="44027"/>
    <cellStyle name="Обычный 15 11 9" xfId="27403"/>
    <cellStyle name="Обычный 15 12" xfId="2877"/>
    <cellStyle name="Обычный 15 12 10" xfId="45166"/>
    <cellStyle name="Обычный 15 12 2" xfId="2878"/>
    <cellStyle name="Обычный 15 12 2 2" xfId="5969"/>
    <cellStyle name="Обычный 15 12 2 2 2" xfId="13794"/>
    <cellStyle name="Обычный 15 12 2 2 2 2" xfId="23014"/>
    <cellStyle name="Обычный 15 12 2 2 2 2 2" xfId="41014"/>
    <cellStyle name="Обычный 15 12 2 2 2 3" xfId="32671"/>
    <cellStyle name="Обычный 15 12 2 2 3" xfId="16489"/>
    <cellStyle name="Обычный 15 12 2 2 3 2" xfId="25277"/>
    <cellStyle name="Обычный 15 12 2 2 3 2 2" xfId="43241"/>
    <cellStyle name="Обычный 15 12 2 2 3 3" xfId="34933"/>
    <cellStyle name="Обычный 15 12 2 2 4" xfId="17920"/>
    <cellStyle name="Обычный 15 12 2 2 4 2" xfId="36230"/>
    <cellStyle name="Обычный 15 12 2 2 5" xfId="26700"/>
    <cellStyle name="Обычный 15 12 2 2 5 2" xfId="44615"/>
    <cellStyle name="Обычный 15 12 2 2 6" xfId="28013"/>
    <cellStyle name="Обычный 15 12 2 2 7" xfId="45662"/>
    <cellStyle name="Обычный 15 12 2 3" xfId="12815"/>
    <cellStyle name="Обычный 15 12 2 3 2" xfId="22239"/>
    <cellStyle name="Обычный 15 12 2 3 2 2" xfId="40274"/>
    <cellStyle name="Обычный 15 12 2 3 3" xfId="31936"/>
    <cellStyle name="Обычный 15 12 2 4" xfId="15867"/>
    <cellStyle name="Обычный 15 12 2 4 2" xfId="24843"/>
    <cellStyle name="Обычный 15 12 2 4 2 2" xfId="42840"/>
    <cellStyle name="Обычный 15 12 2 4 3" xfId="34488"/>
    <cellStyle name="Обычный 15 12 2 5" xfId="17178"/>
    <cellStyle name="Обычный 15 12 2 5 2" xfId="35534"/>
    <cellStyle name="Обычный 15 12 2 6" xfId="26096"/>
    <cellStyle name="Обычный 15 12 2 6 2" xfId="44031"/>
    <cellStyle name="Обычный 15 12 2 7" xfId="27407"/>
    <cellStyle name="Обычный 15 12 2 8" xfId="45167"/>
    <cellStyle name="Обычный 15 12 3" xfId="2879"/>
    <cellStyle name="Обычный 15 12 3 2" xfId="5970"/>
    <cellStyle name="Обычный 15 12 3 2 2" xfId="13795"/>
    <cellStyle name="Обычный 15 12 3 2 2 2" xfId="23015"/>
    <cellStyle name="Обычный 15 12 3 2 2 2 2" xfId="41015"/>
    <cellStyle name="Обычный 15 12 3 2 2 3" xfId="32672"/>
    <cellStyle name="Обычный 15 12 3 2 3" xfId="16490"/>
    <cellStyle name="Обычный 15 12 3 2 3 2" xfId="25278"/>
    <cellStyle name="Обычный 15 12 3 2 3 2 2" xfId="43242"/>
    <cellStyle name="Обычный 15 12 3 2 3 3" xfId="34934"/>
    <cellStyle name="Обычный 15 12 3 2 4" xfId="17921"/>
    <cellStyle name="Обычный 15 12 3 2 4 2" xfId="36231"/>
    <cellStyle name="Обычный 15 12 3 2 5" xfId="26701"/>
    <cellStyle name="Обычный 15 12 3 2 5 2" xfId="44616"/>
    <cellStyle name="Обычный 15 12 3 2 6" xfId="28014"/>
    <cellStyle name="Обычный 15 12 3 2 7" xfId="45663"/>
    <cellStyle name="Обычный 15 12 3 3" xfId="12816"/>
    <cellStyle name="Обычный 15 12 3 3 2" xfId="22240"/>
    <cellStyle name="Обычный 15 12 3 3 2 2" xfId="40275"/>
    <cellStyle name="Обычный 15 12 3 3 3" xfId="31937"/>
    <cellStyle name="Обычный 15 12 3 4" xfId="15868"/>
    <cellStyle name="Обычный 15 12 3 4 2" xfId="24844"/>
    <cellStyle name="Обычный 15 12 3 4 2 2" xfId="42841"/>
    <cellStyle name="Обычный 15 12 3 4 3" xfId="34489"/>
    <cellStyle name="Обычный 15 12 3 5" xfId="17179"/>
    <cellStyle name="Обычный 15 12 3 5 2" xfId="35535"/>
    <cellStyle name="Обычный 15 12 3 6" xfId="26097"/>
    <cellStyle name="Обычный 15 12 3 6 2" xfId="44032"/>
    <cellStyle name="Обычный 15 12 3 7" xfId="27408"/>
    <cellStyle name="Обычный 15 12 3 8" xfId="45168"/>
    <cellStyle name="Обычный 15 12 4" xfId="5968"/>
    <cellStyle name="Обычный 15 12 4 2" xfId="13793"/>
    <cellStyle name="Обычный 15 12 4 2 2" xfId="23013"/>
    <cellStyle name="Обычный 15 12 4 2 2 2" xfId="41013"/>
    <cellStyle name="Обычный 15 12 4 2 3" xfId="32670"/>
    <cellStyle name="Обычный 15 12 4 3" xfId="16488"/>
    <cellStyle name="Обычный 15 12 4 3 2" xfId="25276"/>
    <cellStyle name="Обычный 15 12 4 3 2 2" xfId="43240"/>
    <cellStyle name="Обычный 15 12 4 3 3" xfId="34932"/>
    <cellStyle name="Обычный 15 12 4 4" xfId="17919"/>
    <cellStyle name="Обычный 15 12 4 4 2" xfId="36229"/>
    <cellStyle name="Обычный 15 12 4 5" xfId="26699"/>
    <cellStyle name="Обычный 15 12 4 5 2" xfId="44614"/>
    <cellStyle name="Обычный 15 12 4 6" xfId="28012"/>
    <cellStyle name="Обычный 15 12 4 7" xfId="45661"/>
    <cellStyle name="Обычный 15 12 5" xfId="12814"/>
    <cellStyle name="Обычный 15 12 5 2" xfId="22238"/>
    <cellStyle name="Обычный 15 12 5 2 2" xfId="40273"/>
    <cellStyle name="Обычный 15 12 5 3" xfId="31935"/>
    <cellStyle name="Обычный 15 12 6" xfId="15866"/>
    <cellStyle name="Обычный 15 12 6 2" xfId="24842"/>
    <cellStyle name="Обычный 15 12 6 2 2" xfId="42839"/>
    <cellStyle name="Обычный 15 12 6 3" xfId="34487"/>
    <cellStyle name="Обычный 15 12 7" xfId="17177"/>
    <cellStyle name="Обычный 15 12 7 2" xfId="35533"/>
    <cellStyle name="Обычный 15 12 8" xfId="26095"/>
    <cellStyle name="Обычный 15 12 8 2" xfId="44030"/>
    <cellStyle name="Обычный 15 12 9" xfId="27406"/>
    <cellStyle name="Обычный 15 13" xfId="2880"/>
    <cellStyle name="Обычный 15 13 10" xfId="45169"/>
    <cellStyle name="Обычный 15 13 2" xfId="2881"/>
    <cellStyle name="Обычный 15 13 2 2" xfId="5972"/>
    <cellStyle name="Обычный 15 13 2 2 2" xfId="13797"/>
    <cellStyle name="Обычный 15 13 2 2 2 2" xfId="23017"/>
    <cellStyle name="Обычный 15 13 2 2 2 2 2" xfId="41017"/>
    <cellStyle name="Обычный 15 13 2 2 2 3" xfId="32674"/>
    <cellStyle name="Обычный 15 13 2 2 3" xfId="16492"/>
    <cellStyle name="Обычный 15 13 2 2 3 2" xfId="25280"/>
    <cellStyle name="Обычный 15 13 2 2 3 2 2" xfId="43244"/>
    <cellStyle name="Обычный 15 13 2 2 3 3" xfId="34936"/>
    <cellStyle name="Обычный 15 13 2 2 4" xfId="17923"/>
    <cellStyle name="Обычный 15 13 2 2 4 2" xfId="36233"/>
    <cellStyle name="Обычный 15 13 2 2 5" xfId="26703"/>
    <cellStyle name="Обычный 15 13 2 2 5 2" xfId="44618"/>
    <cellStyle name="Обычный 15 13 2 2 6" xfId="28016"/>
    <cellStyle name="Обычный 15 13 2 2 7" xfId="45665"/>
    <cellStyle name="Обычный 15 13 2 3" xfId="12818"/>
    <cellStyle name="Обычный 15 13 2 3 2" xfId="22242"/>
    <cellStyle name="Обычный 15 13 2 3 2 2" xfId="40277"/>
    <cellStyle name="Обычный 15 13 2 3 3" xfId="31939"/>
    <cellStyle name="Обычный 15 13 2 4" xfId="15870"/>
    <cellStyle name="Обычный 15 13 2 4 2" xfId="24846"/>
    <cellStyle name="Обычный 15 13 2 4 2 2" xfId="42843"/>
    <cellStyle name="Обычный 15 13 2 4 3" xfId="34491"/>
    <cellStyle name="Обычный 15 13 2 5" xfId="17181"/>
    <cellStyle name="Обычный 15 13 2 5 2" xfId="35537"/>
    <cellStyle name="Обычный 15 13 2 6" xfId="26099"/>
    <cellStyle name="Обычный 15 13 2 6 2" xfId="44034"/>
    <cellStyle name="Обычный 15 13 2 7" xfId="27410"/>
    <cellStyle name="Обычный 15 13 2 8" xfId="45170"/>
    <cellStyle name="Обычный 15 13 3" xfId="2882"/>
    <cellStyle name="Обычный 15 13 3 2" xfId="5973"/>
    <cellStyle name="Обычный 15 13 3 2 2" xfId="13798"/>
    <cellStyle name="Обычный 15 13 3 2 2 2" xfId="23018"/>
    <cellStyle name="Обычный 15 13 3 2 2 2 2" xfId="41018"/>
    <cellStyle name="Обычный 15 13 3 2 2 3" xfId="32675"/>
    <cellStyle name="Обычный 15 13 3 2 3" xfId="16493"/>
    <cellStyle name="Обычный 15 13 3 2 3 2" xfId="25281"/>
    <cellStyle name="Обычный 15 13 3 2 3 2 2" xfId="43245"/>
    <cellStyle name="Обычный 15 13 3 2 3 3" xfId="34937"/>
    <cellStyle name="Обычный 15 13 3 2 4" xfId="17924"/>
    <cellStyle name="Обычный 15 13 3 2 4 2" xfId="36234"/>
    <cellStyle name="Обычный 15 13 3 2 5" xfId="26704"/>
    <cellStyle name="Обычный 15 13 3 2 5 2" xfId="44619"/>
    <cellStyle name="Обычный 15 13 3 2 6" xfId="28017"/>
    <cellStyle name="Обычный 15 13 3 2 7" xfId="45666"/>
    <cellStyle name="Обычный 15 13 3 3" xfId="12819"/>
    <cellStyle name="Обычный 15 13 3 3 2" xfId="22243"/>
    <cellStyle name="Обычный 15 13 3 3 2 2" xfId="40278"/>
    <cellStyle name="Обычный 15 13 3 3 3" xfId="31940"/>
    <cellStyle name="Обычный 15 13 3 4" xfId="15871"/>
    <cellStyle name="Обычный 15 13 3 4 2" xfId="24847"/>
    <cellStyle name="Обычный 15 13 3 4 2 2" xfId="42844"/>
    <cellStyle name="Обычный 15 13 3 4 3" xfId="34492"/>
    <cellStyle name="Обычный 15 13 3 5" xfId="17182"/>
    <cellStyle name="Обычный 15 13 3 5 2" xfId="35538"/>
    <cellStyle name="Обычный 15 13 3 6" xfId="26100"/>
    <cellStyle name="Обычный 15 13 3 6 2" xfId="44035"/>
    <cellStyle name="Обычный 15 13 3 7" xfId="27411"/>
    <cellStyle name="Обычный 15 13 3 8" xfId="45171"/>
    <cellStyle name="Обычный 15 13 4" xfId="5971"/>
    <cellStyle name="Обычный 15 13 4 2" xfId="13796"/>
    <cellStyle name="Обычный 15 13 4 2 2" xfId="23016"/>
    <cellStyle name="Обычный 15 13 4 2 2 2" xfId="41016"/>
    <cellStyle name="Обычный 15 13 4 2 3" xfId="32673"/>
    <cellStyle name="Обычный 15 13 4 3" xfId="16491"/>
    <cellStyle name="Обычный 15 13 4 3 2" xfId="25279"/>
    <cellStyle name="Обычный 15 13 4 3 2 2" xfId="43243"/>
    <cellStyle name="Обычный 15 13 4 3 3" xfId="34935"/>
    <cellStyle name="Обычный 15 13 4 4" xfId="17922"/>
    <cellStyle name="Обычный 15 13 4 4 2" xfId="36232"/>
    <cellStyle name="Обычный 15 13 4 5" xfId="26702"/>
    <cellStyle name="Обычный 15 13 4 5 2" xfId="44617"/>
    <cellStyle name="Обычный 15 13 4 6" xfId="28015"/>
    <cellStyle name="Обычный 15 13 4 7" xfId="45664"/>
    <cellStyle name="Обычный 15 13 5" xfId="12817"/>
    <cellStyle name="Обычный 15 13 5 2" xfId="22241"/>
    <cellStyle name="Обычный 15 13 5 2 2" xfId="40276"/>
    <cellStyle name="Обычный 15 13 5 3" xfId="31938"/>
    <cellStyle name="Обычный 15 13 6" xfId="15869"/>
    <cellStyle name="Обычный 15 13 6 2" xfId="24845"/>
    <cellStyle name="Обычный 15 13 6 2 2" xfId="42842"/>
    <cellStyle name="Обычный 15 13 6 3" xfId="34490"/>
    <cellStyle name="Обычный 15 13 7" xfId="17180"/>
    <cellStyle name="Обычный 15 13 7 2" xfId="35536"/>
    <cellStyle name="Обычный 15 13 8" xfId="26098"/>
    <cellStyle name="Обычный 15 13 8 2" xfId="44033"/>
    <cellStyle name="Обычный 15 13 9" xfId="27409"/>
    <cellStyle name="Обычный 15 14" xfId="2883"/>
    <cellStyle name="Обычный 15 14 10" xfId="45172"/>
    <cellStyle name="Обычный 15 14 2" xfId="2884"/>
    <cellStyle name="Обычный 15 14 2 2" xfId="5975"/>
    <cellStyle name="Обычный 15 14 2 2 2" xfId="13800"/>
    <cellStyle name="Обычный 15 14 2 2 2 2" xfId="23020"/>
    <cellStyle name="Обычный 15 14 2 2 2 2 2" xfId="41020"/>
    <cellStyle name="Обычный 15 14 2 2 2 3" xfId="32677"/>
    <cellStyle name="Обычный 15 14 2 2 3" xfId="16495"/>
    <cellStyle name="Обычный 15 14 2 2 3 2" xfId="25283"/>
    <cellStyle name="Обычный 15 14 2 2 3 2 2" xfId="43247"/>
    <cellStyle name="Обычный 15 14 2 2 3 3" xfId="34939"/>
    <cellStyle name="Обычный 15 14 2 2 4" xfId="17926"/>
    <cellStyle name="Обычный 15 14 2 2 4 2" xfId="36236"/>
    <cellStyle name="Обычный 15 14 2 2 5" xfId="26706"/>
    <cellStyle name="Обычный 15 14 2 2 5 2" xfId="44621"/>
    <cellStyle name="Обычный 15 14 2 2 6" xfId="28019"/>
    <cellStyle name="Обычный 15 14 2 2 7" xfId="45668"/>
    <cellStyle name="Обычный 15 14 2 3" xfId="12821"/>
    <cellStyle name="Обычный 15 14 2 3 2" xfId="22245"/>
    <cellStyle name="Обычный 15 14 2 3 2 2" xfId="40280"/>
    <cellStyle name="Обычный 15 14 2 3 3" xfId="31942"/>
    <cellStyle name="Обычный 15 14 2 4" xfId="15873"/>
    <cellStyle name="Обычный 15 14 2 4 2" xfId="24849"/>
    <cellStyle name="Обычный 15 14 2 4 2 2" xfId="42846"/>
    <cellStyle name="Обычный 15 14 2 4 3" xfId="34494"/>
    <cellStyle name="Обычный 15 14 2 5" xfId="17184"/>
    <cellStyle name="Обычный 15 14 2 5 2" xfId="35540"/>
    <cellStyle name="Обычный 15 14 2 6" xfId="26102"/>
    <cellStyle name="Обычный 15 14 2 6 2" xfId="44037"/>
    <cellStyle name="Обычный 15 14 2 7" xfId="27413"/>
    <cellStyle name="Обычный 15 14 2 8" xfId="45173"/>
    <cellStyle name="Обычный 15 14 3" xfId="2885"/>
    <cellStyle name="Обычный 15 14 3 2" xfId="5976"/>
    <cellStyle name="Обычный 15 14 3 2 2" xfId="13801"/>
    <cellStyle name="Обычный 15 14 3 2 2 2" xfId="23021"/>
    <cellStyle name="Обычный 15 14 3 2 2 2 2" xfId="41021"/>
    <cellStyle name="Обычный 15 14 3 2 2 3" xfId="32678"/>
    <cellStyle name="Обычный 15 14 3 2 3" xfId="16496"/>
    <cellStyle name="Обычный 15 14 3 2 3 2" xfId="25284"/>
    <cellStyle name="Обычный 15 14 3 2 3 2 2" xfId="43248"/>
    <cellStyle name="Обычный 15 14 3 2 3 3" xfId="34940"/>
    <cellStyle name="Обычный 15 14 3 2 4" xfId="17927"/>
    <cellStyle name="Обычный 15 14 3 2 4 2" xfId="36237"/>
    <cellStyle name="Обычный 15 14 3 2 5" xfId="26707"/>
    <cellStyle name="Обычный 15 14 3 2 5 2" xfId="44622"/>
    <cellStyle name="Обычный 15 14 3 2 6" xfId="28020"/>
    <cellStyle name="Обычный 15 14 3 2 7" xfId="45669"/>
    <cellStyle name="Обычный 15 14 3 3" xfId="12822"/>
    <cellStyle name="Обычный 15 14 3 3 2" xfId="22246"/>
    <cellStyle name="Обычный 15 14 3 3 2 2" xfId="40281"/>
    <cellStyle name="Обычный 15 14 3 3 3" xfId="31943"/>
    <cellStyle name="Обычный 15 14 3 4" xfId="15874"/>
    <cellStyle name="Обычный 15 14 3 4 2" xfId="24850"/>
    <cellStyle name="Обычный 15 14 3 4 2 2" xfId="42847"/>
    <cellStyle name="Обычный 15 14 3 4 3" xfId="34495"/>
    <cellStyle name="Обычный 15 14 3 5" xfId="17185"/>
    <cellStyle name="Обычный 15 14 3 5 2" xfId="35541"/>
    <cellStyle name="Обычный 15 14 3 6" xfId="26103"/>
    <cellStyle name="Обычный 15 14 3 6 2" xfId="44038"/>
    <cellStyle name="Обычный 15 14 3 7" xfId="27414"/>
    <cellStyle name="Обычный 15 14 3 8" xfId="45174"/>
    <cellStyle name="Обычный 15 14 4" xfId="5974"/>
    <cellStyle name="Обычный 15 14 4 2" xfId="13799"/>
    <cellStyle name="Обычный 15 14 4 2 2" xfId="23019"/>
    <cellStyle name="Обычный 15 14 4 2 2 2" xfId="41019"/>
    <cellStyle name="Обычный 15 14 4 2 3" xfId="32676"/>
    <cellStyle name="Обычный 15 14 4 3" xfId="16494"/>
    <cellStyle name="Обычный 15 14 4 3 2" xfId="25282"/>
    <cellStyle name="Обычный 15 14 4 3 2 2" xfId="43246"/>
    <cellStyle name="Обычный 15 14 4 3 3" xfId="34938"/>
    <cellStyle name="Обычный 15 14 4 4" xfId="17925"/>
    <cellStyle name="Обычный 15 14 4 4 2" xfId="36235"/>
    <cellStyle name="Обычный 15 14 4 5" xfId="26705"/>
    <cellStyle name="Обычный 15 14 4 5 2" xfId="44620"/>
    <cellStyle name="Обычный 15 14 4 6" xfId="28018"/>
    <cellStyle name="Обычный 15 14 4 7" xfId="45667"/>
    <cellStyle name="Обычный 15 14 5" xfId="12820"/>
    <cellStyle name="Обычный 15 14 5 2" xfId="22244"/>
    <cellStyle name="Обычный 15 14 5 2 2" xfId="40279"/>
    <cellStyle name="Обычный 15 14 5 3" xfId="31941"/>
    <cellStyle name="Обычный 15 14 6" xfId="15872"/>
    <cellStyle name="Обычный 15 14 6 2" xfId="24848"/>
    <cellStyle name="Обычный 15 14 6 2 2" xfId="42845"/>
    <cellStyle name="Обычный 15 14 6 3" xfId="34493"/>
    <cellStyle name="Обычный 15 14 7" xfId="17183"/>
    <cellStyle name="Обычный 15 14 7 2" xfId="35539"/>
    <cellStyle name="Обычный 15 14 8" xfId="26101"/>
    <cellStyle name="Обычный 15 14 8 2" xfId="44036"/>
    <cellStyle name="Обычный 15 14 9" xfId="27412"/>
    <cellStyle name="Обычный 15 15" xfId="2886"/>
    <cellStyle name="Обычный 15 15 10" xfId="45175"/>
    <cellStyle name="Обычный 15 15 2" xfId="2887"/>
    <cellStyle name="Обычный 15 15 2 2" xfId="5978"/>
    <cellStyle name="Обычный 15 15 2 2 2" xfId="13803"/>
    <cellStyle name="Обычный 15 15 2 2 2 2" xfId="23023"/>
    <cellStyle name="Обычный 15 15 2 2 2 2 2" xfId="41023"/>
    <cellStyle name="Обычный 15 15 2 2 2 3" xfId="32680"/>
    <cellStyle name="Обычный 15 15 2 2 3" xfId="16498"/>
    <cellStyle name="Обычный 15 15 2 2 3 2" xfId="25286"/>
    <cellStyle name="Обычный 15 15 2 2 3 2 2" xfId="43250"/>
    <cellStyle name="Обычный 15 15 2 2 3 3" xfId="34942"/>
    <cellStyle name="Обычный 15 15 2 2 4" xfId="17929"/>
    <cellStyle name="Обычный 15 15 2 2 4 2" xfId="36239"/>
    <cellStyle name="Обычный 15 15 2 2 5" xfId="26709"/>
    <cellStyle name="Обычный 15 15 2 2 5 2" xfId="44624"/>
    <cellStyle name="Обычный 15 15 2 2 6" xfId="28022"/>
    <cellStyle name="Обычный 15 15 2 2 7" xfId="45671"/>
    <cellStyle name="Обычный 15 15 2 3" xfId="12824"/>
    <cellStyle name="Обычный 15 15 2 3 2" xfId="22248"/>
    <cellStyle name="Обычный 15 15 2 3 2 2" xfId="40283"/>
    <cellStyle name="Обычный 15 15 2 3 3" xfId="31945"/>
    <cellStyle name="Обычный 15 15 2 4" xfId="15876"/>
    <cellStyle name="Обычный 15 15 2 4 2" xfId="24852"/>
    <cellStyle name="Обычный 15 15 2 4 2 2" xfId="42849"/>
    <cellStyle name="Обычный 15 15 2 4 3" xfId="34497"/>
    <cellStyle name="Обычный 15 15 2 5" xfId="17187"/>
    <cellStyle name="Обычный 15 15 2 5 2" xfId="35543"/>
    <cellStyle name="Обычный 15 15 2 6" xfId="26105"/>
    <cellStyle name="Обычный 15 15 2 6 2" xfId="44040"/>
    <cellStyle name="Обычный 15 15 2 7" xfId="27416"/>
    <cellStyle name="Обычный 15 15 2 8" xfId="45176"/>
    <cellStyle name="Обычный 15 15 3" xfId="2888"/>
    <cellStyle name="Обычный 15 15 3 2" xfId="5979"/>
    <cellStyle name="Обычный 15 15 3 2 2" xfId="13804"/>
    <cellStyle name="Обычный 15 15 3 2 2 2" xfId="23024"/>
    <cellStyle name="Обычный 15 15 3 2 2 2 2" xfId="41024"/>
    <cellStyle name="Обычный 15 15 3 2 2 3" xfId="32681"/>
    <cellStyle name="Обычный 15 15 3 2 3" xfId="16499"/>
    <cellStyle name="Обычный 15 15 3 2 3 2" xfId="25287"/>
    <cellStyle name="Обычный 15 15 3 2 3 2 2" xfId="43251"/>
    <cellStyle name="Обычный 15 15 3 2 3 3" xfId="34943"/>
    <cellStyle name="Обычный 15 15 3 2 4" xfId="17930"/>
    <cellStyle name="Обычный 15 15 3 2 4 2" xfId="36240"/>
    <cellStyle name="Обычный 15 15 3 2 5" xfId="26710"/>
    <cellStyle name="Обычный 15 15 3 2 5 2" xfId="44625"/>
    <cellStyle name="Обычный 15 15 3 2 6" xfId="28023"/>
    <cellStyle name="Обычный 15 15 3 2 7" xfId="45672"/>
    <cellStyle name="Обычный 15 15 3 3" xfId="12825"/>
    <cellStyle name="Обычный 15 15 3 3 2" xfId="22249"/>
    <cellStyle name="Обычный 15 15 3 3 2 2" xfId="40284"/>
    <cellStyle name="Обычный 15 15 3 3 3" xfId="31946"/>
    <cellStyle name="Обычный 15 15 3 4" xfId="15877"/>
    <cellStyle name="Обычный 15 15 3 4 2" xfId="24853"/>
    <cellStyle name="Обычный 15 15 3 4 2 2" xfId="42850"/>
    <cellStyle name="Обычный 15 15 3 4 3" xfId="34498"/>
    <cellStyle name="Обычный 15 15 3 5" xfId="17188"/>
    <cellStyle name="Обычный 15 15 3 5 2" xfId="35544"/>
    <cellStyle name="Обычный 15 15 3 6" xfId="26106"/>
    <cellStyle name="Обычный 15 15 3 6 2" xfId="44041"/>
    <cellStyle name="Обычный 15 15 3 7" xfId="27417"/>
    <cellStyle name="Обычный 15 15 3 8" xfId="45177"/>
    <cellStyle name="Обычный 15 15 4" xfId="5977"/>
    <cellStyle name="Обычный 15 15 4 2" xfId="13802"/>
    <cellStyle name="Обычный 15 15 4 2 2" xfId="23022"/>
    <cellStyle name="Обычный 15 15 4 2 2 2" xfId="41022"/>
    <cellStyle name="Обычный 15 15 4 2 3" xfId="32679"/>
    <cellStyle name="Обычный 15 15 4 3" xfId="16497"/>
    <cellStyle name="Обычный 15 15 4 3 2" xfId="25285"/>
    <cellStyle name="Обычный 15 15 4 3 2 2" xfId="43249"/>
    <cellStyle name="Обычный 15 15 4 3 3" xfId="34941"/>
    <cellStyle name="Обычный 15 15 4 4" xfId="17928"/>
    <cellStyle name="Обычный 15 15 4 4 2" xfId="36238"/>
    <cellStyle name="Обычный 15 15 4 5" xfId="26708"/>
    <cellStyle name="Обычный 15 15 4 5 2" xfId="44623"/>
    <cellStyle name="Обычный 15 15 4 6" xfId="28021"/>
    <cellStyle name="Обычный 15 15 4 7" xfId="45670"/>
    <cellStyle name="Обычный 15 15 5" xfId="12823"/>
    <cellStyle name="Обычный 15 15 5 2" xfId="22247"/>
    <cellStyle name="Обычный 15 15 5 2 2" xfId="40282"/>
    <cellStyle name="Обычный 15 15 5 3" xfId="31944"/>
    <cellStyle name="Обычный 15 15 6" xfId="15875"/>
    <cellStyle name="Обычный 15 15 6 2" xfId="24851"/>
    <cellStyle name="Обычный 15 15 6 2 2" xfId="42848"/>
    <cellStyle name="Обычный 15 15 6 3" xfId="34496"/>
    <cellStyle name="Обычный 15 15 7" xfId="17186"/>
    <cellStyle name="Обычный 15 15 7 2" xfId="35542"/>
    <cellStyle name="Обычный 15 15 8" xfId="26104"/>
    <cellStyle name="Обычный 15 15 8 2" xfId="44039"/>
    <cellStyle name="Обычный 15 15 9" xfId="27415"/>
    <cellStyle name="Обычный 15 16" xfId="2889"/>
    <cellStyle name="Обычный 15 16 10" xfId="45178"/>
    <cellStyle name="Обычный 15 16 2" xfId="2890"/>
    <cellStyle name="Обычный 15 16 2 2" xfId="5981"/>
    <cellStyle name="Обычный 15 16 2 2 2" xfId="13806"/>
    <cellStyle name="Обычный 15 16 2 2 2 2" xfId="23026"/>
    <cellStyle name="Обычный 15 16 2 2 2 2 2" xfId="41026"/>
    <cellStyle name="Обычный 15 16 2 2 2 3" xfId="32683"/>
    <cellStyle name="Обычный 15 16 2 2 3" xfId="16501"/>
    <cellStyle name="Обычный 15 16 2 2 3 2" xfId="25289"/>
    <cellStyle name="Обычный 15 16 2 2 3 2 2" xfId="43253"/>
    <cellStyle name="Обычный 15 16 2 2 3 3" xfId="34945"/>
    <cellStyle name="Обычный 15 16 2 2 4" xfId="17932"/>
    <cellStyle name="Обычный 15 16 2 2 4 2" xfId="36242"/>
    <cellStyle name="Обычный 15 16 2 2 5" xfId="26712"/>
    <cellStyle name="Обычный 15 16 2 2 5 2" xfId="44627"/>
    <cellStyle name="Обычный 15 16 2 2 6" xfId="28025"/>
    <cellStyle name="Обычный 15 16 2 2 7" xfId="45674"/>
    <cellStyle name="Обычный 15 16 2 3" xfId="12827"/>
    <cellStyle name="Обычный 15 16 2 3 2" xfId="22251"/>
    <cellStyle name="Обычный 15 16 2 3 2 2" xfId="40286"/>
    <cellStyle name="Обычный 15 16 2 3 3" xfId="31948"/>
    <cellStyle name="Обычный 15 16 2 4" xfId="15879"/>
    <cellStyle name="Обычный 15 16 2 4 2" xfId="24855"/>
    <cellStyle name="Обычный 15 16 2 4 2 2" xfId="42852"/>
    <cellStyle name="Обычный 15 16 2 4 3" xfId="34500"/>
    <cellStyle name="Обычный 15 16 2 5" xfId="17190"/>
    <cellStyle name="Обычный 15 16 2 5 2" xfId="35546"/>
    <cellStyle name="Обычный 15 16 2 6" xfId="26108"/>
    <cellStyle name="Обычный 15 16 2 6 2" xfId="44043"/>
    <cellStyle name="Обычный 15 16 2 7" xfId="27419"/>
    <cellStyle name="Обычный 15 16 2 8" xfId="45179"/>
    <cellStyle name="Обычный 15 16 3" xfId="2891"/>
    <cellStyle name="Обычный 15 16 3 2" xfId="5982"/>
    <cellStyle name="Обычный 15 16 3 2 2" xfId="13807"/>
    <cellStyle name="Обычный 15 16 3 2 2 2" xfId="23027"/>
    <cellStyle name="Обычный 15 16 3 2 2 2 2" xfId="41027"/>
    <cellStyle name="Обычный 15 16 3 2 2 3" xfId="32684"/>
    <cellStyle name="Обычный 15 16 3 2 3" xfId="16502"/>
    <cellStyle name="Обычный 15 16 3 2 3 2" xfId="25290"/>
    <cellStyle name="Обычный 15 16 3 2 3 2 2" xfId="43254"/>
    <cellStyle name="Обычный 15 16 3 2 3 3" xfId="34946"/>
    <cellStyle name="Обычный 15 16 3 2 4" xfId="17933"/>
    <cellStyle name="Обычный 15 16 3 2 4 2" xfId="36243"/>
    <cellStyle name="Обычный 15 16 3 2 5" xfId="26713"/>
    <cellStyle name="Обычный 15 16 3 2 5 2" xfId="44628"/>
    <cellStyle name="Обычный 15 16 3 2 6" xfId="28026"/>
    <cellStyle name="Обычный 15 16 3 2 7" xfId="45675"/>
    <cellStyle name="Обычный 15 16 3 3" xfId="12828"/>
    <cellStyle name="Обычный 15 16 3 3 2" xfId="22252"/>
    <cellStyle name="Обычный 15 16 3 3 2 2" xfId="40287"/>
    <cellStyle name="Обычный 15 16 3 3 3" xfId="31949"/>
    <cellStyle name="Обычный 15 16 3 4" xfId="15880"/>
    <cellStyle name="Обычный 15 16 3 4 2" xfId="24856"/>
    <cellStyle name="Обычный 15 16 3 4 2 2" xfId="42853"/>
    <cellStyle name="Обычный 15 16 3 4 3" xfId="34501"/>
    <cellStyle name="Обычный 15 16 3 5" xfId="17191"/>
    <cellStyle name="Обычный 15 16 3 5 2" xfId="35547"/>
    <cellStyle name="Обычный 15 16 3 6" xfId="26109"/>
    <cellStyle name="Обычный 15 16 3 6 2" xfId="44044"/>
    <cellStyle name="Обычный 15 16 3 7" xfId="27420"/>
    <cellStyle name="Обычный 15 16 3 8" xfId="45180"/>
    <cellStyle name="Обычный 15 16 4" xfId="5980"/>
    <cellStyle name="Обычный 15 16 4 2" xfId="13805"/>
    <cellStyle name="Обычный 15 16 4 2 2" xfId="23025"/>
    <cellStyle name="Обычный 15 16 4 2 2 2" xfId="41025"/>
    <cellStyle name="Обычный 15 16 4 2 3" xfId="32682"/>
    <cellStyle name="Обычный 15 16 4 3" xfId="16500"/>
    <cellStyle name="Обычный 15 16 4 3 2" xfId="25288"/>
    <cellStyle name="Обычный 15 16 4 3 2 2" xfId="43252"/>
    <cellStyle name="Обычный 15 16 4 3 3" xfId="34944"/>
    <cellStyle name="Обычный 15 16 4 4" xfId="17931"/>
    <cellStyle name="Обычный 15 16 4 4 2" xfId="36241"/>
    <cellStyle name="Обычный 15 16 4 5" xfId="26711"/>
    <cellStyle name="Обычный 15 16 4 5 2" xfId="44626"/>
    <cellStyle name="Обычный 15 16 4 6" xfId="28024"/>
    <cellStyle name="Обычный 15 16 4 7" xfId="45673"/>
    <cellStyle name="Обычный 15 16 5" xfId="12826"/>
    <cellStyle name="Обычный 15 16 5 2" xfId="22250"/>
    <cellStyle name="Обычный 15 16 5 2 2" xfId="40285"/>
    <cellStyle name="Обычный 15 16 5 3" xfId="31947"/>
    <cellStyle name="Обычный 15 16 6" xfId="15878"/>
    <cellStyle name="Обычный 15 16 6 2" xfId="24854"/>
    <cellStyle name="Обычный 15 16 6 2 2" xfId="42851"/>
    <cellStyle name="Обычный 15 16 6 3" xfId="34499"/>
    <cellStyle name="Обычный 15 16 7" xfId="17189"/>
    <cellStyle name="Обычный 15 16 7 2" xfId="35545"/>
    <cellStyle name="Обычный 15 16 8" xfId="26107"/>
    <cellStyle name="Обычный 15 16 8 2" xfId="44042"/>
    <cellStyle name="Обычный 15 16 9" xfId="27418"/>
    <cellStyle name="Обычный 15 17" xfId="2892"/>
    <cellStyle name="Обычный 15 17 10" xfId="45181"/>
    <cellStyle name="Обычный 15 17 2" xfId="2893"/>
    <cellStyle name="Обычный 15 17 2 2" xfId="5984"/>
    <cellStyle name="Обычный 15 17 2 2 2" xfId="13809"/>
    <cellStyle name="Обычный 15 17 2 2 2 2" xfId="23029"/>
    <cellStyle name="Обычный 15 17 2 2 2 2 2" xfId="41029"/>
    <cellStyle name="Обычный 15 17 2 2 2 3" xfId="32686"/>
    <cellStyle name="Обычный 15 17 2 2 3" xfId="16504"/>
    <cellStyle name="Обычный 15 17 2 2 3 2" xfId="25292"/>
    <cellStyle name="Обычный 15 17 2 2 3 2 2" xfId="43256"/>
    <cellStyle name="Обычный 15 17 2 2 3 3" xfId="34948"/>
    <cellStyle name="Обычный 15 17 2 2 4" xfId="17935"/>
    <cellStyle name="Обычный 15 17 2 2 4 2" xfId="36245"/>
    <cellStyle name="Обычный 15 17 2 2 5" xfId="26715"/>
    <cellStyle name="Обычный 15 17 2 2 5 2" xfId="44630"/>
    <cellStyle name="Обычный 15 17 2 2 6" xfId="28028"/>
    <cellStyle name="Обычный 15 17 2 2 7" xfId="45677"/>
    <cellStyle name="Обычный 15 17 2 3" xfId="12830"/>
    <cellStyle name="Обычный 15 17 2 3 2" xfId="22254"/>
    <cellStyle name="Обычный 15 17 2 3 2 2" xfId="40289"/>
    <cellStyle name="Обычный 15 17 2 3 3" xfId="31951"/>
    <cellStyle name="Обычный 15 17 2 4" xfId="15882"/>
    <cellStyle name="Обычный 15 17 2 4 2" xfId="24858"/>
    <cellStyle name="Обычный 15 17 2 4 2 2" xfId="42855"/>
    <cellStyle name="Обычный 15 17 2 4 3" xfId="34503"/>
    <cellStyle name="Обычный 15 17 2 5" xfId="17193"/>
    <cellStyle name="Обычный 15 17 2 5 2" xfId="35549"/>
    <cellStyle name="Обычный 15 17 2 6" xfId="26111"/>
    <cellStyle name="Обычный 15 17 2 6 2" xfId="44046"/>
    <cellStyle name="Обычный 15 17 2 7" xfId="27422"/>
    <cellStyle name="Обычный 15 17 2 8" xfId="45182"/>
    <cellStyle name="Обычный 15 17 3" xfId="2894"/>
    <cellStyle name="Обычный 15 17 3 2" xfId="5985"/>
    <cellStyle name="Обычный 15 17 3 2 2" xfId="13810"/>
    <cellStyle name="Обычный 15 17 3 2 2 2" xfId="23030"/>
    <cellStyle name="Обычный 15 17 3 2 2 2 2" xfId="41030"/>
    <cellStyle name="Обычный 15 17 3 2 2 3" xfId="32687"/>
    <cellStyle name="Обычный 15 17 3 2 3" xfId="16505"/>
    <cellStyle name="Обычный 15 17 3 2 3 2" xfId="25293"/>
    <cellStyle name="Обычный 15 17 3 2 3 2 2" xfId="43257"/>
    <cellStyle name="Обычный 15 17 3 2 3 3" xfId="34949"/>
    <cellStyle name="Обычный 15 17 3 2 4" xfId="17936"/>
    <cellStyle name="Обычный 15 17 3 2 4 2" xfId="36246"/>
    <cellStyle name="Обычный 15 17 3 2 5" xfId="26716"/>
    <cellStyle name="Обычный 15 17 3 2 5 2" xfId="44631"/>
    <cellStyle name="Обычный 15 17 3 2 6" xfId="28029"/>
    <cellStyle name="Обычный 15 17 3 2 7" xfId="45678"/>
    <cellStyle name="Обычный 15 17 3 3" xfId="12831"/>
    <cellStyle name="Обычный 15 17 3 3 2" xfId="22255"/>
    <cellStyle name="Обычный 15 17 3 3 2 2" xfId="40290"/>
    <cellStyle name="Обычный 15 17 3 3 3" xfId="31952"/>
    <cellStyle name="Обычный 15 17 3 4" xfId="15883"/>
    <cellStyle name="Обычный 15 17 3 4 2" xfId="24859"/>
    <cellStyle name="Обычный 15 17 3 4 2 2" xfId="42856"/>
    <cellStyle name="Обычный 15 17 3 4 3" xfId="34504"/>
    <cellStyle name="Обычный 15 17 3 5" xfId="17194"/>
    <cellStyle name="Обычный 15 17 3 5 2" xfId="35550"/>
    <cellStyle name="Обычный 15 17 3 6" xfId="26112"/>
    <cellStyle name="Обычный 15 17 3 6 2" xfId="44047"/>
    <cellStyle name="Обычный 15 17 3 7" xfId="27423"/>
    <cellStyle name="Обычный 15 17 3 8" xfId="45183"/>
    <cellStyle name="Обычный 15 17 4" xfId="5983"/>
    <cellStyle name="Обычный 15 17 4 2" xfId="13808"/>
    <cellStyle name="Обычный 15 17 4 2 2" xfId="23028"/>
    <cellStyle name="Обычный 15 17 4 2 2 2" xfId="41028"/>
    <cellStyle name="Обычный 15 17 4 2 3" xfId="32685"/>
    <cellStyle name="Обычный 15 17 4 3" xfId="16503"/>
    <cellStyle name="Обычный 15 17 4 3 2" xfId="25291"/>
    <cellStyle name="Обычный 15 17 4 3 2 2" xfId="43255"/>
    <cellStyle name="Обычный 15 17 4 3 3" xfId="34947"/>
    <cellStyle name="Обычный 15 17 4 4" xfId="17934"/>
    <cellStyle name="Обычный 15 17 4 4 2" xfId="36244"/>
    <cellStyle name="Обычный 15 17 4 5" xfId="26714"/>
    <cellStyle name="Обычный 15 17 4 5 2" xfId="44629"/>
    <cellStyle name="Обычный 15 17 4 6" xfId="28027"/>
    <cellStyle name="Обычный 15 17 4 7" xfId="45676"/>
    <cellStyle name="Обычный 15 17 5" xfId="12829"/>
    <cellStyle name="Обычный 15 17 5 2" xfId="22253"/>
    <cellStyle name="Обычный 15 17 5 2 2" xfId="40288"/>
    <cellStyle name="Обычный 15 17 5 3" xfId="31950"/>
    <cellStyle name="Обычный 15 17 6" xfId="15881"/>
    <cellStyle name="Обычный 15 17 6 2" xfId="24857"/>
    <cellStyle name="Обычный 15 17 6 2 2" xfId="42854"/>
    <cellStyle name="Обычный 15 17 6 3" xfId="34502"/>
    <cellStyle name="Обычный 15 17 7" xfId="17192"/>
    <cellStyle name="Обычный 15 17 7 2" xfId="35548"/>
    <cellStyle name="Обычный 15 17 8" xfId="26110"/>
    <cellStyle name="Обычный 15 17 8 2" xfId="44045"/>
    <cellStyle name="Обычный 15 17 9" xfId="27421"/>
    <cellStyle name="Обычный 15 18" xfId="2895"/>
    <cellStyle name="Обычный 15 18 10" xfId="45184"/>
    <cellStyle name="Обычный 15 18 2" xfId="2896"/>
    <cellStyle name="Обычный 15 18 2 2" xfId="5987"/>
    <cellStyle name="Обычный 15 18 2 2 2" xfId="13812"/>
    <cellStyle name="Обычный 15 18 2 2 2 2" xfId="23032"/>
    <cellStyle name="Обычный 15 18 2 2 2 2 2" xfId="41032"/>
    <cellStyle name="Обычный 15 18 2 2 2 3" xfId="32689"/>
    <cellStyle name="Обычный 15 18 2 2 3" xfId="16507"/>
    <cellStyle name="Обычный 15 18 2 2 3 2" xfId="25295"/>
    <cellStyle name="Обычный 15 18 2 2 3 2 2" xfId="43259"/>
    <cellStyle name="Обычный 15 18 2 2 3 3" xfId="34951"/>
    <cellStyle name="Обычный 15 18 2 2 4" xfId="17938"/>
    <cellStyle name="Обычный 15 18 2 2 4 2" xfId="36248"/>
    <cellStyle name="Обычный 15 18 2 2 5" xfId="26718"/>
    <cellStyle name="Обычный 15 18 2 2 5 2" xfId="44633"/>
    <cellStyle name="Обычный 15 18 2 2 6" xfId="28031"/>
    <cellStyle name="Обычный 15 18 2 2 7" xfId="45680"/>
    <cellStyle name="Обычный 15 18 2 3" xfId="12833"/>
    <cellStyle name="Обычный 15 18 2 3 2" xfId="22257"/>
    <cellStyle name="Обычный 15 18 2 3 2 2" xfId="40292"/>
    <cellStyle name="Обычный 15 18 2 3 3" xfId="31954"/>
    <cellStyle name="Обычный 15 18 2 4" xfId="15885"/>
    <cellStyle name="Обычный 15 18 2 4 2" xfId="24861"/>
    <cellStyle name="Обычный 15 18 2 4 2 2" xfId="42858"/>
    <cellStyle name="Обычный 15 18 2 4 3" xfId="34506"/>
    <cellStyle name="Обычный 15 18 2 5" xfId="17196"/>
    <cellStyle name="Обычный 15 18 2 5 2" xfId="35552"/>
    <cellStyle name="Обычный 15 18 2 6" xfId="26114"/>
    <cellStyle name="Обычный 15 18 2 6 2" xfId="44049"/>
    <cellStyle name="Обычный 15 18 2 7" xfId="27425"/>
    <cellStyle name="Обычный 15 18 2 8" xfId="45185"/>
    <cellStyle name="Обычный 15 18 3" xfId="2897"/>
    <cellStyle name="Обычный 15 18 3 2" xfId="5988"/>
    <cellStyle name="Обычный 15 18 3 2 2" xfId="13813"/>
    <cellStyle name="Обычный 15 18 3 2 2 2" xfId="23033"/>
    <cellStyle name="Обычный 15 18 3 2 2 2 2" xfId="41033"/>
    <cellStyle name="Обычный 15 18 3 2 2 3" xfId="32690"/>
    <cellStyle name="Обычный 15 18 3 2 3" xfId="16508"/>
    <cellStyle name="Обычный 15 18 3 2 3 2" xfId="25296"/>
    <cellStyle name="Обычный 15 18 3 2 3 2 2" xfId="43260"/>
    <cellStyle name="Обычный 15 18 3 2 3 3" xfId="34952"/>
    <cellStyle name="Обычный 15 18 3 2 4" xfId="17939"/>
    <cellStyle name="Обычный 15 18 3 2 4 2" xfId="36249"/>
    <cellStyle name="Обычный 15 18 3 2 5" xfId="26719"/>
    <cellStyle name="Обычный 15 18 3 2 5 2" xfId="44634"/>
    <cellStyle name="Обычный 15 18 3 2 6" xfId="28032"/>
    <cellStyle name="Обычный 15 18 3 2 7" xfId="45681"/>
    <cellStyle name="Обычный 15 18 3 3" xfId="12834"/>
    <cellStyle name="Обычный 15 18 3 3 2" xfId="22258"/>
    <cellStyle name="Обычный 15 18 3 3 2 2" xfId="40293"/>
    <cellStyle name="Обычный 15 18 3 3 3" xfId="31955"/>
    <cellStyle name="Обычный 15 18 3 4" xfId="15886"/>
    <cellStyle name="Обычный 15 18 3 4 2" xfId="24862"/>
    <cellStyle name="Обычный 15 18 3 4 2 2" xfId="42859"/>
    <cellStyle name="Обычный 15 18 3 4 3" xfId="34507"/>
    <cellStyle name="Обычный 15 18 3 5" xfId="17197"/>
    <cellStyle name="Обычный 15 18 3 5 2" xfId="35553"/>
    <cellStyle name="Обычный 15 18 3 6" xfId="26115"/>
    <cellStyle name="Обычный 15 18 3 6 2" xfId="44050"/>
    <cellStyle name="Обычный 15 18 3 7" xfId="27426"/>
    <cellStyle name="Обычный 15 18 3 8" xfId="45186"/>
    <cellStyle name="Обычный 15 18 4" xfId="5986"/>
    <cellStyle name="Обычный 15 18 4 2" xfId="13811"/>
    <cellStyle name="Обычный 15 18 4 2 2" xfId="23031"/>
    <cellStyle name="Обычный 15 18 4 2 2 2" xfId="41031"/>
    <cellStyle name="Обычный 15 18 4 2 3" xfId="32688"/>
    <cellStyle name="Обычный 15 18 4 3" xfId="16506"/>
    <cellStyle name="Обычный 15 18 4 3 2" xfId="25294"/>
    <cellStyle name="Обычный 15 18 4 3 2 2" xfId="43258"/>
    <cellStyle name="Обычный 15 18 4 3 3" xfId="34950"/>
    <cellStyle name="Обычный 15 18 4 4" xfId="17937"/>
    <cellStyle name="Обычный 15 18 4 4 2" xfId="36247"/>
    <cellStyle name="Обычный 15 18 4 5" xfId="26717"/>
    <cellStyle name="Обычный 15 18 4 5 2" xfId="44632"/>
    <cellStyle name="Обычный 15 18 4 6" xfId="28030"/>
    <cellStyle name="Обычный 15 18 4 7" xfId="45679"/>
    <cellStyle name="Обычный 15 18 5" xfId="12832"/>
    <cellStyle name="Обычный 15 18 5 2" xfId="22256"/>
    <cellStyle name="Обычный 15 18 5 2 2" xfId="40291"/>
    <cellStyle name="Обычный 15 18 5 3" xfId="31953"/>
    <cellStyle name="Обычный 15 18 6" xfId="15884"/>
    <cellStyle name="Обычный 15 18 6 2" xfId="24860"/>
    <cellStyle name="Обычный 15 18 6 2 2" xfId="42857"/>
    <cellStyle name="Обычный 15 18 6 3" xfId="34505"/>
    <cellStyle name="Обычный 15 18 7" xfId="17195"/>
    <cellStyle name="Обычный 15 18 7 2" xfId="35551"/>
    <cellStyle name="Обычный 15 18 8" xfId="26113"/>
    <cellStyle name="Обычный 15 18 8 2" xfId="44048"/>
    <cellStyle name="Обычный 15 18 9" xfId="27424"/>
    <cellStyle name="Обычный 15 19" xfId="2898"/>
    <cellStyle name="Обычный 15 19 10" xfId="45187"/>
    <cellStyle name="Обычный 15 19 2" xfId="2899"/>
    <cellStyle name="Обычный 15 19 2 2" xfId="5990"/>
    <cellStyle name="Обычный 15 19 2 2 2" xfId="13815"/>
    <cellStyle name="Обычный 15 19 2 2 2 2" xfId="23035"/>
    <cellStyle name="Обычный 15 19 2 2 2 2 2" xfId="41035"/>
    <cellStyle name="Обычный 15 19 2 2 2 3" xfId="32692"/>
    <cellStyle name="Обычный 15 19 2 2 3" xfId="16510"/>
    <cellStyle name="Обычный 15 19 2 2 3 2" xfId="25298"/>
    <cellStyle name="Обычный 15 19 2 2 3 2 2" xfId="43262"/>
    <cellStyle name="Обычный 15 19 2 2 3 3" xfId="34954"/>
    <cellStyle name="Обычный 15 19 2 2 4" xfId="17941"/>
    <cellStyle name="Обычный 15 19 2 2 4 2" xfId="36251"/>
    <cellStyle name="Обычный 15 19 2 2 5" xfId="26721"/>
    <cellStyle name="Обычный 15 19 2 2 5 2" xfId="44636"/>
    <cellStyle name="Обычный 15 19 2 2 6" xfId="28034"/>
    <cellStyle name="Обычный 15 19 2 2 7" xfId="45683"/>
    <cellStyle name="Обычный 15 19 2 3" xfId="12836"/>
    <cellStyle name="Обычный 15 19 2 3 2" xfId="22260"/>
    <cellStyle name="Обычный 15 19 2 3 2 2" xfId="40295"/>
    <cellStyle name="Обычный 15 19 2 3 3" xfId="31957"/>
    <cellStyle name="Обычный 15 19 2 4" xfId="15888"/>
    <cellStyle name="Обычный 15 19 2 4 2" xfId="24864"/>
    <cellStyle name="Обычный 15 19 2 4 2 2" xfId="42861"/>
    <cellStyle name="Обычный 15 19 2 4 3" xfId="34509"/>
    <cellStyle name="Обычный 15 19 2 5" xfId="17199"/>
    <cellStyle name="Обычный 15 19 2 5 2" xfId="35555"/>
    <cellStyle name="Обычный 15 19 2 6" xfId="26117"/>
    <cellStyle name="Обычный 15 19 2 6 2" xfId="44052"/>
    <cellStyle name="Обычный 15 19 2 7" xfId="27428"/>
    <cellStyle name="Обычный 15 19 2 8" xfId="45188"/>
    <cellStyle name="Обычный 15 19 3" xfId="2900"/>
    <cellStyle name="Обычный 15 19 3 2" xfId="5991"/>
    <cellStyle name="Обычный 15 19 3 2 2" xfId="13816"/>
    <cellStyle name="Обычный 15 19 3 2 2 2" xfId="23036"/>
    <cellStyle name="Обычный 15 19 3 2 2 2 2" xfId="41036"/>
    <cellStyle name="Обычный 15 19 3 2 2 3" xfId="32693"/>
    <cellStyle name="Обычный 15 19 3 2 3" xfId="16511"/>
    <cellStyle name="Обычный 15 19 3 2 3 2" xfId="25299"/>
    <cellStyle name="Обычный 15 19 3 2 3 2 2" xfId="43263"/>
    <cellStyle name="Обычный 15 19 3 2 3 3" xfId="34955"/>
    <cellStyle name="Обычный 15 19 3 2 4" xfId="17942"/>
    <cellStyle name="Обычный 15 19 3 2 4 2" xfId="36252"/>
    <cellStyle name="Обычный 15 19 3 2 5" xfId="26722"/>
    <cellStyle name="Обычный 15 19 3 2 5 2" xfId="44637"/>
    <cellStyle name="Обычный 15 19 3 2 6" xfId="28035"/>
    <cellStyle name="Обычный 15 19 3 2 7" xfId="45684"/>
    <cellStyle name="Обычный 15 19 3 3" xfId="12837"/>
    <cellStyle name="Обычный 15 19 3 3 2" xfId="22261"/>
    <cellStyle name="Обычный 15 19 3 3 2 2" xfId="40296"/>
    <cellStyle name="Обычный 15 19 3 3 3" xfId="31958"/>
    <cellStyle name="Обычный 15 19 3 4" xfId="15889"/>
    <cellStyle name="Обычный 15 19 3 4 2" xfId="24865"/>
    <cellStyle name="Обычный 15 19 3 4 2 2" xfId="42862"/>
    <cellStyle name="Обычный 15 19 3 4 3" xfId="34510"/>
    <cellStyle name="Обычный 15 19 3 5" xfId="17200"/>
    <cellStyle name="Обычный 15 19 3 5 2" xfId="35556"/>
    <cellStyle name="Обычный 15 19 3 6" xfId="26118"/>
    <cellStyle name="Обычный 15 19 3 6 2" xfId="44053"/>
    <cellStyle name="Обычный 15 19 3 7" xfId="27429"/>
    <cellStyle name="Обычный 15 19 3 8" xfId="45189"/>
    <cellStyle name="Обычный 15 19 4" xfId="5989"/>
    <cellStyle name="Обычный 15 19 4 2" xfId="13814"/>
    <cellStyle name="Обычный 15 19 4 2 2" xfId="23034"/>
    <cellStyle name="Обычный 15 19 4 2 2 2" xfId="41034"/>
    <cellStyle name="Обычный 15 19 4 2 3" xfId="32691"/>
    <cellStyle name="Обычный 15 19 4 3" xfId="16509"/>
    <cellStyle name="Обычный 15 19 4 3 2" xfId="25297"/>
    <cellStyle name="Обычный 15 19 4 3 2 2" xfId="43261"/>
    <cellStyle name="Обычный 15 19 4 3 3" xfId="34953"/>
    <cellStyle name="Обычный 15 19 4 4" xfId="17940"/>
    <cellStyle name="Обычный 15 19 4 4 2" xfId="36250"/>
    <cellStyle name="Обычный 15 19 4 5" xfId="26720"/>
    <cellStyle name="Обычный 15 19 4 5 2" xfId="44635"/>
    <cellStyle name="Обычный 15 19 4 6" xfId="28033"/>
    <cellStyle name="Обычный 15 19 4 7" xfId="45682"/>
    <cellStyle name="Обычный 15 19 5" xfId="12835"/>
    <cellStyle name="Обычный 15 19 5 2" xfId="22259"/>
    <cellStyle name="Обычный 15 19 5 2 2" xfId="40294"/>
    <cellStyle name="Обычный 15 19 5 3" xfId="31956"/>
    <cellStyle name="Обычный 15 19 6" xfId="15887"/>
    <cellStyle name="Обычный 15 19 6 2" xfId="24863"/>
    <cellStyle name="Обычный 15 19 6 2 2" xfId="42860"/>
    <cellStyle name="Обычный 15 19 6 3" xfId="34508"/>
    <cellStyle name="Обычный 15 19 7" xfId="17198"/>
    <cellStyle name="Обычный 15 19 7 2" xfId="35554"/>
    <cellStyle name="Обычный 15 19 8" xfId="26116"/>
    <cellStyle name="Обычный 15 19 8 2" xfId="44051"/>
    <cellStyle name="Обычный 15 19 9" xfId="27427"/>
    <cellStyle name="Обычный 15 2" xfId="2901"/>
    <cellStyle name="Обычный 15 2 2" xfId="2902"/>
    <cellStyle name="Обычный 15 2 2 2" xfId="5992"/>
    <cellStyle name="Обычный 15 2 2 2 2" xfId="13817"/>
    <cellStyle name="Обычный 15 2 2 2 2 2" xfId="23037"/>
    <cellStyle name="Обычный 15 2 2 2 2 2 2" xfId="41037"/>
    <cellStyle name="Обычный 15 2 2 2 2 3" xfId="32694"/>
    <cellStyle name="Обычный 15 2 2 2 3" xfId="16512"/>
    <cellStyle name="Обычный 15 2 2 2 3 2" xfId="25300"/>
    <cellStyle name="Обычный 15 2 2 2 3 2 2" xfId="43264"/>
    <cellStyle name="Обычный 15 2 2 2 3 3" xfId="34956"/>
    <cellStyle name="Обычный 15 2 2 2 4" xfId="17943"/>
    <cellStyle name="Обычный 15 2 2 2 4 2" xfId="36253"/>
    <cellStyle name="Обычный 15 2 2 2 5" xfId="26723"/>
    <cellStyle name="Обычный 15 2 2 2 5 2" xfId="44638"/>
    <cellStyle name="Обычный 15 2 2 2 6" xfId="28036"/>
    <cellStyle name="Обычный 15 2 2 2 7" xfId="45685"/>
    <cellStyle name="Обычный 15 2 2 3" xfId="8371"/>
    <cellStyle name="Обычный 15 2 2 4" xfId="12838"/>
    <cellStyle name="Обычный 15 2 2 4 2" xfId="22262"/>
    <cellStyle name="Обычный 15 2 2 4 2 2" xfId="40297"/>
    <cellStyle name="Обычный 15 2 2 4 3" xfId="31959"/>
    <cellStyle name="Обычный 15 2 2 5" xfId="15890"/>
    <cellStyle name="Обычный 15 2 2 5 2" xfId="24866"/>
    <cellStyle name="Обычный 15 2 2 5 2 2" xfId="42863"/>
    <cellStyle name="Обычный 15 2 2 5 3" xfId="34511"/>
    <cellStyle name="Обычный 15 2 2 6" xfId="17201"/>
    <cellStyle name="Обычный 15 2 2 6 2" xfId="35557"/>
    <cellStyle name="Обычный 15 2 2 7" xfId="26119"/>
    <cellStyle name="Обычный 15 2 2 7 2" xfId="44054"/>
    <cellStyle name="Обычный 15 2 2 8" xfId="27430"/>
    <cellStyle name="Обычный 15 2 2 9" xfId="45190"/>
    <cellStyle name="Обычный 15 2 3" xfId="2903"/>
    <cellStyle name="Обычный 15 2 3 2" xfId="2904"/>
    <cellStyle name="Обычный 15 2 3 2 2" xfId="5993"/>
    <cellStyle name="Обычный 15 2 3 2 2 2" xfId="13818"/>
    <cellStyle name="Обычный 15 2 3 2 2 2 2" xfId="23038"/>
    <cellStyle name="Обычный 15 2 3 2 2 2 2 2" xfId="41038"/>
    <cellStyle name="Обычный 15 2 3 2 2 2 3" xfId="32695"/>
    <cellStyle name="Обычный 15 2 3 2 2 3" xfId="16513"/>
    <cellStyle name="Обычный 15 2 3 2 2 3 2" xfId="25301"/>
    <cellStyle name="Обычный 15 2 3 2 2 3 2 2" xfId="43265"/>
    <cellStyle name="Обычный 15 2 3 2 2 3 3" xfId="34957"/>
    <cellStyle name="Обычный 15 2 3 2 2 4" xfId="17944"/>
    <cellStyle name="Обычный 15 2 3 2 2 4 2" xfId="36254"/>
    <cellStyle name="Обычный 15 2 3 2 2 5" xfId="26724"/>
    <cellStyle name="Обычный 15 2 3 2 2 5 2" xfId="44639"/>
    <cellStyle name="Обычный 15 2 3 2 2 6" xfId="28037"/>
    <cellStyle name="Обычный 15 2 3 2 2 7" xfId="45686"/>
    <cellStyle name="Обычный 15 2 3 2 3" xfId="12839"/>
    <cellStyle name="Обычный 15 2 3 2 3 2" xfId="22263"/>
    <cellStyle name="Обычный 15 2 3 2 3 2 2" xfId="40298"/>
    <cellStyle name="Обычный 15 2 3 2 3 3" xfId="31960"/>
    <cellStyle name="Обычный 15 2 3 2 4" xfId="15891"/>
    <cellStyle name="Обычный 15 2 3 2 4 2" xfId="24867"/>
    <cellStyle name="Обычный 15 2 3 2 4 2 2" xfId="42864"/>
    <cellStyle name="Обычный 15 2 3 2 4 3" xfId="34512"/>
    <cellStyle name="Обычный 15 2 3 2 5" xfId="17202"/>
    <cellStyle name="Обычный 15 2 3 2 5 2" xfId="35558"/>
    <cellStyle name="Обычный 15 2 3 2 6" xfId="26120"/>
    <cellStyle name="Обычный 15 2 3 2 6 2" xfId="44055"/>
    <cellStyle name="Обычный 15 2 3 2 7" xfId="27431"/>
    <cellStyle name="Обычный 15 2 3 2 8" xfId="45191"/>
    <cellStyle name="Обычный 15 2 4" xfId="2905"/>
    <cellStyle name="Обычный 15 20" xfId="2906"/>
    <cellStyle name="Обычный 15 20 10" xfId="45192"/>
    <cellStyle name="Обычный 15 20 2" xfId="2907"/>
    <cellStyle name="Обычный 15 20 2 2" xfId="5995"/>
    <cellStyle name="Обычный 15 20 2 2 2" xfId="13820"/>
    <cellStyle name="Обычный 15 20 2 2 2 2" xfId="23040"/>
    <cellStyle name="Обычный 15 20 2 2 2 2 2" xfId="41040"/>
    <cellStyle name="Обычный 15 20 2 2 2 3" xfId="32697"/>
    <cellStyle name="Обычный 15 20 2 2 3" xfId="16515"/>
    <cellStyle name="Обычный 15 20 2 2 3 2" xfId="25303"/>
    <cellStyle name="Обычный 15 20 2 2 3 2 2" xfId="43267"/>
    <cellStyle name="Обычный 15 20 2 2 3 3" xfId="34959"/>
    <cellStyle name="Обычный 15 20 2 2 4" xfId="17946"/>
    <cellStyle name="Обычный 15 20 2 2 4 2" xfId="36256"/>
    <cellStyle name="Обычный 15 20 2 2 5" xfId="26726"/>
    <cellStyle name="Обычный 15 20 2 2 5 2" xfId="44641"/>
    <cellStyle name="Обычный 15 20 2 2 6" xfId="28039"/>
    <cellStyle name="Обычный 15 20 2 2 7" xfId="45688"/>
    <cellStyle name="Обычный 15 20 2 3" xfId="12841"/>
    <cellStyle name="Обычный 15 20 2 3 2" xfId="22265"/>
    <cellStyle name="Обычный 15 20 2 3 2 2" xfId="40300"/>
    <cellStyle name="Обычный 15 20 2 3 3" xfId="31962"/>
    <cellStyle name="Обычный 15 20 2 4" xfId="15893"/>
    <cellStyle name="Обычный 15 20 2 4 2" xfId="24869"/>
    <cellStyle name="Обычный 15 20 2 4 2 2" xfId="42866"/>
    <cellStyle name="Обычный 15 20 2 4 3" xfId="34514"/>
    <cellStyle name="Обычный 15 20 2 5" xfId="17204"/>
    <cellStyle name="Обычный 15 20 2 5 2" xfId="35560"/>
    <cellStyle name="Обычный 15 20 2 6" xfId="26122"/>
    <cellStyle name="Обычный 15 20 2 6 2" xfId="44057"/>
    <cellStyle name="Обычный 15 20 2 7" xfId="27433"/>
    <cellStyle name="Обычный 15 20 2 8" xfId="45193"/>
    <cellStyle name="Обычный 15 20 3" xfId="2908"/>
    <cellStyle name="Обычный 15 20 3 2" xfId="5996"/>
    <cellStyle name="Обычный 15 20 3 2 2" xfId="13821"/>
    <cellStyle name="Обычный 15 20 3 2 2 2" xfId="23041"/>
    <cellStyle name="Обычный 15 20 3 2 2 2 2" xfId="41041"/>
    <cellStyle name="Обычный 15 20 3 2 2 3" xfId="32698"/>
    <cellStyle name="Обычный 15 20 3 2 3" xfId="16516"/>
    <cellStyle name="Обычный 15 20 3 2 3 2" xfId="25304"/>
    <cellStyle name="Обычный 15 20 3 2 3 2 2" xfId="43268"/>
    <cellStyle name="Обычный 15 20 3 2 3 3" xfId="34960"/>
    <cellStyle name="Обычный 15 20 3 2 4" xfId="17947"/>
    <cellStyle name="Обычный 15 20 3 2 4 2" xfId="36257"/>
    <cellStyle name="Обычный 15 20 3 2 5" xfId="26727"/>
    <cellStyle name="Обычный 15 20 3 2 5 2" xfId="44642"/>
    <cellStyle name="Обычный 15 20 3 2 6" xfId="28040"/>
    <cellStyle name="Обычный 15 20 3 2 7" xfId="45689"/>
    <cellStyle name="Обычный 15 20 3 3" xfId="12842"/>
    <cellStyle name="Обычный 15 20 3 3 2" xfId="22266"/>
    <cellStyle name="Обычный 15 20 3 3 2 2" xfId="40301"/>
    <cellStyle name="Обычный 15 20 3 3 3" xfId="31963"/>
    <cellStyle name="Обычный 15 20 3 4" xfId="15894"/>
    <cellStyle name="Обычный 15 20 3 4 2" xfId="24870"/>
    <cellStyle name="Обычный 15 20 3 4 2 2" xfId="42867"/>
    <cellStyle name="Обычный 15 20 3 4 3" xfId="34515"/>
    <cellStyle name="Обычный 15 20 3 5" xfId="17205"/>
    <cellStyle name="Обычный 15 20 3 5 2" xfId="35561"/>
    <cellStyle name="Обычный 15 20 3 6" xfId="26123"/>
    <cellStyle name="Обычный 15 20 3 6 2" xfId="44058"/>
    <cellStyle name="Обычный 15 20 3 7" xfId="27434"/>
    <cellStyle name="Обычный 15 20 3 8" xfId="45194"/>
    <cellStyle name="Обычный 15 20 4" xfId="5994"/>
    <cellStyle name="Обычный 15 20 4 2" xfId="13819"/>
    <cellStyle name="Обычный 15 20 4 2 2" xfId="23039"/>
    <cellStyle name="Обычный 15 20 4 2 2 2" xfId="41039"/>
    <cellStyle name="Обычный 15 20 4 2 3" xfId="32696"/>
    <cellStyle name="Обычный 15 20 4 3" xfId="16514"/>
    <cellStyle name="Обычный 15 20 4 3 2" xfId="25302"/>
    <cellStyle name="Обычный 15 20 4 3 2 2" xfId="43266"/>
    <cellStyle name="Обычный 15 20 4 3 3" xfId="34958"/>
    <cellStyle name="Обычный 15 20 4 4" xfId="17945"/>
    <cellStyle name="Обычный 15 20 4 4 2" xfId="36255"/>
    <cellStyle name="Обычный 15 20 4 5" xfId="26725"/>
    <cellStyle name="Обычный 15 20 4 5 2" xfId="44640"/>
    <cellStyle name="Обычный 15 20 4 6" xfId="28038"/>
    <cellStyle name="Обычный 15 20 4 7" xfId="45687"/>
    <cellStyle name="Обычный 15 20 5" xfId="12840"/>
    <cellStyle name="Обычный 15 20 5 2" xfId="22264"/>
    <cellStyle name="Обычный 15 20 5 2 2" xfId="40299"/>
    <cellStyle name="Обычный 15 20 5 3" xfId="31961"/>
    <cellStyle name="Обычный 15 20 6" xfId="15892"/>
    <cellStyle name="Обычный 15 20 6 2" xfId="24868"/>
    <cellStyle name="Обычный 15 20 6 2 2" xfId="42865"/>
    <cellStyle name="Обычный 15 20 6 3" xfId="34513"/>
    <cellStyle name="Обычный 15 20 7" xfId="17203"/>
    <cellStyle name="Обычный 15 20 7 2" xfId="35559"/>
    <cellStyle name="Обычный 15 20 8" xfId="26121"/>
    <cellStyle name="Обычный 15 20 8 2" xfId="44056"/>
    <cellStyle name="Обычный 15 20 9" xfId="27432"/>
    <cellStyle name="Обычный 15 21" xfId="2909"/>
    <cellStyle name="Обычный 15 21 10" xfId="45195"/>
    <cellStyle name="Обычный 15 21 2" xfId="2910"/>
    <cellStyle name="Обычный 15 21 2 2" xfId="5998"/>
    <cellStyle name="Обычный 15 21 2 2 2" xfId="13823"/>
    <cellStyle name="Обычный 15 21 2 2 2 2" xfId="23043"/>
    <cellStyle name="Обычный 15 21 2 2 2 2 2" xfId="41043"/>
    <cellStyle name="Обычный 15 21 2 2 2 3" xfId="32700"/>
    <cellStyle name="Обычный 15 21 2 2 3" xfId="16518"/>
    <cellStyle name="Обычный 15 21 2 2 3 2" xfId="25306"/>
    <cellStyle name="Обычный 15 21 2 2 3 2 2" xfId="43270"/>
    <cellStyle name="Обычный 15 21 2 2 3 3" xfId="34962"/>
    <cellStyle name="Обычный 15 21 2 2 4" xfId="17949"/>
    <cellStyle name="Обычный 15 21 2 2 4 2" xfId="36259"/>
    <cellStyle name="Обычный 15 21 2 2 5" xfId="26729"/>
    <cellStyle name="Обычный 15 21 2 2 5 2" xfId="44644"/>
    <cellStyle name="Обычный 15 21 2 2 6" xfId="28042"/>
    <cellStyle name="Обычный 15 21 2 2 7" xfId="45691"/>
    <cellStyle name="Обычный 15 21 2 3" xfId="12844"/>
    <cellStyle name="Обычный 15 21 2 3 2" xfId="22268"/>
    <cellStyle name="Обычный 15 21 2 3 2 2" xfId="40303"/>
    <cellStyle name="Обычный 15 21 2 3 3" xfId="31965"/>
    <cellStyle name="Обычный 15 21 2 4" xfId="15896"/>
    <cellStyle name="Обычный 15 21 2 4 2" xfId="24872"/>
    <cellStyle name="Обычный 15 21 2 4 2 2" xfId="42869"/>
    <cellStyle name="Обычный 15 21 2 4 3" xfId="34517"/>
    <cellStyle name="Обычный 15 21 2 5" xfId="17207"/>
    <cellStyle name="Обычный 15 21 2 5 2" xfId="35563"/>
    <cellStyle name="Обычный 15 21 2 6" xfId="26125"/>
    <cellStyle name="Обычный 15 21 2 6 2" xfId="44060"/>
    <cellStyle name="Обычный 15 21 2 7" xfId="27436"/>
    <cellStyle name="Обычный 15 21 2 8" xfId="45196"/>
    <cellStyle name="Обычный 15 21 3" xfId="2911"/>
    <cellStyle name="Обычный 15 21 3 2" xfId="5999"/>
    <cellStyle name="Обычный 15 21 3 2 2" xfId="13824"/>
    <cellStyle name="Обычный 15 21 3 2 2 2" xfId="23044"/>
    <cellStyle name="Обычный 15 21 3 2 2 2 2" xfId="41044"/>
    <cellStyle name="Обычный 15 21 3 2 2 3" xfId="32701"/>
    <cellStyle name="Обычный 15 21 3 2 3" xfId="16519"/>
    <cellStyle name="Обычный 15 21 3 2 3 2" xfId="25307"/>
    <cellStyle name="Обычный 15 21 3 2 3 2 2" xfId="43271"/>
    <cellStyle name="Обычный 15 21 3 2 3 3" xfId="34963"/>
    <cellStyle name="Обычный 15 21 3 2 4" xfId="17950"/>
    <cellStyle name="Обычный 15 21 3 2 4 2" xfId="36260"/>
    <cellStyle name="Обычный 15 21 3 2 5" xfId="26730"/>
    <cellStyle name="Обычный 15 21 3 2 5 2" xfId="44645"/>
    <cellStyle name="Обычный 15 21 3 2 6" xfId="28043"/>
    <cellStyle name="Обычный 15 21 3 2 7" xfId="45692"/>
    <cellStyle name="Обычный 15 21 3 3" xfId="12845"/>
    <cellStyle name="Обычный 15 21 3 3 2" xfId="22269"/>
    <cellStyle name="Обычный 15 21 3 3 2 2" xfId="40304"/>
    <cellStyle name="Обычный 15 21 3 3 3" xfId="31966"/>
    <cellStyle name="Обычный 15 21 3 4" xfId="15897"/>
    <cellStyle name="Обычный 15 21 3 4 2" xfId="24873"/>
    <cellStyle name="Обычный 15 21 3 4 2 2" xfId="42870"/>
    <cellStyle name="Обычный 15 21 3 4 3" xfId="34518"/>
    <cellStyle name="Обычный 15 21 3 5" xfId="17208"/>
    <cellStyle name="Обычный 15 21 3 5 2" xfId="35564"/>
    <cellStyle name="Обычный 15 21 3 6" xfId="26126"/>
    <cellStyle name="Обычный 15 21 3 6 2" xfId="44061"/>
    <cellStyle name="Обычный 15 21 3 7" xfId="27437"/>
    <cellStyle name="Обычный 15 21 3 8" xfId="45197"/>
    <cellStyle name="Обычный 15 21 4" xfId="5997"/>
    <cellStyle name="Обычный 15 21 4 2" xfId="13822"/>
    <cellStyle name="Обычный 15 21 4 2 2" xfId="23042"/>
    <cellStyle name="Обычный 15 21 4 2 2 2" xfId="41042"/>
    <cellStyle name="Обычный 15 21 4 2 3" xfId="32699"/>
    <cellStyle name="Обычный 15 21 4 3" xfId="16517"/>
    <cellStyle name="Обычный 15 21 4 3 2" xfId="25305"/>
    <cellStyle name="Обычный 15 21 4 3 2 2" xfId="43269"/>
    <cellStyle name="Обычный 15 21 4 3 3" xfId="34961"/>
    <cellStyle name="Обычный 15 21 4 4" xfId="17948"/>
    <cellStyle name="Обычный 15 21 4 4 2" xfId="36258"/>
    <cellStyle name="Обычный 15 21 4 5" xfId="26728"/>
    <cellStyle name="Обычный 15 21 4 5 2" xfId="44643"/>
    <cellStyle name="Обычный 15 21 4 6" xfId="28041"/>
    <cellStyle name="Обычный 15 21 4 7" xfId="45690"/>
    <cellStyle name="Обычный 15 21 5" xfId="12843"/>
    <cellStyle name="Обычный 15 21 5 2" xfId="22267"/>
    <cellStyle name="Обычный 15 21 5 2 2" xfId="40302"/>
    <cellStyle name="Обычный 15 21 5 3" xfId="31964"/>
    <cellStyle name="Обычный 15 21 6" xfId="15895"/>
    <cellStyle name="Обычный 15 21 6 2" xfId="24871"/>
    <cellStyle name="Обычный 15 21 6 2 2" xfId="42868"/>
    <cellStyle name="Обычный 15 21 6 3" xfId="34516"/>
    <cellStyle name="Обычный 15 21 7" xfId="17206"/>
    <cellStyle name="Обычный 15 21 7 2" xfId="35562"/>
    <cellStyle name="Обычный 15 21 8" xfId="26124"/>
    <cellStyle name="Обычный 15 21 8 2" xfId="44059"/>
    <cellStyle name="Обычный 15 21 9" xfId="27435"/>
    <cellStyle name="Обычный 15 22" xfId="2912"/>
    <cellStyle name="Обычный 15 22 2" xfId="6000"/>
    <cellStyle name="Обычный 15 22 2 2" xfId="13825"/>
    <cellStyle name="Обычный 15 22 2 2 2" xfId="23045"/>
    <cellStyle name="Обычный 15 22 2 2 2 2" xfId="41045"/>
    <cellStyle name="Обычный 15 22 2 2 3" xfId="32702"/>
    <cellStyle name="Обычный 15 22 2 3" xfId="16520"/>
    <cellStyle name="Обычный 15 22 2 3 2" xfId="25308"/>
    <cellStyle name="Обычный 15 22 2 3 2 2" xfId="43272"/>
    <cellStyle name="Обычный 15 22 2 3 3" xfId="34964"/>
    <cellStyle name="Обычный 15 22 2 4" xfId="17951"/>
    <cellStyle name="Обычный 15 22 2 4 2" xfId="36261"/>
    <cellStyle name="Обычный 15 22 2 5" xfId="26731"/>
    <cellStyle name="Обычный 15 22 2 5 2" xfId="44646"/>
    <cellStyle name="Обычный 15 22 2 6" xfId="28044"/>
    <cellStyle name="Обычный 15 22 2 7" xfId="45693"/>
    <cellStyle name="Обычный 15 22 3" xfId="12846"/>
    <cellStyle name="Обычный 15 22 3 2" xfId="22270"/>
    <cellStyle name="Обычный 15 22 3 2 2" xfId="40305"/>
    <cellStyle name="Обычный 15 22 3 3" xfId="31967"/>
    <cellStyle name="Обычный 15 22 4" xfId="15898"/>
    <cellStyle name="Обычный 15 22 4 2" xfId="24874"/>
    <cellStyle name="Обычный 15 22 4 2 2" xfId="42871"/>
    <cellStyle name="Обычный 15 22 4 3" xfId="34519"/>
    <cellStyle name="Обычный 15 22 5" xfId="17209"/>
    <cellStyle name="Обычный 15 22 5 2" xfId="35565"/>
    <cellStyle name="Обычный 15 22 6" xfId="26127"/>
    <cellStyle name="Обычный 15 22 6 2" xfId="44062"/>
    <cellStyle name="Обычный 15 22 7" xfId="27438"/>
    <cellStyle name="Обычный 15 22 8" xfId="45198"/>
    <cellStyle name="Обычный 15 3" xfId="2913"/>
    <cellStyle name="Обычный 15 3 10" xfId="45199"/>
    <cellStyle name="Обычный 15 3 2" xfId="2914"/>
    <cellStyle name="Обычный 15 3 2 2" xfId="2915"/>
    <cellStyle name="Обычный 15 3 2 2 2" xfId="6002"/>
    <cellStyle name="Обычный 15 3 2 2 2 2" xfId="13827"/>
    <cellStyle name="Обычный 15 3 2 2 2 2 2" xfId="23047"/>
    <cellStyle name="Обычный 15 3 2 2 2 2 2 2" xfId="41047"/>
    <cellStyle name="Обычный 15 3 2 2 2 2 3" xfId="32704"/>
    <cellStyle name="Обычный 15 3 2 2 2 3" xfId="16522"/>
    <cellStyle name="Обычный 15 3 2 2 2 3 2" xfId="25310"/>
    <cellStyle name="Обычный 15 3 2 2 2 3 2 2" xfId="43274"/>
    <cellStyle name="Обычный 15 3 2 2 2 3 3" xfId="34966"/>
    <cellStyle name="Обычный 15 3 2 2 2 4" xfId="17953"/>
    <cellStyle name="Обычный 15 3 2 2 2 4 2" xfId="36263"/>
    <cellStyle name="Обычный 15 3 2 2 2 5" xfId="26733"/>
    <cellStyle name="Обычный 15 3 2 2 2 5 2" xfId="44648"/>
    <cellStyle name="Обычный 15 3 2 2 2 6" xfId="28046"/>
    <cellStyle name="Обычный 15 3 2 2 2 7" xfId="45695"/>
    <cellStyle name="Обычный 15 3 2 2 3" xfId="12848"/>
    <cellStyle name="Обычный 15 3 2 2 3 2" xfId="22272"/>
    <cellStyle name="Обычный 15 3 2 2 3 2 2" xfId="40307"/>
    <cellStyle name="Обычный 15 3 2 2 3 3" xfId="31969"/>
    <cellStyle name="Обычный 15 3 2 2 4" xfId="15900"/>
    <cellStyle name="Обычный 15 3 2 2 4 2" xfId="24876"/>
    <cellStyle name="Обычный 15 3 2 2 4 2 2" xfId="42873"/>
    <cellStyle name="Обычный 15 3 2 2 4 3" xfId="34521"/>
    <cellStyle name="Обычный 15 3 2 2 5" xfId="17211"/>
    <cellStyle name="Обычный 15 3 2 2 5 2" xfId="35567"/>
    <cellStyle name="Обычный 15 3 2 2 6" xfId="26129"/>
    <cellStyle name="Обычный 15 3 2 2 6 2" xfId="44064"/>
    <cellStyle name="Обычный 15 3 2 2 7" xfId="27440"/>
    <cellStyle name="Обычный 15 3 2 2 8" xfId="45200"/>
    <cellStyle name="Обычный 15 3 3" xfId="2916"/>
    <cellStyle name="Обычный 15 3 3 2" xfId="6003"/>
    <cellStyle name="Обычный 15 3 3 2 2" xfId="13828"/>
    <cellStyle name="Обычный 15 3 3 2 2 2" xfId="23048"/>
    <cellStyle name="Обычный 15 3 3 2 2 2 2" xfId="41048"/>
    <cellStyle name="Обычный 15 3 3 2 2 3" xfId="32705"/>
    <cellStyle name="Обычный 15 3 3 2 3" xfId="16523"/>
    <cellStyle name="Обычный 15 3 3 2 3 2" xfId="25311"/>
    <cellStyle name="Обычный 15 3 3 2 3 2 2" xfId="43275"/>
    <cellStyle name="Обычный 15 3 3 2 3 3" xfId="34967"/>
    <cellStyle name="Обычный 15 3 3 2 4" xfId="17954"/>
    <cellStyle name="Обычный 15 3 3 2 4 2" xfId="36264"/>
    <cellStyle name="Обычный 15 3 3 2 5" xfId="26734"/>
    <cellStyle name="Обычный 15 3 3 2 5 2" xfId="44649"/>
    <cellStyle name="Обычный 15 3 3 2 6" xfId="28047"/>
    <cellStyle name="Обычный 15 3 3 2 7" xfId="45696"/>
    <cellStyle name="Обычный 15 3 3 3" xfId="12849"/>
    <cellStyle name="Обычный 15 3 3 3 2" xfId="22273"/>
    <cellStyle name="Обычный 15 3 3 3 2 2" xfId="40308"/>
    <cellStyle name="Обычный 15 3 3 3 3" xfId="31970"/>
    <cellStyle name="Обычный 15 3 3 4" xfId="15901"/>
    <cellStyle name="Обычный 15 3 3 4 2" xfId="24877"/>
    <cellStyle name="Обычный 15 3 3 4 2 2" xfId="42874"/>
    <cellStyle name="Обычный 15 3 3 4 3" xfId="34522"/>
    <cellStyle name="Обычный 15 3 3 5" xfId="17212"/>
    <cellStyle name="Обычный 15 3 3 5 2" xfId="35568"/>
    <cellStyle name="Обычный 15 3 3 6" xfId="26130"/>
    <cellStyle name="Обычный 15 3 3 6 2" xfId="44065"/>
    <cellStyle name="Обычный 15 3 3 7" xfId="27441"/>
    <cellStyle name="Обычный 15 3 3 8" xfId="45201"/>
    <cellStyle name="Обычный 15 3 4" xfId="6001"/>
    <cellStyle name="Обычный 15 3 4 2" xfId="13826"/>
    <cellStyle name="Обычный 15 3 4 2 2" xfId="23046"/>
    <cellStyle name="Обычный 15 3 4 2 2 2" xfId="41046"/>
    <cellStyle name="Обычный 15 3 4 2 3" xfId="32703"/>
    <cellStyle name="Обычный 15 3 4 3" xfId="16521"/>
    <cellStyle name="Обычный 15 3 4 3 2" xfId="25309"/>
    <cellStyle name="Обычный 15 3 4 3 2 2" xfId="43273"/>
    <cellStyle name="Обычный 15 3 4 3 3" xfId="34965"/>
    <cellStyle name="Обычный 15 3 4 4" xfId="17952"/>
    <cellStyle name="Обычный 15 3 4 4 2" xfId="36262"/>
    <cellStyle name="Обычный 15 3 4 5" xfId="26732"/>
    <cellStyle name="Обычный 15 3 4 5 2" xfId="44647"/>
    <cellStyle name="Обычный 15 3 4 6" xfId="28045"/>
    <cellStyle name="Обычный 15 3 4 7" xfId="45694"/>
    <cellStyle name="Обычный 15 3 5" xfId="12847"/>
    <cellStyle name="Обычный 15 3 5 2" xfId="22271"/>
    <cellStyle name="Обычный 15 3 5 2 2" xfId="40306"/>
    <cellStyle name="Обычный 15 3 5 3" xfId="31968"/>
    <cellStyle name="Обычный 15 3 6" xfId="15899"/>
    <cellStyle name="Обычный 15 3 6 2" xfId="24875"/>
    <cellStyle name="Обычный 15 3 6 2 2" xfId="42872"/>
    <cellStyle name="Обычный 15 3 6 3" xfId="34520"/>
    <cellStyle name="Обычный 15 3 7" xfId="17210"/>
    <cellStyle name="Обычный 15 3 7 2" xfId="35566"/>
    <cellStyle name="Обычный 15 3 8" xfId="26128"/>
    <cellStyle name="Обычный 15 3 8 2" xfId="44063"/>
    <cellStyle name="Обычный 15 3 9" xfId="27439"/>
    <cellStyle name="Обычный 15 4" xfId="2917"/>
    <cellStyle name="Обычный 15 4 10" xfId="45202"/>
    <cellStyle name="Обычный 15 4 2" xfId="2918"/>
    <cellStyle name="Обычный 15 4 2 2" xfId="6005"/>
    <cellStyle name="Обычный 15 4 2 2 2" xfId="13830"/>
    <cellStyle name="Обычный 15 4 2 2 2 2" xfId="23050"/>
    <cellStyle name="Обычный 15 4 2 2 2 2 2" xfId="41050"/>
    <cellStyle name="Обычный 15 4 2 2 2 3" xfId="32707"/>
    <cellStyle name="Обычный 15 4 2 2 3" xfId="16525"/>
    <cellStyle name="Обычный 15 4 2 2 3 2" xfId="25313"/>
    <cellStyle name="Обычный 15 4 2 2 3 2 2" xfId="43277"/>
    <cellStyle name="Обычный 15 4 2 2 3 3" xfId="34969"/>
    <cellStyle name="Обычный 15 4 2 2 4" xfId="17956"/>
    <cellStyle name="Обычный 15 4 2 2 4 2" xfId="36266"/>
    <cellStyle name="Обычный 15 4 2 2 5" xfId="26736"/>
    <cellStyle name="Обычный 15 4 2 2 5 2" xfId="44651"/>
    <cellStyle name="Обычный 15 4 2 2 6" xfId="28049"/>
    <cellStyle name="Обычный 15 4 2 2 7" xfId="45698"/>
    <cellStyle name="Обычный 15 4 2 3" xfId="12851"/>
    <cellStyle name="Обычный 15 4 2 3 2" xfId="22275"/>
    <cellStyle name="Обычный 15 4 2 3 2 2" xfId="40310"/>
    <cellStyle name="Обычный 15 4 2 3 3" xfId="31972"/>
    <cellStyle name="Обычный 15 4 2 4" xfId="15903"/>
    <cellStyle name="Обычный 15 4 2 4 2" xfId="24879"/>
    <cellStyle name="Обычный 15 4 2 4 2 2" xfId="42876"/>
    <cellStyle name="Обычный 15 4 2 4 3" xfId="34524"/>
    <cellStyle name="Обычный 15 4 2 5" xfId="17214"/>
    <cellStyle name="Обычный 15 4 2 5 2" xfId="35570"/>
    <cellStyle name="Обычный 15 4 2 6" xfId="26132"/>
    <cellStyle name="Обычный 15 4 2 6 2" xfId="44067"/>
    <cellStyle name="Обычный 15 4 2 7" xfId="27443"/>
    <cellStyle name="Обычный 15 4 2 8" xfId="45203"/>
    <cellStyle name="Обычный 15 4 3" xfId="2919"/>
    <cellStyle name="Обычный 15 4 3 2" xfId="6006"/>
    <cellStyle name="Обычный 15 4 3 2 2" xfId="13831"/>
    <cellStyle name="Обычный 15 4 3 2 2 2" xfId="23051"/>
    <cellStyle name="Обычный 15 4 3 2 2 2 2" xfId="41051"/>
    <cellStyle name="Обычный 15 4 3 2 2 3" xfId="32708"/>
    <cellStyle name="Обычный 15 4 3 2 3" xfId="16526"/>
    <cellStyle name="Обычный 15 4 3 2 3 2" xfId="25314"/>
    <cellStyle name="Обычный 15 4 3 2 3 2 2" xfId="43278"/>
    <cellStyle name="Обычный 15 4 3 2 3 3" xfId="34970"/>
    <cellStyle name="Обычный 15 4 3 2 4" xfId="17957"/>
    <cellStyle name="Обычный 15 4 3 2 4 2" xfId="36267"/>
    <cellStyle name="Обычный 15 4 3 2 5" xfId="26737"/>
    <cellStyle name="Обычный 15 4 3 2 5 2" xfId="44652"/>
    <cellStyle name="Обычный 15 4 3 2 6" xfId="28050"/>
    <cellStyle name="Обычный 15 4 3 2 7" xfId="45699"/>
    <cellStyle name="Обычный 15 4 3 3" xfId="12852"/>
    <cellStyle name="Обычный 15 4 3 3 2" xfId="22276"/>
    <cellStyle name="Обычный 15 4 3 3 2 2" xfId="40311"/>
    <cellStyle name="Обычный 15 4 3 3 3" xfId="31973"/>
    <cellStyle name="Обычный 15 4 3 4" xfId="15904"/>
    <cellStyle name="Обычный 15 4 3 4 2" xfId="24880"/>
    <cellStyle name="Обычный 15 4 3 4 2 2" xfId="42877"/>
    <cellStyle name="Обычный 15 4 3 4 3" xfId="34525"/>
    <cellStyle name="Обычный 15 4 3 5" xfId="17215"/>
    <cellStyle name="Обычный 15 4 3 5 2" xfId="35571"/>
    <cellStyle name="Обычный 15 4 3 6" xfId="26133"/>
    <cellStyle name="Обычный 15 4 3 6 2" xfId="44068"/>
    <cellStyle name="Обычный 15 4 3 7" xfId="27444"/>
    <cellStyle name="Обычный 15 4 3 8" xfId="45204"/>
    <cellStyle name="Обычный 15 4 4" xfId="6004"/>
    <cellStyle name="Обычный 15 4 4 2" xfId="13829"/>
    <cellStyle name="Обычный 15 4 4 2 2" xfId="23049"/>
    <cellStyle name="Обычный 15 4 4 2 2 2" xfId="41049"/>
    <cellStyle name="Обычный 15 4 4 2 3" xfId="32706"/>
    <cellStyle name="Обычный 15 4 4 3" xfId="16524"/>
    <cellStyle name="Обычный 15 4 4 3 2" xfId="25312"/>
    <cellStyle name="Обычный 15 4 4 3 2 2" xfId="43276"/>
    <cellStyle name="Обычный 15 4 4 3 3" xfId="34968"/>
    <cellStyle name="Обычный 15 4 4 4" xfId="17955"/>
    <cellStyle name="Обычный 15 4 4 4 2" xfId="36265"/>
    <cellStyle name="Обычный 15 4 4 5" xfId="26735"/>
    <cellStyle name="Обычный 15 4 4 5 2" xfId="44650"/>
    <cellStyle name="Обычный 15 4 4 6" xfId="28048"/>
    <cellStyle name="Обычный 15 4 4 7" xfId="45697"/>
    <cellStyle name="Обычный 15 4 5" xfId="12850"/>
    <cellStyle name="Обычный 15 4 5 2" xfId="22274"/>
    <cellStyle name="Обычный 15 4 5 2 2" xfId="40309"/>
    <cellStyle name="Обычный 15 4 5 3" xfId="31971"/>
    <cellStyle name="Обычный 15 4 6" xfId="15902"/>
    <cellStyle name="Обычный 15 4 6 2" xfId="24878"/>
    <cellStyle name="Обычный 15 4 6 2 2" xfId="42875"/>
    <cellStyle name="Обычный 15 4 6 3" xfId="34523"/>
    <cellStyle name="Обычный 15 4 7" xfId="17213"/>
    <cellStyle name="Обычный 15 4 7 2" xfId="35569"/>
    <cellStyle name="Обычный 15 4 8" xfId="26131"/>
    <cellStyle name="Обычный 15 4 8 2" xfId="44066"/>
    <cellStyle name="Обычный 15 4 9" xfId="27442"/>
    <cellStyle name="Обычный 15 5" xfId="2920"/>
    <cellStyle name="Обычный 15 5 10" xfId="45205"/>
    <cellStyle name="Обычный 15 5 2" xfId="2921"/>
    <cellStyle name="Обычный 15 5 2 2" xfId="6008"/>
    <cellStyle name="Обычный 15 5 2 2 2" xfId="13833"/>
    <cellStyle name="Обычный 15 5 2 2 2 2" xfId="23053"/>
    <cellStyle name="Обычный 15 5 2 2 2 2 2" xfId="41053"/>
    <cellStyle name="Обычный 15 5 2 2 2 3" xfId="32710"/>
    <cellStyle name="Обычный 15 5 2 2 3" xfId="16528"/>
    <cellStyle name="Обычный 15 5 2 2 3 2" xfId="25316"/>
    <cellStyle name="Обычный 15 5 2 2 3 2 2" xfId="43280"/>
    <cellStyle name="Обычный 15 5 2 2 3 3" xfId="34972"/>
    <cellStyle name="Обычный 15 5 2 2 4" xfId="17959"/>
    <cellStyle name="Обычный 15 5 2 2 4 2" xfId="36269"/>
    <cellStyle name="Обычный 15 5 2 2 5" xfId="26739"/>
    <cellStyle name="Обычный 15 5 2 2 5 2" xfId="44654"/>
    <cellStyle name="Обычный 15 5 2 2 6" xfId="28052"/>
    <cellStyle name="Обычный 15 5 2 2 7" xfId="45701"/>
    <cellStyle name="Обычный 15 5 2 3" xfId="12854"/>
    <cellStyle name="Обычный 15 5 2 3 2" xfId="22278"/>
    <cellStyle name="Обычный 15 5 2 3 2 2" xfId="40313"/>
    <cellStyle name="Обычный 15 5 2 3 3" xfId="31975"/>
    <cellStyle name="Обычный 15 5 2 4" xfId="15906"/>
    <cellStyle name="Обычный 15 5 2 4 2" xfId="24882"/>
    <cellStyle name="Обычный 15 5 2 4 2 2" xfId="42879"/>
    <cellStyle name="Обычный 15 5 2 4 3" xfId="34527"/>
    <cellStyle name="Обычный 15 5 2 5" xfId="17217"/>
    <cellStyle name="Обычный 15 5 2 5 2" xfId="35573"/>
    <cellStyle name="Обычный 15 5 2 6" xfId="26135"/>
    <cellStyle name="Обычный 15 5 2 6 2" xfId="44070"/>
    <cellStyle name="Обычный 15 5 2 7" xfId="27446"/>
    <cellStyle name="Обычный 15 5 2 8" xfId="45206"/>
    <cellStyle name="Обычный 15 5 3" xfId="2922"/>
    <cellStyle name="Обычный 15 5 3 2" xfId="6009"/>
    <cellStyle name="Обычный 15 5 3 2 2" xfId="13834"/>
    <cellStyle name="Обычный 15 5 3 2 2 2" xfId="23054"/>
    <cellStyle name="Обычный 15 5 3 2 2 2 2" xfId="41054"/>
    <cellStyle name="Обычный 15 5 3 2 2 3" xfId="32711"/>
    <cellStyle name="Обычный 15 5 3 2 3" xfId="16529"/>
    <cellStyle name="Обычный 15 5 3 2 3 2" xfId="25317"/>
    <cellStyle name="Обычный 15 5 3 2 3 2 2" xfId="43281"/>
    <cellStyle name="Обычный 15 5 3 2 3 3" xfId="34973"/>
    <cellStyle name="Обычный 15 5 3 2 4" xfId="17960"/>
    <cellStyle name="Обычный 15 5 3 2 4 2" xfId="36270"/>
    <cellStyle name="Обычный 15 5 3 2 5" xfId="26740"/>
    <cellStyle name="Обычный 15 5 3 2 5 2" xfId="44655"/>
    <cellStyle name="Обычный 15 5 3 2 6" xfId="28053"/>
    <cellStyle name="Обычный 15 5 3 2 7" xfId="45702"/>
    <cellStyle name="Обычный 15 5 3 3" xfId="12855"/>
    <cellStyle name="Обычный 15 5 3 3 2" xfId="22279"/>
    <cellStyle name="Обычный 15 5 3 3 2 2" xfId="40314"/>
    <cellStyle name="Обычный 15 5 3 3 3" xfId="31976"/>
    <cellStyle name="Обычный 15 5 3 4" xfId="15907"/>
    <cellStyle name="Обычный 15 5 3 4 2" xfId="24883"/>
    <cellStyle name="Обычный 15 5 3 4 2 2" xfId="42880"/>
    <cellStyle name="Обычный 15 5 3 4 3" xfId="34528"/>
    <cellStyle name="Обычный 15 5 3 5" xfId="17218"/>
    <cellStyle name="Обычный 15 5 3 5 2" xfId="35574"/>
    <cellStyle name="Обычный 15 5 3 6" xfId="26136"/>
    <cellStyle name="Обычный 15 5 3 6 2" xfId="44071"/>
    <cellStyle name="Обычный 15 5 3 7" xfId="27447"/>
    <cellStyle name="Обычный 15 5 3 8" xfId="45207"/>
    <cellStyle name="Обычный 15 5 4" xfId="6007"/>
    <cellStyle name="Обычный 15 5 4 2" xfId="13832"/>
    <cellStyle name="Обычный 15 5 4 2 2" xfId="23052"/>
    <cellStyle name="Обычный 15 5 4 2 2 2" xfId="41052"/>
    <cellStyle name="Обычный 15 5 4 2 3" xfId="32709"/>
    <cellStyle name="Обычный 15 5 4 3" xfId="16527"/>
    <cellStyle name="Обычный 15 5 4 3 2" xfId="25315"/>
    <cellStyle name="Обычный 15 5 4 3 2 2" xfId="43279"/>
    <cellStyle name="Обычный 15 5 4 3 3" xfId="34971"/>
    <cellStyle name="Обычный 15 5 4 4" xfId="17958"/>
    <cellStyle name="Обычный 15 5 4 4 2" xfId="36268"/>
    <cellStyle name="Обычный 15 5 4 5" xfId="26738"/>
    <cellStyle name="Обычный 15 5 4 5 2" xfId="44653"/>
    <cellStyle name="Обычный 15 5 4 6" xfId="28051"/>
    <cellStyle name="Обычный 15 5 4 7" xfId="45700"/>
    <cellStyle name="Обычный 15 5 5" xfId="12853"/>
    <cellStyle name="Обычный 15 5 5 2" xfId="22277"/>
    <cellStyle name="Обычный 15 5 5 2 2" xfId="40312"/>
    <cellStyle name="Обычный 15 5 5 3" xfId="31974"/>
    <cellStyle name="Обычный 15 5 6" xfId="15905"/>
    <cellStyle name="Обычный 15 5 6 2" xfId="24881"/>
    <cellStyle name="Обычный 15 5 6 2 2" xfId="42878"/>
    <cellStyle name="Обычный 15 5 6 3" xfId="34526"/>
    <cellStyle name="Обычный 15 5 7" xfId="17216"/>
    <cellStyle name="Обычный 15 5 7 2" xfId="35572"/>
    <cellStyle name="Обычный 15 5 8" xfId="26134"/>
    <cellStyle name="Обычный 15 5 8 2" xfId="44069"/>
    <cellStyle name="Обычный 15 5 9" xfId="27445"/>
    <cellStyle name="Обычный 15 6" xfId="2923"/>
    <cellStyle name="Обычный 15 6 10" xfId="45208"/>
    <cellStyle name="Обычный 15 6 2" xfId="2924"/>
    <cellStyle name="Обычный 15 6 2 2" xfId="6011"/>
    <cellStyle name="Обычный 15 6 2 2 2" xfId="13836"/>
    <cellStyle name="Обычный 15 6 2 2 2 2" xfId="23056"/>
    <cellStyle name="Обычный 15 6 2 2 2 2 2" xfId="41056"/>
    <cellStyle name="Обычный 15 6 2 2 2 3" xfId="32713"/>
    <cellStyle name="Обычный 15 6 2 2 3" xfId="16531"/>
    <cellStyle name="Обычный 15 6 2 2 3 2" xfId="25319"/>
    <cellStyle name="Обычный 15 6 2 2 3 2 2" xfId="43283"/>
    <cellStyle name="Обычный 15 6 2 2 3 3" xfId="34975"/>
    <cellStyle name="Обычный 15 6 2 2 4" xfId="17962"/>
    <cellStyle name="Обычный 15 6 2 2 4 2" xfId="36272"/>
    <cellStyle name="Обычный 15 6 2 2 5" xfId="26742"/>
    <cellStyle name="Обычный 15 6 2 2 5 2" xfId="44657"/>
    <cellStyle name="Обычный 15 6 2 2 6" xfId="28055"/>
    <cellStyle name="Обычный 15 6 2 2 7" xfId="45704"/>
    <cellStyle name="Обычный 15 6 2 3" xfId="12857"/>
    <cellStyle name="Обычный 15 6 2 3 2" xfId="22281"/>
    <cellStyle name="Обычный 15 6 2 3 2 2" xfId="40316"/>
    <cellStyle name="Обычный 15 6 2 3 3" xfId="31978"/>
    <cellStyle name="Обычный 15 6 2 4" xfId="15909"/>
    <cellStyle name="Обычный 15 6 2 4 2" xfId="24885"/>
    <cellStyle name="Обычный 15 6 2 4 2 2" xfId="42882"/>
    <cellStyle name="Обычный 15 6 2 4 3" xfId="34530"/>
    <cellStyle name="Обычный 15 6 2 5" xfId="17220"/>
    <cellStyle name="Обычный 15 6 2 5 2" xfId="35576"/>
    <cellStyle name="Обычный 15 6 2 6" xfId="26138"/>
    <cellStyle name="Обычный 15 6 2 6 2" xfId="44073"/>
    <cellStyle name="Обычный 15 6 2 7" xfId="27449"/>
    <cellStyle name="Обычный 15 6 2 8" xfId="45209"/>
    <cellStyle name="Обычный 15 6 3" xfId="2925"/>
    <cellStyle name="Обычный 15 6 3 2" xfId="6012"/>
    <cellStyle name="Обычный 15 6 3 2 2" xfId="13837"/>
    <cellStyle name="Обычный 15 6 3 2 2 2" xfId="23057"/>
    <cellStyle name="Обычный 15 6 3 2 2 2 2" xfId="41057"/>
    <cellStyle name="Обычный 15 6 3 2 2 3" xfId="32714"/>
    <cellStyle name="Обычный 15 6 3 2 3" xfId="16532"/>
    <cellStyle name="Обычный 15 6 3 2 3 2" xfId="25320"/>
    <cellStyle name="Обычный 15 6 3 2 3 2 2" xfId="43284"/>
    <cellStyle name="Обычный 15 6 3 2 3 3" xfId="34976"/>
    <cellStyle name="Обычный 15 6 3 2 4" xfId="17963"/>
    <cellStyle name="Обычный 15 6 3 2 4 2" xfId="36273"/>
    <cellStyle name="Обычный 15 6 3 2 5" xfId="26743"/>
    <cellStyle name="Обычный 15 6 3 2 5 2" xfId="44658"/>
    <cellStyle name="Обычный 15 6 3 2 6" xfId="28056"/>
    <cellStyle name="Обычный 15 6 3 2 7" xfId="45705"/>
    <cellStyle name="Обычный 15 6 3 3" xfId="12858"/>
    <cellStyle name="Обычный 15 6 3 3 2" xfId="22282"/>
    <cellStyle name="Обычный 15 6 3 3 2 2" xfId="40317"/>
    <cellStyle name="Обычный 15 6 3 3 3" xfId="31979"/>
    <cellStyle name="Обычный 15 6 3 4" xfId="15910"/>
    <cellStyle name="Обычный 15 6 3 4 2" xfId="24886"/>
    <cellStyle name="Обычный 15 6 3 4 2 2" xfId="42883"/>
    <cellStyle name="Обычный 15 6 3 4 3" xfId="34531"/>
    <cellStyle name="Обычный 15 6 3 5" xfId="17221"/>
    <cellStyle name="Обычный 15 6 3 5 2" xfId="35577"/>
    <cellStyle name="Обычный 15 6 3 6" xfId="26139"/>
    <cellStyle name="Обычный 15 6 3 6 2" xfId="44074"/>
    <cellStyle name="Обычный 15 6 3 7" xfId="27450"/>
    <cellStyle name="Обычный 15 6 3 8" xfId="45210"/>
    <cellStyle name="Обычный 15 6 4" xfId="6010"/>
    <cellStyle name="Обычный 15 6 4 2" xfId="13835"/>
    <cellStyle name="Обычный 15 6 4 2 2" xfId="23055"/>
    <cellStyle name="Обычный 15 6 4 2 2 2" xfId="41055"/>
    <cellStyle name="Обычный 15 6 4 2 3" xfId="32712"/>
    <cellStyle name="Обычный 15 6 4 3" xfId="16530"/>
    <cellStyle name="Обычный 15 6 4 3 2" xfId="25318"/>
    <cellStyle name="Обычный 15 6 4 3 2 2" xfId="43282"/>
    <cellStyle name="Обычный 15 6 4 3 3" xfId="34974"/>
    <cellStyle name="Обычный 15 6 4 4" xfId="17961"/>
    <cellStyle name="Обычный 15 6 4 4 2" xfId="36271"/>
    <cellStyle name="Обычный 15 6 4 5" xfId="26741"/>
    <cellStyle name="Обычный 15 6 4 5 2" xfId="44656"/>
    <cellStyle name="Обычный 15 6 4 6" xfId="28054"/>
    <cellStyle name="Обычный 15 6 4 7" xfId="45703"/>
    <cellStyle name="Обычный 15 6 5" xfId="12856"/>
    <cellStyle name="Обычный 15 6 5 2" xfId="22280"/>
    <cellStyle name="Обычный 15 6 5 2 2" xfId="40315"/>
    <cellStyle name="Обычный 15 6 5 3" xfId="31977"/>
    <cellStyle name="Обычный 15 6 6" xfId="15908"/>
    <cellStyle name="Обычный 15 6 6 2" xfId="24884"/>
    <cellStyle name="Обычный 15 6 6 2 2" xfId="42881"/>
    <cellStyle name="Обычный 15 6 6 3" xfId="34529"/>
    <cellStyle name="Обычный 15 6 7" xfId="17219"/>
    <cellStyle name="Обычный 15 6 7 2" xfId="35575"/>
    <cellStyle name="Обычный 15 6 8" xfId="26137"/>
    <cellStyle name="Обычный 15 6 8 2" xfId="44072"/>
    <cellStyle name="Обычный 15 6 9" xfId="27448"/>
    <cellStyle name="Обычный 15 7" xfId="2926"/>
    <cellStyle name="Обычный 15 7 10" xfId="45211"/>
    <cellStyle name="Обычный 15 7 2" xfId="2927"/>
    <cellStyle name="Обычный 15 7 2 2" xfId="6014"/>
    <cellStyle name="Обычный 15 7 2 2 2" xfId="13839"/>
    <cellStyle name="Обычный 15 7 2 2 2 2" xfId="23059"/>
    <cellStyle name="Обычный 15 7 2 2 2 2 2" xfId="41059"/>
    <cellStyle name="Обычный 15 7 2 2 2 3" xfId="32716"/>
    <cellStyle name="Обычный 15 7 2 2 3" xfId="16534"/>
    <cellStyle name="Обычный 15 7 2 2 3 2" xfId="25322"/>
    <cellStyle name="Обычный 15 7 2 2 3 2 2" xfId="43286"/>
    <cellStyle name="Обычный 15 7 2 2 3 3" xfId="34978"/>
    <cellStyle name="Обычный 15 7 2 2 4" xfId="17965"/>
    <cellStyle name="Обычный 15 7 2 2 4 2" xfId="36275"/>
    <cellStyle name="Обычный 15 7 2 2 5" xfId="26745"/>
    <cellStyle name="Обычный 15 7 2 2 5 2" xfId="44660"/>
    <cellStyle name="Обычный 15 7 2 2 6" xfId="28058"/>
    <cellStyle name="Обычный 15 7 2 2 7" xfId="45707"/>
    <cellStyle name="Обычный 15 7 2 3" xfId="12860"/>
    <cellStyle name="Обычный 15 7 2 3 2" xfId="22284"/>
    <cellStyle name="Обычный 15 7 2 3 2 2" xfId="40319"/>
    <cellStyle name="Обычный 15 7 2 3 3" xfId="31981"/>
    <cellStyle name="Обычный 15 7 2 4" xfId="15912"/>
    <cellStyle name="Обычный 15 7 2 4 2" xfId="24888"/>
    <cellStyle name="Обычный 15 7 2 4 2 2" xfId="42885"/>
    <cellStyle name="Обычный 15 7 2 4 3" xfId="34533"/>
    <cellStyle name="Обычный 15 7 2 5" xfId="17223"/>
    <cellStyle name="Обычный 15 7 2 5 2" xfId="35579"/>
    <cellStyle name="Обычный 15 7 2 6" xfId="26141"/>
    <cellStyle name="Обычный 15 7 2 6 2" xfId="44076"/>
    <cellStyle name="Обычный 15 7 2 7" xfId="27452"/>
    <cellStyle name="Обычный 15 7 2 8" xfId="45212"/>
    <cellStyle name="Обычный 15 7 3" xfId="2928"/>
    <cellStyle name="Обычный 15 7 3 2" xfId="6015"/>
    <cellStyle name="Обычный 15 7 3 2 2" xfId="13840"/>
    <cellStyle name="Обычный 15 7 3 2 2 2" xfId="23060"/>
    <cellStyle name="Обычный 15 7 3 2 2 2 2" xfId="41060"/>
    <cellStyle name="Обычный 15 7 3 2 2 3" xfId="32717"/>
    <cellStyle name="Обычный 15 7 3 2 3" xfId="16535"/>
    <cellStyle name="Обычный 15 7 3 2 3 2" xfId="25323"/>
    <cellStyle name="Обычный 15 7 3 2 3 2 2" xfId="43287"/>
    <cellStyle name="Обычный 15 7 3 2 3 3" xfId="34979"/>
    <cellStyle name="Обычный 15 7 3 2 4" xfId="17966"/>
    <cellStyle name="Обычный 15 7 3 2 4 2" xfId="36276"/>
    <cellStyle name="Обычный 15 7 3 2 5" xfId="26746"/>
    <cellStyle name="Обычный 15 7 3 2 5 2" xfId="44661"/>
    <cellStyle name="Обычный 15 7 3 2 6" xfId="28059"/>
    <cellStyle name="Обычный 15 7 3 2 7" xfId="45708"/>
    <cellStyle name="Обычный 15 7 3 3" xfId="12861"/>
    <cellStyle name="Обычный 15 7 3 3 2" xfId="22285"/>
    <cellStyle name="Обычный 15 7 3 3 2 2" xfId="40320"/>
    <cellStyle name="Обычный 15 7 3 3 3" xfId="31982"/>
    <cellStyle name="Обычный 15 7 3 4" xfId="15913"/>
    <cellStyle name="Обычный 15 7 3 4 2" xfId="24889"/>
    <cellStyle name="Обычный 15 7 3 4 2 2" xfId="42886"/>
    <cellStyle name="Обычный 15 7 3 4 3" xfId="34534"/>
    <cellStyle name="Обычный 15 7 3 5" xfId="17224"/>
    <cellStyle name="Обычный 15 7 3 5 2" xfId="35580"/>
    <cellStyle name="Обычный 15 7 3 6" xfId="26142"/>
    <cellStyle name="Обычный 15 7 3 6 2" xfId="44077"/>
    <cellStyle name="Обычный 15 7 3 7" xfId="27453"/>
    <cellStyle name="Обычный 15 7 3 8" xfId="45213"/>
    <cellStyle name="Обычный 15 7 4" xfId="6013"/>
    <cellStyle name="Обычный 15 7 4 2" xfId="13838"/>
    <cellStyle name="Обычный 15 7 4 2 2" xfId="23058"/>
    <cellStyle name="Обычный 15 7 4 2 2 2" xfId="41058"/>
    <cellStyle name="Обычный 15 7 4 2 3" xfId="32715"/>
    <cellStyle name="Обычный 15 7 4 3" xfId="16533"/>
    <cellStyle name="Обычный 15 7 4 3 2" xfId="25321"/>
    <cellStyle name="Обычный 15 7 4 3 2 2" xfId="43285"/>
    <cellStyle name="Обычный 15 7 4 3 3" xfId="34977"/>
    <cellStyle name="Обычный 15 7 4 4" xfId="17964"/>
    <cellStyle name="Обычный 15 7 4 4 2" xfId="36274"/>
    <cellStyle name="Обычный 15 7 4 5" xfId="26744"/>
    <cellStyle name="Обычный 15 7 4 5 2" xfId="44659"/>
    <cellStyle name="Обычный 15 7 4 6" xfId="28057"/>
    <cellStyle name="Обычный 15 7 4 7" xfId="45706"/>
    <cellStyle name="Обычный 15 7 5" xfId="12859"/>
    <cellStyle name="Обычный 15 7 5 2" xfId="22283"/>
    <cellStyle name="Обычный 15 7 5 2 2" xfId="40318"/>
    <cellStyle name="Обычный 15 7 5 3" xfId="31980"/>
    <cellStyle name="Обычный 15 7 6" xfId="15911"/>
    <cellStyle name="Обычный 15 7 6 2" xfId="24887"/>
    <cellStyle name="Обычный 15 7 6 2 2" xfId="42884"/>
    <cellStyle name="Обычный 15 7 6 3" xfId="34532"/>
    <cellStyle name="Обычный 15 7 7" xfId="17222"/>
    <cellStyle name="Обычный 15 7 7 2" xfId="35578"/>
    <cellStyle name="Обычный 15 7 8" xfId="26140"/>
    <cellStyle name="Обычный 15 7 8 2" xfId="44075"/>
    <cellStyle name="Обычный 15 7 9" xfId="27451"/>
    <cellStyle name="Обычный 15 8" xfId="2929"/>
    <cellStyle name="Обычный 15 8 10" xfId="45214"/>
    <cellStyle name="Обычный 15 8 2" xfId="2930"/>
    <cellStyle name="Обычный 15 8 2 2" xfId="6017"/>
    <cellStyle name="Обычный 15 8 2 2 2" xfId="13842"/>
    <cellStyle name="Обычный 15 8 2 2 2 2" xfId="23062"/>
    <cellStyle name="Обычный 15 8 2 2 2 2 2" xfId="41062"/>
    <cellStyle name="Обычный 15 8 2 2 2 3" xfId="32719"/>
    <cellStyle name="Обычный 15 8 2 2 3" xfId="16537"/>
    <cellStyle name="Обычный 15 8 2 2 3 2" xfId="25325"/>
    <cellStyle name="Обычный 15 8 2 2 3 2 2" xfId="43289"/>
    <cellStyle name="Обычный 15 8 2 2 3 3" xfId="34981"/>
    <cellStyle name="Обычный 15 8 2 2 4" xfId="17968"/>
    <cellStyle name="Обычный 15 8 2 2 4 2" xfId="36278"/>
    <cellStyle name="Обычный 15 8 2 2 5" xfId="26748"/>
    <cellStyle name="Обычный 15 8 2 2 5 2" xfId="44663"/>
    <cellStyle name="Обычный 15 8 2 2 6" xfId="28061"/>
    <cellStyle name="Обычный 15 8 2 2 7" xfId="45710"/>
    <cellStyle name="Обычный 15 8 2 3" xfId="12863"/>
    <cellStyle name="Обычный 15 8 2 3 2" xfId="22287"/>
    <cellStyle name="Обычный 15 8 2 3 2 2" xfId="40322"/>
    <cellStyle name="Обычный 15 8 2 3 3" xfId="31984"/>
    <cellStyle name="Обычный 15 8 2 4" xfId="15915"/>
    <cellStyle name="Обычный 15 8 2 4 2" xfId="24891"/>
    <cellStyle name="Обычный 15 8 2 4 2 2" xfId="42888"/>
    <cellStyle name="Обычный 15 8 2 4 3" xfId="34536"/>
    <cellStyle name="Обычный 15 8 2 5" xfId="17226"/>
    <cellStyle name="Обычный 15 8 2 5 2" xfId="35582"/>
    <cellStyle name="Обычный 15 8 2 6" xfId="26144"/>
    <cellStyle name="Обычный 15 8 2 6 2" xfId="44079"/>
    <cellStyle name="Обычный 15 8 2 7" xfId="27455"/>
    <cellStyle name="Обычный 15 8 2 8" xfId="45215"/>
    <cellStyle name="Обычный 15 8 3" xfId="2931"/>
    <cellStyle name="Обычный 15 8 3 2" xfId="6018"/>
    <cellStyle name="Обычный 15 8 3 2 2" xfId="13843"/>
    <cellStyle name="Обычный 15 8 3 2 2 2" xfId="23063"/>
    <cellStyle name="Обычный 15 8 3 2 2 2 2" xfId="41063"/>
    <cellStyle name="Обычный 15 8 3 2 2 3" xfId="32720"/>
    <cellStyle name="Обычный 15 8 3 2 3" xfId="16538"/>
    <cellStyle name="Обычный 15 8 3 2 3 2" xfId="25326"/>
    <cellStyle name="Обычный 15 8 3 2 3 2 2" xfId="43290"/>
    <cellStyle name="Обычный 15 8 3 2 3 3" xfId="34982"/>
    <cellStyle name="Обычный 15 8 3 2 4" xfId="17969"/>
    <cellStyle name="Обычный 15 8 3 2 4 2" xfId="36279"/>
    <cellStyle name="Обычный 15 8 3 2 5" xfId="26749"/>
    <cellStyle name="Обычный 15 8 3 2 5 2" xfId="44664"/>
    <cellStyle name="Обычный 15 8 3 2 6" xfId="28062"/>
    <cellStyle name="Обычный 15 8 3 2 7" xfId="45711"/>
    <cellStyle name="Обычный 15 8 3 3" xfId="12864"/>
    <cellStyle name="Обычный 15 8 3 3 2" xfId="22288"/>
    <cellStyle name="Обычный 15 8 3 3 2 2" xfId="40323"/>
    <cellStyle name="Обычный 15 8 3 3 3" xfId="31985"/>
    <cellStyle name="Обычный 15 8 3 4" xfId="15916"/>
    <cellStyle name="Обычный 15 8 3 4 2" xfId="24892"/>
    <cellStyle name="Обычный 15 8 3 4 2 2" xfId="42889"/>
    <cellStyle name="Обычный 15 8 3 4 3" xfId="34537"/>
    <cellStyle name="Обычный 15 8 3 5" xfId="17227"/>
    <cellStyle name="Обычный 15 8 3 5 2" xfId="35583"/>
    <cellStyle name="Обычный 15 8 3 6" xfId="26145"/>
    <cellStyle name="Обычный 15 8 3 6 2" xfId="44080"/>
    <cellStyle name="Обычный 15 8 3 7" xfId="27456"/>
    <cellStyle name="Обычный 15 8 3 8" xfId="45216"/>
    <cellStyle name="Обычный 15 8 4" xfId="6016"/>
    <cellStyle name="Обычный 15 8 4 2" xfId="13841"/>
    <cellStyle name="Обычный 15 8 4 2 2" xfId="23061"/>
    <cellStyle name="Обычный 15 8 4 2 2 2" xfId="41061"/>
    <cellStyle name="Обычный 15 8 4 2 3" xfId="32718"/>
    <cellStyle name="Обычный 15 8 4 3" xfId="16536"/>
    <cellStyle name="Обычный 15 8 4 3 2" xfId="25324"/>
    <cellStyle name="Обычный 15 8 4 3 2 2" xfId="43288"/>
    <cellStyle name="Обычный 15 8 4 3 3" xfId="34980"/>
    <cellStyle name="Обычный 15 8 4 4" xfId="17967"/>
    <cellStyle name="Обычный 15 8 4 4 2" xfId="36277"/>
    <cellStyle name="Обычный 15 8 4 5" xfId="26747"/>
    <cellStyle name="Обычный 15 8 4 5 2" xfId="44662"/>
    <cellStyle name="Обычный 15 8 4 6" xfId="28060"/>
    <cellStyle name="Обычный 15 8 4 7" xfId="45709"/>
    <cellStyle name="Обычный 15 8 5" xfId="12862"/>
    <cellStyle name="Обычный 15 8 5 2" xfId="22286"/>
    <cellStyle name="Обычный 15 8 5 2 2" xfId="40321"/>
    <cellStyle name="Обычный 15 8 5 3" xfId="31983"/>
    <cellStyle name="Обычный 15 8 6" xfId="15914"/>
    <cellStyle name="Обычный 15 8 6 2" xfId="24890"/>
    <cellStyle name="Обычный 15 8 6 2 2" xfId="42887"/>
    <cellStyle name="Обычный 15 8 6 3" xfId="34535"/>
    <cellStyle name="Обычный 15 8 7" xfId="17225"/>
    <cellStyle name="Обычный 15 8 7 2" xfId="35581"/>
    <cellStyle name="Обычный 15 8 8" xfId="26143"/>
    <cellStyle name="Обычный 15 8 8 2" xfId="44078"/>
    <cellStyle name="Обычный 15 8 9" xfId="27454"/>
    <cellStyle name="Обычный 15 9" xfId="2932"/>
    <cellStyle name="Обычный 15 9 10" xfId="45217"/>
    <cellStyle name="Обычный 15 9 2" xfId="2933"/>
    <cellStyle name="Обычный 15 9 2 2" xfId="6020"/>
    <cellStyle name="Обычный 15 9 2 2 2" xfId="13845"/>
    <cellStyle name="Обычный 15 9 2 2 2 2" xfId="23065"/>
    <cellStyle name="Обычный 15 9 2 2 2 2 2" xfId="41065"/>
    <cellStyle name="Обычный 15 9 2 2 2 3" xfId="32722"/>
    <cellStyle name="Обычный 15 9 2 2 3" xfId="16540"/>
    <cellStyle name="Обычный 15 9 2 2 3 2" xfId="25328"/>
    <cellStyle name="Обычный 15 9 2 2 3 2 2" xfId="43292"/>
    <cellStyle name="Обычный 15 9 2 2 3 3" xfId="34984"/>
    <cellStyle name="Обычный 15 9 2 2 4" xfId="17971"/>
    <cellStyle name="Обычный 15 9 2 2 4 2" xfId="36281"/>
    <cellStyle name="Обычный 15 9 2 2 5" xfId="26751"/>
    <cellStyle name="Обычный 15 9 2 2 5 2" xfId="44666"/>
    <cellStyle name="Обычный 15 9 2 2 6" xfId="28064"/>
    <cellStyle name="Обычный 15 9 2 2 7" xfId="45713"/>
    <cellStyle name="Обычный 15 9 2 3" xfId="12866"/>
    <cellStyle name="Обычный 15 9 2 3 2" xfId="22290"/>
    <cellStyle name="Обычный 15 9 2 3 2 2" xfId="40325"/>
    <cellStyle name="Обычный 15 9 2 3 3" xfId="31987"/>
    <cellStyle name="Обычный 15 9 2 4" xfId="15918"/>
    <cellStyle name="Обычный 15 9 2 4 2" xfId="24894"/>
    <cellStyle name="Обычный 15 9 2 4 2 2" xfId="42891"/>
    <cellStyle name="Обычный 15 9 2 4 3" xfId="34539"/>
    <cellStyle name="Обычный 15 9 2 5" xfId="17229"/>
    <cellStyle name="Обычный 15 9 2 5 2" xfId="35585"/>
    <cellStyle name="Обычный 15 9 2 6" xfId="26147"/>
    <cellStyle name="Обычный 15 9 2 6 2" xfId="44082"/>
    <cellStyle name="Обычный 15 9 2 7" xfId="27458"/>
    <cellStyle name="Обычный 15 9 2 8" xfId="45218"/>
    <cellStyle name="Обычный 15 9 3" xfId="2934"/>
    <cellStyle name="Обычный 15 9 3 2" xfId="6021"/>
    <cellStyle name="Обычный 15 9 3 2 2" xfId="13846"/>
    <cellStyle name="Обычный 15 9 3 2 2 2" xfId="23066"/>
    <cellStyle name="Обычный 15 9 3 2 2 2 2" xfId="41066"/>
    <cellStyle name="Обычный 15 9 3 2 2 3" xfId="32723"/>
    <cellStyle name="Обычный 15 9 3 2 3" xfId="16541"/>
    <cellStyle name="Обычный 15 9 3 2 3 2" xfId="25329"/>
    <cellStyle name="Обычный 15 9 3 2 3 2 2" xfId="43293"/>
    <cellStyle name="Обычный 15 9 3 2 3 3" xfId="34985"/>
    <cellStyle name="Обычный 15 9 3 2 4" xfId="17972"/>
    <cellStyle name="Обычный 15 9 3 2 4 2" xfId="36282"/>
    <cellStyle name="Обычный 15 9 3 2 5" xfId="26752"/>
    <cellStyle name="Обычный 15 9 3 2 5 2" xfId="44667"/>
    <cellStyle name="Обычный 15 9 3 2 6" xfId="28065"/>
    <cellStyle name="Обычный 15 9 3 2 7" xfId="45714"/>
    <cellStyle name="Обычный 15 9 3 3" xfId="12867"/>
    <cellStyle name="Обычный 15 9 3 3 2" xfId="22291"/>
    <cellStyle name="Обычный 15 9 3 3 2 2" xfId="40326"/>
    <cellStyle name="Обычный 15 9 3 3 3" xfId="31988"/>
    <cellStyle name="Обычный 15 9 3 4" xfId="15919"/>
    <cellStyle name="Обычный 15 9 3 4 2" xfId="24895"/>
    <cellStyle name="Обычный 15 9 3 4 2 2" xfId="42892"/>
    <cellStyle name="Обычный 15 9 3 4 3" xfId="34540"/>
    <cellStyle name="Обычный 15 9 3 5" xfId="17230"/>
    <cellStyle name="Обычный 15 9 3 5 2" xfId="35586"/>
    <cellStyle name="Обычный 15 9 3 6" xfId="26148"/>
    <cellStyle name="Обычный 15 9 3 6 2" xfId="44083"/>
    <cellStyle name="Обычный 15 9 3 7" xfId="27459"/>
    <cellStyle name="Обычный 15 9 3 8" xfId="45219"/>
    <cellStyle name="Обычный 15 9 4" xfId="6019"/>
    <cellStyle name="Обычный 15 9 4 2" xfId="13844"/>
    <cellStyle name="Обычный 15 9 4 2 2" xfId="23064"/>
    <cellStyle name="Обычный 15 9 4 2 2 2" xfId="41064"/>
    <cellStyle name="Обычный 15 9 4 2 3" xfId="32721"/>
    <cellStyle name="Обычный 15 9 4 3" xfId="16539"/>
    <cellStyle name="Обычный 15 9 4 3 2" xfId="25327"/>
    <cellStyle name="Обычный 15 9 4 3 2 2" xfId="43291"/>
    <cellStyle name="Обычный 15 9 4 3 3" xfId="34983"/>
    <cellStyle name="Обычный 15 9 4 4" xfId="17970"/>
    <cellStyle name="Обычный 15 9 4 4 2" xfId="36280"/>
    <cellStyle name="Обычный 15 9 4 5" xfId="26750"/>
    <cellStyle name="Обычный 15 9 4 5 2" xfId="44665"/>
    <cellStyle name="Обычный 15 9 4 6" xfId="28063"/>
    <cellStyle name="Обычный 15 9 4 7" xfId="45712"/>
    <cellStyle name="Обычный 15 9 5" xfId="12865"/>
    <cellStyle name="Обычный 15 9 5 2" xfId="22289"/>
    <cellStyle name="Обычный 15 9 5 2 2" xfId="40324"/>
    <cellStyle name="Обычный 15 9 5 3" xfId="31986"/>
    <cellStyle name="Обычный 15 9 6" xfId="15917"/>
    <cellStyle name="Обычный 15 9 6 2" xfId="24893"/>
    <cellStyle name="Обычный 15 9 6 2 2" xfId="42890"/>
    <cellStyle name="Обычный 15 9 6 3" xfId="34538"/>
    <cellStyle name="Обычный 15 9 7" xfId="17228"/>
    <cellStyle name="Обычный 15 9 7 2" xfId="35584"/>
    <cellStyle name="Обычный 15 9 8" xfId="26146"/>
    <cellStyle name="Обычный 15 9 8 2" xfId="44081"/>
    <cellStyle name="Обычный 15 9 9" xfId="27457"/>
    <cellStyle name="Обычный 15_Движение металла СМ 2011 (стар.склад) (27.10.10) ПТУ" xfId="2935"/>
    <cellStyle name="Обычный 152" xfId="15653"/>
    <cellStyle name="Обычный 16" xfId="2936"/>
    <cellStyle name="Обычный 16 10" xfId="2937"/>
    <cellStyle name="Обычный 16 10 10" xfId="45220"/>
    <cellStyle name="Обычный 16 10 2" xfId="2938"/>
    <cellStyle name="Обычный 16 10 2 2" xfId="6023"/>
    <cellStyle name="Обычный 16 10 2 2 2" xfId="13848"/>
    <cellStyle name="Обычный 16 10 2 2 2 2" xfId="23068"/>
    <cellStyle name="Обычный 16 10 2 2 2 2 2" xfId="41068"/>
    <cellStyle name="Обычный 16 10 2 2 2 3" xfId="32725"/>
    <cellStyle name="Обычный 16 10 2 2 3" xfId="16543"/>
    <cellStyle name="Обычный 16 10 2 2 3 2" xfId="25331"/>
    <cellStyle name="Обычный 16 10 2 2 3 2 2" xfId="43295"/>
    <cellStyle name="Обычный 16 10 2 2 3 3" xfId="34987"/>
    <cellStyle name="Обычный 16 10 2 2 4" xfId="17974"/>
    <cellStyle name="Обычный 16 10 2 2 4 2" xfId="36284"/>
    <cellStyle name="Обычный 16 10 2 2 5" xfId="26754"/>
    <cellStyle name="Обычный 16 10 2 2 5 2" xfId="44669"/>
    <cellStyle name="Обычный 16 10 2 2 6" xfId="28067"/>
    <cellStyle name="Обычный 16 10 2 2 7" xfId="45716"/>
    <cellStyle name="Обычный 16 10 2 3" xfId="12869"/>
    <cellStyle name="Обычный 16 10 2 3 2" xfId="22293"/>
    <cellStyle name="Обычный 16 10 2 3 2 2" xfId="40328"/>
    <cellStyle name="Обычный 16 10 2 3 3" xfId="31990"/>
    <cellStyle name="Обычный 16 10 2 4" xfId="15921"/>
    <cellStyle name="Обычный 16 10 2 4 2" xfId="24897"/>
    <cellStyle name="Обычный 16 10 2 4 2 2" xfId="42894"/>
    <cellStyle name="Обычный 16 10 2 4 3" xfId="34542"/>
    <cellStyle name="Обычный 16 10 2 5" xfId="17232"/>
    <cellStyle name="Обычный 16 10 2 5 2" xfId="35588"/>
    <cellStyle name="Обычный 16 10 2 6" xfId="26150"/>
    <cellStyle name="Обычный 16 10 2 6 2" xfId="44085"/>
    <cellStyle name="Обычный 16 10 2 7" xfId="27461"/>
    <cellStyle name="Обычный 16 10 2 8" xfId="45221"/>
    <cellStyle name="Обычный 16 10 3" xfId="2939"/>
    <cellStyle name="Обычный 16 10 3 2" xfId="6024"/>
    <cellStyle name="Обычный 16 10 3 2 2" xfId="13849"/>
    <cellStyle name="Обычный 16 10 3 2 2 2" xfId="23069"/>
    <cellStyle name="Обычный 16 10 3 2 2 2 2" xfId="41069"/>
    <cellStyle name="Обычный 16 10 3 2 2 3" xfId="32726"/>
    <cellStyle name="Обычный 16 10 3 2 3" xfId="16544"/>
    <cellStyle name="Обычный 16 10 3 2 3 2" xfId="25332"/>
    <cellStyle name="Обычный 16 10 3 2 3 2 2" xfId="43296"/>
    <cellStyle name="Обычный 16 10 3 2 3 3" xfId="34988"/>
    <cellStyle name="Обычный 16 10 3 2 4" xfId="17975"/>
    <cellStyle name="Обычный 16 10 3 2 4 2" xfId="36285"/>
    <cellStyle name="Обычный 16 10 3 2 5" xfId="26755"/>
    <cellStyle name="Обычный 16 10 3 2 5 2" xfId="44670"/>
    <cellStyle name="Обычный 16 10 3 2 6" xfId="28068"/>
    <cellStyle name="Обычный 16 10 3 2 7" xfId="45717"/>
    <cellStyle name="Обычный 16 10 3 3" xfId="12870"/>
    <cellStyle name="Обычный 16 10 3 3 2" xfId="22294"/>
    <cellStyle name="Обычный 16 10 3 3 2 2" xfId="40329"/>
    <cellStyle name="Обычный 16 10 3 3 3" xfId="31991"/>
    <cellStyle name="Обычный 16 10 3 4" xfId="15922"/>
    <cellStyle name="Обычный 16 10 3 4 2" xfId="24898"/>
    <cellStyle name="Обычный 16 10 3 4 2 2" xfId="42895"/>
    <cellStyle name="Обычный 16 10 3 4 3" xfId="34543"/>
    <cellStyle name="Обычный 16 10 3 5" xfId="17233"/>
    <cellStyle name="Обычный 16 10 3 5 2" xfId="35589"/>
    <cellStyle name="Обычный 16 10 3 6" xfId="26151"/>
    <cellStyle name="Обычный 16 10 3 6 2" xfId="44086"/>
    <cellStyle name="Обычный 16 10 3 7" xfId="27462"/>
    <cellStyle name="Обычный 16 10 3 8" xfId="45222"/>
    <cellStyle name="Обычный 16 10 4" xfId="6022"/>
    <cellStyle name="Обычный 16 10 4 2" xfId="13847"/>
    <cellStyle name="Обычный 16 10 4 2 2" xfId="23067"/>
    <cellStyle name="Обычный 16 10 4 2 2 2" xfId="41067"/>
    <cellStyle name="Обычный 16 10 4 2 3" xfId="32724"/>
    <cellStyle name="Обычный 16 10 4 3" xfId="16542"/>
    <cellStyle name="Обычный 16 10 4 3 2" xfId="25330"/>
    <cellStyle name="Обычный 16 10 4 3 2 2" xfId="43294"/>
    <cellStyle name="Обычный 16 10 4 3 3" xfId="34986"/>
    <cellStyle name="Обычный 16 10 4 4" xfId="17973"/>
    <cellStyle name="Обычный 16 10 4 4 2" xfId="36283"/>
    <cellStyle name="Обычный 16 10 4 5" xfId="26753"/>
    <cellStyle name="Обычный 16 10 4 5 2" xfId="44668"/>
    <cellStyle name="Обычный 16 10 4 6" xfId="28066"/>
    <cellStyle name="Обычный 16 10 4 7" xfId="45715"/>
    <cellStyle name="Обычный 16 10 5" xfId="12868"/>
    <cellStyle name="Обычный 16 10 5 2" xfId="22292"/>
    <cellStyle name="Обычный 16 10 5 2 2" xfId="40327"/>
    <cellStyle name="Обычный 16 10 5 3" xfId="31989"/>
    <cellStyle name="Обычный 16 10 6" xfId="15920"/>
    <cellStyle name="Обычный 16 10 6 2" xfId="24896"/>
    <cellStyle name="Обычный 16 10 6 2 2" xfId="42893"/>
    <cellStyle name="Обычный 16 10 6 3" xfId="34541"/>
    <cellStyle name="Обычный 16 10 7" xfId="17231"/>
    <cellStyle name="Обычный 16 10 7 2" xfId="35587"/>
    <cellStyle name="Обычный 16 10 8" xfId="26149"/>
    <cellStyle name="Обычный 16 10 8 2" xfId="44084"/>
    <cellStyle name="Обычный 16 10 9" xfId="27460"/>
    <cellStyle name="Обычный 16 11" xfId="2940"/>
    <cellStyle name="Обычный 16 11 10" xfId="45223"/>
    <cellStyle name="Обычный 16 11 2" xfId="2941"/>
    <cellStyle name="Обычный 16 11 2 2" xfId="6026"/>
    <cellStyle name="Обычный 16 11 2 2 2" xfId="13851"/>
    <cellStyle name="Обычный 16 11 2 2 2 2" xfId="23071"/>
    <cellStyle name="Обычный 16 11 2 2 2 2 2" xfId="41071"/>
    <cellStyle name="Обычный 16 11 2 2 2 3" xfId="32728"/>
    <cellStyle name="Обычный 16 11 2 2 3" xfId="16546"/>
    <cellStyle name="Обычный 16 11 2 2 3 2" xfId="25334"/>
    <cellStyle name="Обычный 16 11 2 2 3 2 2" xfId="43298"/>
    <cellStyle name="Обычный 16 11 2 2 3 3" xfId="34990"/>
    <cellStyle name="Обычный 16 11 2 2 4" xfId="17977"/>
    <cellStyle name="Обычный 16 11 2 2 4 2" xfId="36287"/>
    <cellStyle name="Обычный 16 11 2 2 5" xfId="26757"/>
    <cellStyle name="Обычный 16 11 2 2 5 2" xfId="44672"/>
    <cellStyle name="Обычный 16 11 2 2 6" xfId="28070"/>
    <cellStyle name="Обычный 16 11 2 2 7" xfId="45719"/>
    <cellStyle name="Обычный 16 11 2 3" xfId="12872"/>
    <cellStyle name="Обычный 16 11 2 3 2" xfId="22296"/>
    <cellStyle name="Обычный 16 11 2 3 2 2" xfId="40331"/>
    <cellStyle name="Обычный 16 11 2 3 3" xfId="31993"/>
    <cellStyle name="Обычный 16 11 2 4" xfId="15924"/>
    <cellStyle name="Обычный 16 11 2 4 2" xfId="24900"/>
    <cellStyle name="Обычный 16 11 2 4 2 2" xfId="42897"/>
    <cellStyle name="Обычный 16 11 2 4 3" xfId="34545"/>
    <cellStyle name="Обычный 16 11 2 5" xfId="17235"/>
    <cellStyle name="Обычный 16 11 2 5 2" xfId="35591"/>
    <cellStyle name="Обычный 16 11 2 6" xfId="26153"/>
    <cellStyle name="Обычный 16 11 2 6 2" xfId="44088"/>
    <cellStyle name="Обычный 16 11 2 7" xfId="27464"/>
    <cellStyle name="Обычный 16 11 2 8" xfId="45224"/>
    <cellStyle name="Обычный 16 11 3" xfId="2942"/>
    <cellStyle name="Обычный 16 11 3 2" xfId="6027"/>
    <cellStyle name="Обычный 16 11 3 2 2" xfId="13852"/>
    <cellStyle name="Обычный 16 11 3 2 2 2" xfId="23072"/>
    <cellStyle name="Обычный 16 11 3 2 2 2 2" xfId="41072"/>
    <cellStyle name="Обычный 16 11 3 2 2 3" xfId="32729"/>
    <cellStyle name="Обычный 16 11 3 2 3" xfId="16547"/>
    <cellStyle name="Обычный 16 11 3 2 3 2" xfId="25335"/>
    <cellStyle name="Обычный 16 11 3 2 3 2 2" xfId="43299"/>
    <cellStyle name="Обычный 16 11 3 2 3 3" xfId="34991"/>
    <cellStyle name="Обычный 16 11 3 2 4" xfId="17978"/>
    <cellStyle name="Обычный 16 11 3 2 4 2" xfId="36288"/>
    <cellStyle name="Обычный 16 11 3 2 5" xfId="26758"/>
    <cellStyle name="Обычный 16 11 3 2 5 2" xfId="44673"/>
    <cellStyle name="Обычный 16 11 3 2 6" xfId="28071"/>
    <cellStyle name="Обычный 16 11 3 2 7" xfId="45720"/>
    <cellStyle name="Обычный 16 11 3 3" xfId="12873"/>
    <cellStyle name="Обычный 16 11 3 3 2" xfId="22297"/>
    <cellStyle name="Обычный 16 11 3 3 2 2" xfId="40332"/>
    <cellStyle name="Обычный 16 11 3 3 3" xfId="31994"/>
    <cellStyle name="Обычный 16 11 3 4" xfId="15925"/>
    <cellStyle name="Обычный 16 11 3 4 2" xfId="24901"/>
    <cellStyle name="Обычный 16 11 3 4 2 2" xfId="42898"/>
    <cellStyle name="Обычный 16 11 3 4 3" xfId="34546"/>
    <cellStyle name="Обычный 16 11 3 5" xfId="17236"/>
    <cellStyle name="Обычный 16 11 3 5 2" xfId="35592"/>
    <cellStyle name="Обычный 16 11 3 6" xfId="26154"/>
    <cellStyle name="Обычный 16 11 3 6 2" xfId="44089"/>
    <cellStyle name="Обычный 16 11 3 7" xfId="27465"/>
    <cellStyle name="Обычный 16 11 3 8" xfId="45225"/>
    <cellStyle name="Обычный 16 11 4" xfId="6025"/>
    <cellStyle name="Обычный 16 11 4 2" xfId="13850"/>
    <cellStyle name="Обычный 16 11 4 2 2" xfId="23070"/>
    <cellStyle name="Обычный 16 11 4 2 2 2" xfId="41070"/>
    <cellStyle name="Обычный 16 11 4 2 3" xfId="32727"/>
    <cellStyle name="Обычный 16 11 4 3" xfId="16545"/>
    <cellStyle name="Обычный 16 11 4 3 2" xfId="25333"/>
    <cellStyle name="Обычный 16 11 4 3 2 2" xfId="43297"/>
    <cellStyle name="Обычный 16 11 4 3 3" xfId="34989"/>
    <cellStyle name="Обычный 16 11 4 4" xfId="17976"/>
    <cellStyle name="Обычный 16 11 4 4 2" xfId="36286"/>
    <cellStyle name="Обычный 16 11 4 5" xfId="26756"/>
    <cellStyle name="Обычный 16 11 4 5 2" xfId="44671"/>
    <cellStyle name="Обычный 16 11 4 6" xfId="28069"/>
    <cellStyle name="Обычный 16 11 4 7" xfId="45718"/>
    <cellStyle name="Обычный 16 11 5" xfId="12871"/>
    <cellStyle name="Обычный 16 11 5 2" xfId="22295"/>
    <cellStyle name="Обычный 16 11 5 2 2" xfId="40330"/>
    <cellStyle name="Обычный 16 11 5 3" xfId="31992"/>
    <cellStyle name="Обычный 16 11 6" xfId="15923"/>
    <cellStyle name="Обычный 16 11 6 2" xfId="24899"/>
    <cellStyle name="Обычный 16 11 6 2 2" xfId="42896"/>
    <cellStyle name="Обычный 16 11 6 3" xfId="34544"/>
    <cellStyle name="Обычный 16 11 7" xfId="17234"/>
    <cellStyle name="Обычный 16 11 7 2" xfId="35590"/>
    <cellStyle name="Обычный 16 11 8" xfId="26152"/>
    <cellStyle name="Обычный 16 11 8 2" xfId="44087"/>
    <cellStyle name="Обычный 16 11 9" xfId="27463"/>
    <cellStyle name="Обычный 16 12" xfId="2943"/>
    <cellStyle name="Обычный 16 12 10" xfId="45226"/>
    <cellStyle name="Обычный 16 12 2" xfId="2944"/>
    <cellStyle name="Обычный 16 12 2 2" xfId="6029"/>
    <cellStyle name="Обычный 16 12 2 2 2" xfId="13854"/>
    <cellStyle name="Обычный 16 12 2 2 2 2" xfId="23074"/>
    <cellStyle name="Обычный 16 12 2 2 2 2 2" xfId="41074"/>
    <cellStyle name="Обычный 16 12 2 2 2 3" xfId="32731"/>
    <cellStyle name="Обычный 16 12 2 2 3" xfId="16549"/>
    <cellStyle name="Обычный 16 12 2 2 3 2" xfId="25337"/>
    <cellStyle name="Обычный 16 12 2 2 3 2 2" xfId="43301"/>
    <cellStyle name="Обычный 16 12 2 2 3 3" xfId="34993"/>
    <cellStyle name="Обычный 16 12 2 2 4" xfId="17980"/>
    <cellStyle name="Обычный 16 12 2 2 4 2" xfId="36290"/>
    <cellStyle name="Обычный 16 12 2 2 5" xfId="26760"/>
    <cellStyle name="Обычный 16 12 2 2 5 2" xfId="44675"/>
    <cellStyle name="Обычный 16 12 2 2 6" xfId="28073"/>
    <cellStyle name="Обычный 16 12 2 2 7" xfId="45722"/>
    <cellStyle name="Обычный 16 12 2 3" xfId="12875"/>
    <cellStyle name="Обычный 16 12 2 3 2" xfId="22299"/>
    <cellStyle name="Обычный 16 12 2 3 2 2" xfId="40334"/>
    <cellStyle name="Обычный 16 12 2 3 3" xfId="31996"/>
    <cellStyle name="Обычный 16 12 2 4" xfId="15927"/>
    <cellStyle name="Обычный 16 12 2 4 2" xfId="24903"/>
    <cellStyle name="Обычный 16 12 2 4 2 2" xfId="42900"/>
    <cellStyle name="Обычный 16 12 2 4 3" xfId="34548"/>
    <cellStyle name="Обычный 16 12 2 5" xfId="17238"/>
    <cellStyle name="Обычный 16 12 2 5 2" xfId="35594"/>
    <cellStyle name="Обычный 16 12 2 6" xfId="26156"/>
    <cellStyle name="Обычный 16 12 2 6 2" xfId="44091"/>
    <cellStyle name="Обычный 16 12 2 7" xfId="27467"/>
    <cellStyle name="Обычный 16 12 2 8" xfId="45227"/>
    <cellStyle name="Обычный 16 12 3" xfId="2945"/>
    <cellStyle name="Обычный 16 12 3 2" xfId="6030"/>
    <cellStyle name="Обычный 16 12 3 2 2" xfId="13855"/>
    <cellStyle name="Обычный 16 12 3 2 2 2" xfId="23075"/>
    <cellStyle name="Обычный 16 12 3 2 2 2 2" xfId="41075"/>
    <cellStyle name="Обычный 16 12 3 2 2 3" xfId="32732"/>
    <cellStyle name="Обычный 16 12 3 2 3" xfId="16550"/>
    <cellStyle name="Обычный 16 12 3 2 3 2" xfId="25338"/>
    <cellStyle name="Обычный 16 12 3 2 3 2 2" xfId="43302"/>
    <cellStyle name="Обычный 16 12 3 2 3 3" xfId="34994"/>
    <cellStyle name="Обычный 16 12 3 2 4" xfId="17981"/>
    <cellStyle name="Обычный 16 12 3 2 4 2" xfId="36291"/>
    <cellStyle name="Обычный 16 12 3 2 5" xfId="26761"/>
    <cellStyle name="Обычный 16 12 3 2 5 2" xfId="44676"/>
    <cellStyle name="Обычный 16 12 3 2 6" xfId="28074"/>
    <cellStyle name="Обычный 16 12 3 2 7" xfId="45723"/>
    <cellStyle name="Обычный 16 12 3 3" xfId="12876"/>
    <cellStyle name="Обычный 16 12 3 3 2" xfId="22300"/>
    <cellStyle name="Обычный 16 12 3 3 2 2" xfId="40335"/>
    <cellStyle name="Обычный 16 12 3 3 3" xfId="31997"/>
    <cellStyle name="Обычный 16 12 3 4" xfId="15928"/>
    <cellStyle name="Обычный 16 12 3 4 2" xfId="24904"/>
    <cellStyle name="Обычный 16 12 3 4 2 2" xfId="42901"/>
    <cellStyle name="Обычный 16 12 3 4 3" xfId="34549"/>
    <cellStyle name="Обычный 16 12 3 5" xfId="17239"/>
    <cellStyle name="Обычный 16 12 3 5 2" xfId="35595"/>
    <cellStyle name="Обычный 16 12 3 6" xfId="26157"/>
    <cellStyle name="Обычный 16 12 3 6 2" xfId="44092"/>
    <cellStyle name="Обычный 16 12 3 7" xfId="27468"/>
    <cellStyle name="Обычный 16 12 3 8" xfId="45228"/>
    <cellStyle name="Обычный 16 12 4" xfId="6028"/>
    <cellStyle name="Обычный 16 12 4 2" xfId="13853"/>
    <cellStyle name="Обычный 16 12 4 2 2" xfId="23073"/>
    <cellStyle name="Обычный 16 12 4 2 2 2" xfId="41073"/>
    <cellStyle name="Обычный 16 12 4 2 3" xfId="32730"/>
    <cellStyle name="Обычный 16 12 4 3" xfId="16548"/>
    <cellStyle name="Обычный 16 12 4 3 2" xfId="25336"/>
    <cellStyle name="Обычный 16 12 4 3 2 2" xfId="43300"/>
    <cellStyle name="Обычный 16 12 4 3 3" xfId="34992"/>
    <cellStyle name="Обычный 16 12 4 4" xfId="17979"/>
    <cellStyle name="Обычный 16 12 4 4 2" xfId="36289"/>
    <cellStyle name="Обычный 16 12 4 5" xfId="26759"/>
    <cellStyle name="Обычный 16 12 4 5 2" xfId="44674"/>
    <cellStyle name="Обычный 16 12 4 6" xfId="28072"/>
    <cellStyle name="Обычный 16 12 4 7" xfId="45721"/>
    <cellStyle name="Обычный 16 12 5" xfId="12874"/>
    <cellStyle name="Обычный 16 12 5 2" xfId="22298"/>
    <cellStyle name="Обычный 16 12 5 2 2" xfId="40333"/>
    <cellStyle name="Обычный 16 12 5 3" xfId="31995"/>
    <cellStyle name="Обычный 16 12 6" xfId="15926"/>
    <cellStyle name="Обычный 16 12 6 2" xfId="24902"/>
    <cellStyle name="Обычный 16 12 6 2 2" xfId="42899"/>
    <cellStyle name="Обычный 16 12 6 3" xfId="34547"/>
    <cellStyle name="Обычный 16 12 7" xfId="17237"/>
    <cellStyle name="Обычный 16 12 7 2" xfId="35593"/>
    <cellStyle name="Обычный 16 12 8" xfId="26155"/>
    <cellStyle name="Обычный 16 12 8 2" xfId="44090"/>
    <cellStyle name="Обычный 16 12 9" xfId="27466"/>
    <cellStyle name="Обычный 16 13" xfId="2946"/>
    <cellStyle name="Обычный 16 13 10" xfId="45229"/>
    <cellStyle name="Обычный 16 13 2" xfId="2947"/>
    <cellStyle name="Обычный 16 13 2 2" xfId="6032"/>
    <cellStyle name="Обычный 16 13 2 2 2" xfId="13857"/>
    <cellStyle name="Обычный 16 13 2 2 2 2" xfId="23077"/>
    <cellStyle name="Обычный 16 13 2 2 2 2 2" xfId="41077"/>
    <cellStyle name="Обычный 16 13 2 2 2 3" xfId="32734"/>
    <cellStyle name="Обычный 16 13 2 2 3" xfId="16552"/>
    <cellStyle name="Обычный 16 13 2 2 3 2" xfId="25340"/>
    <cellStyle name="Обычный 16 13 2 2 3 2 2" xfId="43304"/>
    <cellStyle name="Обычный 16 13 2 2 3 3" xfId="34996"/>
    <cellStyle name="Обычный 16 13 2 2 4" xfId="17983"/>
    <cellStyle name="Обычный 16 13 2 2 4 2" xfId="36293"/>
    <cellStyle name="Обычный 16 13 2 2 5" xfId="26763"/>
    <cellStyle name="Обычный 16 13 2 2 5 2" xfId="44678"/>
    <cellStyle name="Обычный 16 13 2 2 6" xfId="28076"/>
    <cellStyle name="Обычный 16 13 2 2 7" xfId="45725"/>
    <cellStyle name="Обычный 16 13 2 3" xfId="12878"/>
    <cellStyle name="Обычный 16 13 2 3 2" xfId="22302"/>
    <cellStyle name="Обычный 16 13 2 3 2 2" xfId="40337"/>
    <cellStyle name="Обычный 16 13 2 3 3" xfId="31999"/>
    <cellStyle name="Обычный 16 13 2 4" xfId="15930"/>
    <cellStyle name="Обычный 16 13 2 4 2" xfId="24906"/>
    <cellStyle name="Обычный 16 13 2 4 2 2" xfId="42903"/>
    <cellStyle name="Обычный 16 13 2 4 3" xfId="34551"/>
    <cellStyle name="Обычный 16 13 2 5" xfId="17241"/>
    <cellStyle name="Обычный 16 13 2 5 2" xfId="35597"/>
    <cellStyle name="Обычный 16 13 2 6" xfId="26159"/>
    <cellStyle name="Обычный 16 13 2 6 2" xfId="44094"/>
    <cellStyle name="Обычный 16 13 2 7" xfId="27470"/>
    <cellStyle name="Обычный 16 13 2 8" xfId="45230"/>
    <cellStyle name="Обычный 16 13 3" xfId="2948"/>
    <cellStyle name="Обычный 16 13 3 2" xfId="6033"/>
    <cellStyle name="Обычный 16 13 3 2 2" xfId="13858"/>
    <cellStyle name="Обычный 16 13 3 2 2 2" xfId="23078"/>
    <cellStyle name="Обычный 16 13 3 2 2 2 2" xfId="41078"/>
    <cellStyle name="Обычный 16 13 3 2 2 3" xfId="32735"/>
    <cellStyle name="Обычный 16 13 3 2 3" xfId="16553"/>
    <cellStyle name="Обычный 16 13 3 2 3 2" xfId="25341"/>
    <cellStyle name="Обычный 16 13 3 2 3 2 2" xfId="43305"/>
    <cellStyle name="Обычный 16 13 3 2 3 3" xfId="34997"/>
    <cellStyle name="Обычный 16 13 3 2 4" xfId="17984"/>
    <cellStyle name="Обычный 16 13 3 2 4 2" xfId="36294"/>
    <cellStyle name="Обычный 16 13 3 2 5" xfId="26764"/>
    <cellStyle name="Обычный 16 13 3 2 5 2" xfId="44679"/>
    <cellStyle name="Обычный 16 13 3 2 6" xfId="28077"/>
    <cellStyle name="Обычный 16 13 3 2 7" xfId="45726"/>
    <cellStyle name="Обычный 16 13 3 3" xfId="12879"/>
    <cellStyle name="Обычный 16 13 3 3 2" xfId="22303"/>
    <cellStyle name="Обычный 16 13 3 3 2 2" xfId="40338"/>
    <cellStyle name="Обычный 16 13 3 3 3" xfId="32000"/>
    <cellStyle name="Обычный 16 13 3 4" xfId="15931"/>
    <cellStyle name="Обычный 16 13 3 4 2" xfId="24907"/>
    <cellStyle name="Обычный 16 13 3 4 2 2" xfId="42904"/>
    <cellStyle name="Обычный 16 13 3 4 3" xfId="34552"/>
    <cellStyle name="Обычный 16 13 3 5" xfId="17242"/>
    <cellStyle name="Обычный 16 13 3 5 2" xfId="35598"/>
    <cellStyle name="Обычный 16 13 3 6" xfId="26160"/>
    <cellStyle name="Обычный 16 13 3 6 2" xfId="44095"/>
    <cellStyle name="Обычный 16 13 3 7" xfId="27471"/>
    <cellStyle name="Обычный 16 13 3 8" xfId="45231"/>
    <cellStyle name="Обычный 16 13 4" xfId="6031"/>
    <cellStyle name="Обычный 16 13 4 2" xfId="13856"/>
    <cellStyle name="Обычный 16 13 4 2 2" xfId="23076"/>
    <cellStyle name="Обычный 16 13 4 2 2 2" xfId="41076"/>
    <cellStyle name="Обычный 16 13 4 2 3" xfId="32733"/>
    <cellStyle name="Обычный 16 13 4 3" xfId="16551"/>
    <cellStyle name="Обычный 16 13 4 3 2" xfId="25339"/>
    <cellStyle name="Обычный 16 13 4 3 2 2" xfId="43303"/>
    <cellStyle name="Обычный 16 13 4 3 3" xfId="34995"/>
    <cellStyle name="Обычный 16 13 4 4" xfId="17982"/>
    <cellStyle name="Обычный 16 13 4 4 2" xfId="36292"/>
    <cellStyle name="Обычный 16 13 4 5" xfId="26762"/>
    <cellStyle name="Обычный 16 13 4 5 2" xfId="44677"/>
    <cellStyle name="Обычный 16 13 4 6" xfId="28075"/>
    <cellStyle name="Обычный 16 13 4 7" xfId="45724"/>
    <cellStyle name="Обычный 16 13 5" xfId="12877"/>
    <cellStyle name="Обычный 16 13 5 2" xfId="22301"/>
    <cellStyle name="Обычный 16 13 5 2 2" xfId="40336"/>
    <cellStyle name="Обычный 16 13 5 3" xfId="31998"/>
    <cellStyle name="Обычный 16 13 6" xfId="15929"/>
    <cellStyle name="Обычный 16 13 6 2" xfId="24905"/>
    <cellStyle name="Обычный 16 13 6 2 2" xfId="42902"/>
    <cellStyle name="Обычный 16 13 6 3" xfId="34550"/>
    <cellStyle name="Обычный 16 13 7" xfId="17240"/>
    <cellStyle name="Обычный 16 13 7 2" xfId="35596"/>
    <cellStyle name="Обычный 16 13 8" xfId="26158"/>
    <cellStyle name="Обычный 16 13 8 2" xfId="44093"/>
    <cellStyle name="Обычный 16 13 9" xfId="27469"/>
    <cellStyle name="Обычный 16 14" xfId="2949"/>
    <cellStyle name="Обычный 16 14 10" xfId="45232"/>
    <cellStyle name="Обычный 16 14 2" xfId="2950"/>
    <cellStyle name="Обычный 16 14 2 2" xfId="6035"/>
    <cellStyle name="Обычный 16 14 2 2 2" xfId="13860"/>
    <cellStyle name="Обычный 16 14 2 2 2 2" xfId="23080"/>
    <cellStyle name="Обычный 16 14 2 2 2 2 2" xfId="41080"/>
    <cellStyle name="Обычный 16 14 2 2 2 3" xfId="32737"/>
    <cellStyle name="Обычный 16 14 2 2 3" xfId="16555"/>
    <cellStyle name="Обычный 16 14 2 2 3 2" xfId="25343"/>
    <cellStyle name="Обычный 16 14 2 2 3 2 2" xfId="43307"/>
    <cellStyle name="Обычный 16 14 2 2 3 3" xfId="34999"/>
    <cellStyle name="Обычный 16 14 2 2 4" xfId="17986"/>
    <cellStyle name="Обычный 16 14 2 2 4 2" xfId="36296"/>
    <cellStyle name="Обычный 16 14 2 2 5" xfId="26766"/>
    <cellStyle name="Обычный 16 14 2 2 5 2" xfId="44681"/>
    <cellStyle name="Обычный 16 14 2 2 6" xfId="28079"/>
    <cellStyle name="Обычный 16 14 2 2 7" xfId="45728"/>
    <cellStyle name="Обычный 16 14 2 3" xfId="12881"/>
    <cellStyle name="Обычный 16 14 2 3 2" xfId="22305"/>
    <cellStyle name="Обычный 16 14 2 3 2 2" xfId="40340"/>
    <cellStyle name="Обычный 16 14 2 3 3" xfId="32002"/>
    <cellStyle name="Обычный 16 14 2 4" xfId="15933"/>
    <cellStyle name="Обычный 16 14 2 4 2" xfId="24909"/>
    <cellStyle name="Обычный 16 14 2 4 2 2" xfId="42906"/>
    <cellStyle name="Обычный 16 14 2 4 3" xfId="34554"/>
    <cellStyle name="Обычный 16 14 2 5" xfId="17244"/>
    <cellStyle name="Обычный 16 14 2 5 2" xfId="35600"/>
    <cellStyle name="Обычный 16 14 2 6" xfId="26162"/>
    <cellStyle name="Обычный 16 14 2 6 2" xfId="44097"/>
    <cellStyle name="Обычный 16 14 2 7" xfId="27473"/>
    <cellStyle name="Обычный 16 14 2 8" xfId="45233"/>
    <cellStyle name="Обычный 16 14 3" xfId="2951"/>
    <cellStyle name="Обычный 16 14 3 2" xfId="6036"/>
    <cellStyle name="Обычный 16 14 3 2 2" xfId="13861"/>
    <cellStyle name="Обычный 16 14 3 2 2 2" xfId="23081"/>
    <cellStyle name="Обычный 16 14 3 2 2 2 2" xfId="41081"/>
    <cellStyle name="Обычный 16 14 3 2 2 3" xfId="32738"/>
    <cellStyle name="Обычный 16 14 3 2 3" xfId="16556"/>
    <cellStyle name="Обычный 16 14 3 2 3 2" xfId="25344"/>
    <cellStyle name="Обычный 16 14 3 2 3 2 2" xfId="43308"/>
    <cellStyle name="Обычный 16 14 3 2 3 3" xfId="35000"/>
    <cellStyle name="Обычный 16 14 3 2 4" xfId="17987"/>
    <cellStyle name="Обычный 16 14 3 2 4 2" xfId="36297"/>
    <cellStyle name="Обычный 16 14 3 2 5" xfId="26767"/>
    <cellStyle name="Обычный 16 14 3 2 5 2" xfId="44682"/>
    <cellStyle name="Обычный 16 14 3 2 6" xfId="28080"/>
    <cellStyle name="Обычный 16 14 3 2 7" xfId="45729"/>
    <cellStyle name="Обычный 16 14 3 3" xfId="12882"/>
    <cellStyle name="Обычный 16 14 3 3 2" xfId="22306"/>
    <cellStyle name="Обычный 16 14 3 3 2 2" xfId="40341"/>
    <cellStyle name="Обычный 16 14 3 3 3" xfId="32003"/>
    <cellStyle name="Обычный 16 14 3 4" xfId="15934"/>
    <cellStyle name="Обычный 16 14 3 4 2" xfId="24910"/>
    <cellStyle name="Обычный 16 14 3 4 2 2" xfId="42907"/>
    <cellStyle name="Обычный 16 14 3 4 3" xfId="34555"/>
    <cellStyle name="Обычный 16 14 3 5" xfId="17245"/>
    <cellStyle name="Обычный 16 14 3 5 2" xfId="35601"/>
    <cellStyle name="Обычный 16 14 3 6" xfId="26163"/>
    <cellStyle name="Обычный 16 14 3 6 2" xfId="44098"/>
    <cellStyle name="Обычный 16 14 3 7" xfId="27474"/>
    <cellStyle name="Обычный 16 14 3 8" xfId="45234"/>
    <cellStyle name="Обычный 16 14 4" xfId="6034"/>
    <cellStyle name="Обычный 16 14 4 2" xfId="13859"/>
    <cellStyle name="Обычный 16 14 4 2 2" xfId="23079"/>
    <cellStyle name="Обычный 16 14 4 2 2 2" xfId="41079"/>
    <cellStyle name="Обычный 16 14 4 2 3" xfId="32736"/>
    <cellStyle name="Обычный 16 14 4 3" xfId="16554"/>
    <cellStyle name="Обычный 16 14 4 3 2" xfId="25342"/>
    <cellStyle name="Обычный 16 14 4 3 2 2" xfId="43306"/>
    <cellStyle name="Обычный 16 14 4 3 3" xfId="34998"/>
    <cellStyle name="Обычный 16 14 4 4" xfId="17985"/>
    <cellStyle name="Обычный 16 14 4 4 2" xfId="36295"/>
    <cellStyle name="Обычный 16 14 4 5" xfId="26765"/>
    <cellStyle name="Обычный 16 14 4 5 2" xfId="44680"/>
    <cellStyle name="Обычный 16 14 4 6" xfId="28078"/>
    <cellStyle name="Обычный 16 14 4 7" xfId="45727"/>
    <cellStyle name="Обычный 16 14 5" xfId="12880"/>
    <cellStyle name="Обычный 16 14 5 2" xfId="22304"/>
    <cellStyle name="Обычный 16 14 5 2 2" xfId="40339"/>
    <cellStyle name="Обычный 16 14 5 3" xfId="32001"/>
    <cellStyle name="Обычный 16 14 6" xfId="15932"/>
    <cellStyle name="Обычный 16 14 6 2" xfId="24908"/>
    <cellStyle name="Обычный 16 14 6 2 2" xfId="42905"/>
    <cellStyle name="Обычный 16 14 6 3" xfId="34553"/>
    <cellStyle name="Обычный 16 14 7" xfId="17243"/>
    <cellStyle name="Обычный 16 14 7 2" xfId="35599"/>
    <cellStyle name="Обычный 16 14 8" xfId="26161"/>
    <cellStyle name="Обычный 16 14 8 2" xfId="44096"/>
    <cellStyle name="Обычный 16 14 9" xfId="27472"/>
    <cellStyle name="Обычный 16 15" xfId="2952"/>
    <cellStyle name="Обычный 16 15 10" xfId="45235"/>
    <cellStyle name="Обычный 16 15 2" xfId="2953"/>
    <cellStyle name="Обычный 16 15 2 2" xfId="6038"/>
    <cellStyle name="Обычный 16 15 2 2 2" xfId="13863"/>
    <cellStyle name="Обычный 16 15 2 2 2 2" xfId="23083"/>
    <cellStyle name="Обычный 16 15 2 2 2 2 2" xfId="41083"/>
    <cellStyle name="Обычный 16 15 2 2 2 3" xfId="32740"/>
    <cellStyle name="Обычный 16 15 2 2 3" xfId="16558"/>
    <cellStyle name="Обычный 16 15 2 2 3 2" xfId="25346"/>
    <cellStyle name="Обычный 16 15 2 2 3 2 2" xfId="43310"/>
    <cellStyle name="Обычный 16 15 2 2 3 3" xfId="35002"/>
    <cellStyle name="Обычный 16 15 2 2 4" xfId="17989"/>
    <cellStyle name="Обычный 16 15 2 2 4 2" xfId="36299"/>
    <cellStyle name="Обычный 16 15 2 2 5" xfId="26769"/>
    <cellStyle name="Обычный 16 15 2 2 5 2" xfId="44684"/>
    <cellStyle name="Обычный 16 15 2 2 6" xfId="28082"/>
    <cellStyle name="Обычный 16 15 2 2 7" xfId="45731"/>
    <cellStyle name="Обычный 16 15 2 3" xfId="12884"/>
    <cellStyle name="Обычный 16 15 2 3 2" xfId="22308"/>
    <cellStyle name="Обычный 16 15 2 3 2 2" xfId="40343"/>
    <cellStyle name="Обычный 16 15 2 3 3" xfId="32005"/>
    <cellStyle name="Обычный 16 15 2 4" xfId="15936"/>
    <cellStyle name="Обычный 16 15 2 4 2" xfId="24912"/>
    <cellStyle name="Обычный 16 15 2 4 2 2" xfId="42909"/>
    <cellStyle name="Обычный 16 15 2 4 3" xfId="34557"/>
    <cellStyle name="Обычный 16 15 2 5" xfId="17247"/>
    <cellStyle name="Обычный 16 15 2 5 2" xfId="35603"/>
    <cellStyle name="Обычный 16 15 2 6" xfId="26165"/>
    <cellStyle name="Обычный 16 15 2 6 2" xfId="44100"/>
    <cellStyle name="Обычный 16 15 2 7" xfId="27476"/>
    <cellStyle name="Обычный 16 15 2 8" xfId="45236"/>
    <cellStyle name="Обычный 16 15 3" xfId="2954"/>
    <cellStyle name="Обычный 16 15 3 2" xfId="6039"/>
    <cellStyle name="Обычный 16 15 3 2 2" xfId="13864"/>
    <cellStyle name="Обычный 16 15 3 2 2 2" xfId="23084"/>
    <cellStyle name="Обычный 16 15 3 2 2 2 2" xfId="41084"/>
    <cellStyle name="Обычный 16 15 3 2 2 3" xfId="32741"/>
    <cellStyle name="Обычный 16 15 3 2 3" xfId="16559"/>
    <cellStyle name="Обычный 16 15 3 2 3 2" xfId="25347"/>
    <cellStyle name="Обычный 16 15 3 2 3 2 2" xfId="43311"/>
    <cellStyle name="Обычный 16 15 3 2 3 3" xfId="35003"/>
    <cellStyle name="Обычный 16 15 3 2 4" xfId="17990"/>
    <cellStyle name="Обычный 16 15 3 2 4 2" xfId="36300"/>
    <cellStyle name="Обычный 16 15 3 2 5" xfId="26770"/>
    <cellStyle name="Обычный 16 15 3 2 5 2" xfId="44685"/>
    <cellStyle name="Обычный 16 15 3 2 6" xfId="28083"/>
    <cellStyle name="Обычный 16 15 3 2 7" xfId="45732"/>
    <cellStyle name="Обычный 16 15 3 3" xfId="12885"/>
    <cellStyle name="Обычный 16 15 3 3 2" xfId="22309"/>
    <cellStyle name="Обычный 16 15 3 3 2 2" xfId="40344"/>
    <cellStyle name="Обычный 16 15 3 3 3" xfId="32006"/>
    <cellStyle name="Обычный 16 15 3 4" xfId="15937"/>
    <cellStyle name="Обычный 16 15 3 4 2" xfId="24913"/>
    <cellStyle name="Обычный 16 15 3 4 2 2" xfId="42910"/>
    <cellStyle name="Обычный 16 15 3 4 3" xfId="34558"/>
    <cellStyle name="Обычный 16 15 3 5" xfId="17248"/>
    <cellStyle name="Обычный 16 15 3 5 2" xfId="35604"/>
    <cellStyle name="Обычный 16 15 3 6" xfId="26166"/>
    <cellStyle name="Обычный 16 15 3 6 2" xfId="44101"/>
    <cellStyle name="Обычный 16 15 3 7" xfId="27477"/>
    <cellStyle name="Обычный 16 15 3 8" xfId="45237"/>
    <cellStyle name="Обычный 16 15 4" xfId="6037"/>
    <cellStyle name="Обычный 16 15 4 2" xfId="13862"/>
    <cellStyle name="Обычный 16 15 4 2 2" xfId="23082"/>
    <cellStyle name="Обычный 16 15 4 2 2 2" xfId="41082"/>
    <cellStyle name="Обычный 16 15 4 2 3" xfId="32739"/>
    <cellStyle name="Обычный 16 15 4 3" xfId="16557"/>
    <cellStyle name="Обычный 16 15 4 3 2" xfId="25345"/>
    <cellStyle name="Обычный 16 15 4 3 2 2" xfId="43309"/>
    <cellStyle name="Обычный 16 15 4 3 3" xfId="35001"/>
    <cellStyle name="Обычный 16 15 4 4" xfId="17988"/>
    <cellStyle name="Обычный 16 15 4 4 2" xfId="36298"/>
    <cellStyle name="Обычный 16 15 4 5" xfId="26768"/>
    <cellStyle name="Обычный 16 15 4 5 2" xfId="44683"/>
    <cellStyle name="Обычный 16 15 4 6" xfId="28081"/>
    <cellStyle name="Обычный 16 15 4 7" xfId="45730"/>
    <cellStyle name="Обычный 16 15 5" xfId="12883"/>
    <cellStyle name="Обычный 16 15 5 2" xfId="22307"/>
    <cellStyle name="Обычный 16 15 5 2 2" xfId="40342"/>
    <cellStyle name="Обычный 16 15 5 3" xfId="32004"/>
    <cellStyle name="Обычный 16 15 6" xfId="15935"/>
    <cellStyle name="Обычный 16 15 6 2" xfId="24911"/>
    <cellStyle name="Обычный 16 15 6 2 2" xfId="42908"/>
    <cellStyle name="Обычный 16 15 6 3" xfId="34556"/>
    <cellStyle name="Обычный 16 15 7" xfId="17246"/>
    <cellStyle name="Обычный 16 15 7 2" xfId="35602"/>
    <cellStyle name="Обычный 16 15 8" xfId="26164"/>
    <cellStyle name="Обычный 16 15 8 2" xfId="44099"/>
    <cellStyle name="Обычный 16 15 9" xfId="27475"/>
    <cellStyle name="Обычный 16 16" xfId="2955"/>
    <cellStyle name="Обычный 16 16 10" xfId="45238"/>
    <cellStyle name="Обычный 16 16 2" xfId="2956"/>
    <cellStyle name="Обычный 16 16 2 2" xfId="6041"/>
    <cellStyle name="Обычный 16 16 2 2 2" xfId="13866"/>
    <cellStyle name="Обычный 16 16 2 2 2 2" xfId="23086"/>
    <cellStyle name="Обычный 16 16 2 2 2 2 2" xfId="41086"/>
    <cellStyle name="Обычный 16 16 2 2 2 3" xfId="32743"/>
    <cellStyle name="Обычный 16 16 2 2 3" xfId="16561"/>
    <cellStyle name="Обычный 16 16 2 2 3 2" xfId="25349"/>
    <cellStyle name="Обычный 16 16 2 2 3 2 2" xfId="43313"/>
    <cellStyle name="Обычный 16 16 2 2 3 3" xfId="35005"/>
    <cellStyle name="Обычный 16 16 2 2 4" xfId="17992"/>
    <cellStyle name="Обычный 16 16 2 2 4 2" xfId="36302"/>
    <cellStyle name="Обычный 16 16 2 2 5" xfId="26772"/>
    <cellStyle name="Обычный 16 16 2 2 5 2" xfId="44687"/>
    <cellStyle name="Обычный 16 16 2 2 6" xfId="28085"/>
    <cellStyle name="Обычный 16 16 2 2 7" xfId="45734"/>
    <cellStyle name="Обычный 16 16 2 3" xfId="12887"/>
    <cellStyle name="Обычный 16 16 2 3 2" xfId="22311"/>
    <cellStyle name="Обычный 16 16 2 3 2 2" xfId="40346"/>
    <cellStyle name="Обычный 16 16 2 3 3" xfId="32008"/>
    <cellStyle name="Обычный 16 16 2 4" xfId="15939"/>
    <cellStyle name="Обычный 16 16 2 4 2" xfId="24915"/>
    <cellStyle name="Обычный 16 16 2 4 2 2" xfId="42912"/>
    <cellStyle name="Обычный 16 16 2 4 3" xfId="34560"/>
    <cellStyle name="Обычный 16 16 2 5" xfId="17250"/>
    <cellStyle name="Обычный 16 16 2 5 2" xfId="35606"/>
    <cellStyle name="Обычный 16 16 2 6" xfId="26168"/>
    <cellStyle name="Обычный 16 16 2 6 2" xfId="44103"/>
    <cellStyle name="Обычный 16 16 2 7" xfId="27479"/>
    <cellStyle name="Обычный 16 16 2 8" xfId="45239"/>
    <cellStyle name="Обычный 16 16 3" xfId="2957"/>
    <cellStyle name="Обычный 16 16 3 2" xfId="6042"/>
    <cellStyle name="Обычный 16 16 3 2 2" xfId="13867"/>
    <cellStyle name="Обычный 16 16 3 2 2 2" xfId="23087"/>
    <cellStyle name="Обычный 16 16 3 2 2 2 2" xfId="41087"/>
    <cellStyle name="Обычный 16 16 3 2 2 3" xfId="32744"/>
    <cellStyle name="Обычный 16 16 3 2 3" xfId="16562"/>
    <cellStyle name="Обычный 16 16 3 2 3 2" xfId="25350"/>
    <cellStyle name="Обычный 16 16 3 2 3 2 2" xfId="43314"/>
    <cellStyle name="Обычный 16 16 3 2 3 3" xfId="35006"/>
    <cellStyle name="Обычный 16 16 3 2 4" xfId="17993"/>
    <cellStyle name="Обычный 16 16 3 2 4 2" xfId="36303"/>
    <cellStyle name="Обычный 16 16 3 2 5" xfId="26773"/>
    <cellStyle name="Обычный 16 16 3 2 5 2" xfId="44688"/>
    <cellStyle name="Обычный 16 16 3 2 6" xfId="28086"/>
    <cellStyle name="Обычный 16 16 3 2 7" xfId="45735"/>
    <cellStyle name="Обычный 16 16 3 3" xfId="12888"/>
    <cellStyle name="Обычный 16 16 3 3 2" xfId="22312"/>
    <cellStyle name="Обычный 16 16 3 3 2 2" xfId="40347"/>
    <cellStyle name="Обычный 16 16 3 3 3" xfId="32009"/>
    <cellStyle name="Обычный 16 16 3 4" xfId="15940"/>
    <cellStyle name="Обычный 16 16 3 4 2" xfId="24916"/>
    <cellStyle name="Обычный 16 16 3 4 2 2" xfId="42913"/>
    <cellStyle name="Обычный 16 16 3 4 3" xfId="34561"/>
    <cellStyle name="Обычный 16 16 3 5" xfId="17251"/>
    <cellStyle name="Обычный 16 16 3 5 2" xfId="35607"/>
    <cellStyle name="Обычный 16 16 3 6" xfId="26169"/>
    <cellStyle name="Обычный 16 16 3 6 2" xfId="44104"/>
    <cellStyle name="Обычный 16 16 3 7" xfId="27480"/>
    <cellStyle name="Обычный 16 16 3 8" xfId="45240"/>
    <cellStyle name="Обычный 16 16 4" xfId="6040"/>
    <cellStyle name="Обычный 16 16 4 2" xfId="13865"/>
    <cellStyle name="Обычный 16 16 4 2 2" xfId="23085"/>
    <cellStyle name="Обычный 16 16 4 2 2 2" xfId="41085"/>
    <cellStyle name="Обычный 16 16 4 2 3" xfId="32742"/>
    <cellStyle name="Обычный 16 16 4 3" xfId="16560"/>
    <cellStyle name="Обычный 16 16 4 3 2" xfId="25348"/>
    <cellStyle name="Обычный 16 16 4 3 2 2" xfId="43312"/>
    <cellStyle name="Обычный 16 16 4 3 3" xfId="35004"/>
    <cellStyle name="Обычный 16 16 4 4" xfId="17991"/>
    <cellStyle name="Обычный 16 16 4 4 2" xfId="36301"/>
    <cellStyle name="Обычный 16 16 4 5" xfId="26771"/>
    <cellStyle name="Обычный 16 16 4 5 2" xfId="44686"/>
    <cellStyle name="Обычный 16 16 4 6" xfId="28084"/>
    <cellStyle name="Обычный 16 16 4 7" xfId="45733"/>
    <cellStyle name="Обычный 16 16 5" xfId="12886"/>
    <cellStyle name="Обычный 16 16 5 2" xfId="22310"/>
    <cellStyle name="Обычный 16 16 5 2 2" xfId="40345"/>
    <cellStyle name="Обычный 16 16 5 3" xfId="32007"/>
    <cellStyle name="Обычный 16 16 6" xfId="15938"/>
    <cellStyle name="Обычный 16 16 6 2" xfId="24914"/>
    <cellStyle name="Обычный 16 16 6 2 2" xfId="42911"/>
    <cellStyle name="Обычный 16 16 6 3" xfId="34559"/>
    <cellStyle name="Обычный 16 16 7" xfId="17249"/>
    <cellStyle name="Обычный 16 16 7 2" xfId="35605"/>
    <cellStyle name="Обычный 16 16 8" xfId="26167"/>
    <cellStyle name="Обычный 16 16 8 2" xfId="44102"/>
    <cellStyle name="Обычный 16 16 9" xfId="27478"/>
    <cellStyle name="Обычный 16 17" xfId="2958"/>
    <cellStyle name="Обычный 16 17 10" xfId="45241"/>
    <cellStyle name="Обычный 16 17 2" xfId="2959"/>
    <cellStyle name="Обычный 16 17 2 2" xfId="6044"/>
    <cellStyle name="Обычный 16 17 2 2 2" xfId="13869"/>
    <cellStyle name="Обычный 16 17 2 2 2 2" xfId="23089"/>
    <cellStyle name="Обычный 16 17 2 2 2 2 2" xfId="41089"/>
    <cellStyle name="Обычный 16 17 2 2 2 3" xfId="32746"/>
    <cellStyle name="Обычный 16 17 2 2 3" xfId="16564"/>
    <cellStyle name="Обычный 16 17 2 2 3 2" xfId="25352"/>
    <cellStyle name="Обычный 16 17 2 2 3 2 2" xfId="43316"/>
    <cellStyle name="Обычный 16 17 2 2 3 3" xfId="35008"/>
    <cellStyle name="Обычный 16 17 2 2 4" xfId="17995"/>
    <cellStyle name="Обычный 16 17 2 2 4 2" xfId="36305"/>
    <cellStyle name="Обычный 16 17 2 2 5" xfId="26775"/>
    <cellStyle name="Обычный 16 17 2 2 5 2" xfId="44690"/>
    <cellStyle name="Обычный 16 17 2 2 6" xfId="28088"/>
    <cellStyle name="Обычный 16 17 2 2 7" xfId="45737"/>
    <cellStyle name="Обычный 16 17 2 3" xfId="12890"/>
    <cellStyle name="Обычный 16 17 2 3 2" xfId="22314"/>
    <cellStyle name="Обычный 16 17 2 3 2 2" xfId="40349"/>
    <cellStyle name="Обычный 16 17 2 3 3" xfId="32011"/>
    <cellStyle name="Обычный 16 17 2 4" xfId="15942"/>
    <cellStyle name="Обычный 16 17 2 4 2" xfId="24918"/>
    <cellStyle name="Обычный 16 17 2 4 2 2" xfId="42915"/>
    <cellStyle name="Обычный 16 17 2 4 3" xfId="34563"/>
    <cellStyle name="Обычный 16 17 2 5" xfId="17253"/>
    <cellStyle name="Обычный 16 17 2 5 2" xfId="35609"/>
    <cellStyle name="Обычный 16 17 2 6" xfId="26171"/>
    <cellStyle name="Обычный 16 17 2 6 2" xfId="44106"/>
    <cellStyle name="Обычный 16 17 2 7" xfId="27482"/>
    <cellStyle name="Обычный 16 17 2 8" xfId="45242"/>
    <cellStyle name="Обычный 16 17 3" xfId="2960"/>
    <cellStyle name="Обычный 16 17 3 2" xfId="6045"/>
    <cellStyle name="Обычный 16 17 3 2 2" xfId="13870"/>
    <cellStyle name="Обычный 16 17 3 2 2 2" xfId="23090"/>
    <cellStyle name="Обычный 16 17 3 2 2 2 2" xfId="41090"/>
    <cellStyle name="Обычный 16 17 3 2 2 3" xfId="32747"/>
    <cellStyle name="Обычный 16 17 3 2 3" xfId="16565"/>
    <cellStyle name="Обычный 16 17 3 2 3 2" xfId="25353"/>
    <cellStyle name="Обычный 16 17 3 2 3 2 2" xfId="43317"/>
    <cellStyle name="Обычный 16 17 3 2 3 3" xfId="35009"/>
    <cellStyle name="Обычный 16 17 3 2 4" xfId="17996"/>
    <cellStyle name="Обычный 16 17 3 2 4 2" xfId="36306"/>
    <cellStyle name="Обычный 16 17 3 2 5" xfId="26776"/>
    <cellStyle name="Обычный 16 17 3 2 5 2" xfId="44691"/>
    <cellStyle name="Обычный 16 17 3 2 6" xfId="28089"/>
    <cellStyle name="Обычный 16 17 3 2 7" xfId="45738"/>
    <cellStyle name="Обычный 16 17 3 3" xfId="12891"/>
    <cellStyle name="Обычный 16 17 3 3 2" xfId="22315"/>
    <cellStyle name="Обычный 16 17 3 3 2 2" xfId="40350"/>
    <cellStyle name="Обычный 16 17 3 3 3" xfId="32012"/>
    <cellStyle name="Обычный 16 17 3 4" xfId="15943"/>
    <cellStyle name="Обычный 16 17 3 4 2" xfId="24919"/>
    <cellStyle name="Обычный 16 17 3 4 2 2" xfId="42916"/>
    <cellStyle name="Обычный 16 17 3 4 3" xfId="34564"/>
    <cellStyle name="Обычный 16 17 3 5" xfId="17254"/>
    <cellStyle name="Обычный 16 17 3 5 2" xfId="35610"/>
    <cellStyle name="Обычный 16 17 3 6" xfId="26172"/>
    <cellStyle name="Обычный 16 17 3 6 2" xfId="44107"/>
    <cellStyle name="Обычный 16 17 3 7" xfId="27483"/>
    <cellStyle name="Обычный 16 17 3 8" xfId="45243"/>
    <cellStyle name="Обычный 16 17 4" xfId="6043"/>
    <cellStyle name="Обычный 16 17 4 2" xfId="13868"/>
    <cellStyle name="Обычный 16 17 4 2 2" xfId="23088"/>
    <cellStyle name="Обычный 16 17 4 2 2 2" xfId="41088"/>
    <cellStyle name="Обычный 16 17 4 2 3" xfId="32745"/>
    <cellStyle name="Обычный 16 17 4 3" xfId="16563"/>
    <cellStyle name="Обычный 16 17 4 3 2" xfId="25351"/>
    <cellStyle name="Обычный 16 17 4 3 2 2" xfId="43315"/>
    <cellStyle name="Обычный 16 17 4 3 3" xfId="35007"/>
    <cellStyle name="Обычный 16 17 4 4" xfId="17994"/>
    <cellStyle name="Обычный 16 17 4 4 2" xfId="36304"/>
    <cellStyle name="Обычный 16 17 4 5" xfId="26774"/>
    <cellStyle name="Обычный 16 17 4 5 2" xfId="44689"/>
    <cellStyle name="Обычный 16 17 4 6" xfId="28087"/>
    <cellStyle name="Обычный 16 17 4 7" xfId="45736"/>
    <cellStyle name="Обычный 16 17 5" xfId="12889"/>
    <cellStyle name="Обычный 16 17 5 2" xfId="22313"/>
    <cellStyle name="Обычный 16 17 5 2 2" xfId="40348"/>
    <cellStyle name="Обычный 16 17 5 3" xfId="32010"/>
    <cellStyle name="Обычный 16 17 6" xfId="15941"/>
    <cellStyle name="Обычный 16 17 6 2" xfId="24917"/>
    <cellStyle name="Обычный 16 17 6 2 2" xfId="42914"/>
    <cellStyle name="Обычный 16 17 6 3" xfId="34562"/>
    <cellStyle name="Обычный 16 17 7" xfId="17252"/>
    <cellStyle name="Обычный 16 17 7 2" xfId="35608"/>
    <cellStyle name="Обычный 16 17 8" xfId="26170"/>
    <cellStyle name="Обычный 16 17 8 2" xfId="44105"/>
    <cellStyle name="Обычный 16 17 9" xfId="27481"/>
    <cellStyle name="Обычный 16 18" xfId="2961"/>
    <cellStyle name="Обычный 16 18 10" xfId="45244"/>
    <cellStyle name="Обычный 16 18 2" xfId="2962"/>
    <cellStyle name="Обычный 16 18 2 2" xfId="6047"/>
    <cellStyle name="Обычный 16 18 2 2 2" xfId="13872"/>
    <cellStyle name="Обычный 16 18 2 2 2 2" xfId="23092"/>
    <cellStyle name="Обычный 16 18 2 2 2 2 2" xfId="41092"/>
    <cellStyle name="Обычный 16 18 2 2 2 3" xfId="32749"/>
    <cellStyle name="Обычный 16 18 2 2 3" xfId="16567"/>
    <cellStyle name="Обычный 16 18 2 2 3 2" xfId="25355"/>
    <cellStyle name="Обычный 16 18 2 2 3 2 2" xfId="43319"/>
    <cellStyle name="Обычный 16 18 2 2 3 3" xfId="35011"/>
    <cellStyle name="Обычный 16 18 2 2 4" xfId="17998"/>
    <cellStyle name="Обычный 16 18 2 2 4 2" xfId="36308"/>
    <cellStyle name="Обычный 16 18 2 2 5" xfId="26778"/>
    <cellStyle name="Обычный 16 18 2 2 5 2" xfId="44693"/>
    <cellStyle name="Обычный 16 18 2 2 6" xfId="28091"/>
    <cellStyle name="Обычный 16 18 2 2 7" xfId="45740"/>
    <cellStyle name="Обычный 16 18 2 3" xfId="12893"/>
    <cellStyle name="Обычный 16 18 2 3 2" xfId="22317"/>
    <cellStyle name="Обычный 16 18 2 3 2 2" xfId="40352"/>
    <cellStyle name="Обычный 16 18 2 3 3" xfId="32014"/>
    <cellStyle name="Обычный 16 18 2 4" xfId="15945"/>
    <cellStyle name="Обычный 16 18 2 4 2" xfId="24921"/>
    <cellStyle name="Обычный 16 18 2 4 2 2" xfId="42918"/>
    <cellStyle name="Обычный 16 18 2 4 3" xfId="34566"/>
    <cellStyle name="Обычный 16 18 2 5" xfId="17256"/>
    <cellStyle name="Обычный 16 18 2 5 2" xfId="35612"/>
    <cellStyle name="Обычный 16 18 2 6" xfId="26174"/>
    <cellStyle name="Обычный 16 18 2 6 2" xfId="44109"/>
    <cellStyle name="Обычный 16 18 2 7" xfId="27485"/>
    <cellStyle name="Обычный 16 18 2 8" xfId="45245"/>
    <cellStyle name="Обычный 16 18 3" xfId="2963"/>
    <cellStyle name="Обычный 16 18 3 2" xfId="6048"/>
    <cellStyle name="Обычный 16 18 3 2 2" xfId="13873"/>
    <cellStyle name="Обычный 16 18 3 2 2 2" xfId="23093"/>
    <cellStyle name="Обычный 16 18 3 2 2 2 2" xfId="41093"/>
    <cellStyle name="Обычный 16 18 3 2 2 3" xfId="32750"/>
    <cellStyle name="Обычный 16 18 3 2 3" xfId="16568"/>
    <cellStyle name="Обычный 16 18 3 2 3 2" xfId="25356"/>
    <cellStyle name="Обычный 16 18 3 2 3 2 2" xfId="43320"/>
    <cellStyle name="Обычный 16 18 3 2 3 3" xfId="35012"/>
    <cellStyle name="Обычный 16 18 3 2 4" xfId="17999"/>
    <cellStyle name="Обычный 16 18 3 2 4 2" xfId="36309"/>
    <cellStyle name="Обычный 16 18 3 2 5" xfId="26779"/>
    <cellStyle name="Обычный 16 18 3 2 5 2" xfId="44694"/>
    <cellStyle name="Обычный 16 18 3 2 6" xfId="28092"/>
    <cellStyle name="Обычный 16 18 3 2 7" xfId="45741"/>
    <cellStyle name="Обычный 16 18 3 3" xfId="12894"/>
    <cellStyle name="Обычный 16 18 3 3 2" xfId="22318"/>
    <cellStyle name="Обычный 16 18 3 3 2 2" xfId="40353"/>
    <cellStyle name="Обычный 16 18 3 3 3" xfId="32015"/>
    <cellStyle name="Обычный 16 18 3 4" xfId="15946"/>
    <cellStyle name="Обычный 16 18 3 4 2" xfId="24922"/>
    <cellStyle name="Обычный 16 18 3 4 2 2" xfId="42919"/>
    <cellStyle name="Обычный 16 18 3 4 3" xfId="34567"/>
    <cellStyle name="Обычный 16 18 3 5" xfId="17257"/>
    <cellStyle name="Обычный 16 18 3 5 2" xfId="35613"/>
    <cellStyle name="Обычный 16 18 3 6" xfId="26175"/>
    <cellStyle name="Обычный 16 18 3 6 2" xfId="44110"/>
    <cellStyle name="Обычный 16 18 3 7" xfId="27486"/>
    <cellStyle name="Обычный 16 18 3 8" xfId="45246"/>
    <cellStyle name="Обычный 16 18 4" xfId="6046"/>
    <cellStyle name="Обычный 16 18 4 2" xfId="13871"/>
    <cellStyle name="Обычный 16 18 4 2 2" xfId="23091"/>
    <cellStyle name="Обычный 16 18 4 2 2 2" xfId="41091"/>
    <cellStyle name="Обычный 16 18 4 2 3" xfId="32748"/>
    <cellStyle name="Обычный 16 18 4 3" xfId="16566"/>
    <cellStyle name="Обычный 16 18 4 3 2" xfId="25354"/>
    <cellStyle name="Обычный 16 18 4 3 2 2" xfId="43318"/>
    <cellStyle name="Обычный 16 18 4 3 3" xfId="35010"/>
    <cellStyle name="Обычный 16 18 4 4" xfId="17997"/>
    <cellStyle name="Обычный 16 18 4 4 2" xfId="36307"/>
    <cellStyle name="Обычный 16 18 4 5" xfId="26777"/>
    <cellStyle name="Обычный 16 18 4 5 2" xfId="44692"/>
    <cellStyle name="Обычный 16 18 4 6" xfId="28090"/>
    <cellStyle name="Обычный 16 18 4 7" xfId="45739"/>
    <cellStyle name="Обычный 16 18 5" xfId="12892"/>
    <cellStyle name="Обычный 16 18 5 2" xfId="22316"/>
    <cellStyle name="Обычный 16 18 5 2 2" xfId="40351"/>
    <cellStyle name="Обычный 16 18 5 3" xfId="32013"/>
    <cellStyle name="Обычный 16 18 6" xfId="15944"/>
    <cellStyle name="Обычный 16 18 6 2" xfId="24920"/>
    <cellStyle name="Обычный 16 18 6 2 2" xfId="42917"/>
    <cellStyle name="Обычный 16 18 6 3" xfId="34565"/>
    <cellStyle name="Обычный 16 18 7" xfId="17255"/>
    <cellStyle name="Обычный 16 18 7 2" xfId="35611"/>
    <cellStyle name="Обычный 16 18 8" xfId="26173"/>
    <cellStyle name="Обычный 16 18 8 2" xfId="44108"/>
    <cellStyle name="Обычный 16 18 9" xfId="27484"/>
    <cellStyle name="Обычный 16 19" xfId="2964"/>
    <cellStyle name="Обычный 16 19 10" xfId="45247"/>
    <cellStyle name="Обычный 16 19 2" xfId="2965"/>
    <cellStyle name="Обычный 16 19 2 2" xfId="6050"/>
    <cellStyle name="Обычный 16 19 2 2 2" xfId="13875"/>
    <cellStyle name="Обычный 16 19 2 2 2 2" xfId="23095"/>
    <cellStyle name="Обычный 16 19 2 2 2 2 2" xfId="41095"/>
    <cellStyle name="Обычный 16 19 2 2 2 3" xfId="32752"/>
    <cellStyle name="Обычный 16 19 2 2 3" xfId="16570"/>
    <cellStyle name="Обычный 16 19 2 2 3 2" xfId="25358"/>
    <cellStyle name="Обычный 16 19 2 2 3 2 2" xfId="43322"/>
    <cellStyle name="Обычный 16 19 2 2 3 3" xfId="35014"/>
    <cellStyle name="Обычный 16 19 2 2 4" xfId="18001"/>
    <cellStyle name="Обычный 16 19 2 2 4 2" xfId="36311"/>
    <cellStyle name="Обычный 16 19 2 2 5" xfId="26781"/>
    <cellStyle name="Обычный 16 19 2 2 5 2" xfId="44696"/>
    <cellStyle name="Обычный 16 19 2 2 6" xfId="28094"/>
    <cellStyle name="Обычный 16 19 2 2 7" xfId="45743"/>
    <cellStyle name="Обычный 16 19 2 3" xfId="12896"/>
    <cellStyle name="Обычный 16 19 2 3 2" xfId="22320"/>
    <cellStyle name="Обычный 16 19 2 3 2 2" xfId="40355"/>
    <cellStyle name="Обычный 16 19 2 3 3" xfId="32017"/>
    <cellStyle name="Обычный 16 19 2 4" xfId="15948"/>
    <cellStyle name="Обычный 16 19 2 4 2" xfId="24924"/>
    <cellStyle name="Обычный 16 19 2 4 2 2" xfId="42921"/>
    <cellStyle name="Обычный 16 19 2 4 3" xfId="34569"/>
    <cellStyle name="Обычный 16 19 2 5" xfId="17259"/>
    <cellStyle name="Обычный 16 19 2 5 2" xfId="35615"/>
    <cellStyle name="Обычный 16 19 2 6" xfId="26177"/>
    <cellStyle name="Обычный 16 19 2 6 2" xfId="44112"/>
    <cellStyle name="Обычный 16 19 2 7" xfId="27488"/>
    <cellStyle name="Обычный 16 19 2 8" xfId="45248"/>
    <cellStyle name="Обычный 16 19 3" xfId="2966"/>
    <cellStyle name="Обычный 16 19 3 2" xfId="6051"/>
    <cellStyle name="Обычный 16 19 3 2 2" xfId="13876"/>
    <cellStyle name="Обычный 16 19 3 2 2 2" xfId="23096"/>
    <cellStyle name="Обычный 16 19 3 2 2 2 2" xfId="41096"/>
    <cellStyle name="Обычный 16 19 3 2 2 3" xfId="32753"/>
    <cellStyle name="Обычный 16 19 3 2 3" xfId="16571"/>
    <cellStyle name="Обычный 16 19 3 2 3 2" xfId="25359"/>
    <cellStyle name="Обычный 16 19 3 2 3 2 2" xfId="43323"/>
    <cellStyle name="Обычный 16 19 3 2 3 3" xfId="35015"/>
    <cellStyle name="Обычный 16 19 3 2 4" xfId="18002"/>
    <cellStyle name="Обычный 16 19 3 2 4 2" xfId="36312"/>
    <cellStyle name="Обычный 16 19 3 2 5" xfId="26782"/>
    <cellStyle name="Обычный 16 19 3 2 5 2" xfId="44697"/>
    <cellStyle name="Обычный 16 19 3 2 6" xfId="28095"/>
    <cellStyle name="Обычный 16 19 3 2 7" xfId="45744"/>
    <cellStyle name="Обычный 16 19 3 3" xfId="12897"/>
    <cellStyle name="Обычный 16 19 3 3 2" xfId="22321"/>
    <cellStyle name="Обычный 16 19 3 3 2 2" xfId="40356"/>
    <cellStyle name="Обычный 16 19 3 3 3" xfId="32018"/>
    <cellStyle name="Обычный 16 19 3 4" xfId="15949"/>
    <cellStyle name="Обычный 16 19 3 4 2" xfId="24925"/>
    <cellStyle name="Обычный 16 19 3 4 2 2" xfId="42922"/>
    <cellStyle name="Обычный 16 19 3 4 3" xfId="34570"/>
    <cellStyle name="Обычный 16 19 3 5" xfId="17260"/>
    <cellStyle name="Обычный 16 19 3 5 2" xfId="35616"/>
    <cellStyle name="Обычный 16 19 3 6" xfId="26178"/>
    <cellStyle name="Обычный 16 19 3 6 2" xfId="44113"/>
    <cellStyle name="Обычный 16 19 3 7" xfId="27489"/>
    <cellStyle name="Обычный 16 19 3 8" xfId="45249"/>
    <cellStyle name="Обычный 16 19 4" xfId="6049"/>
    <cellStyle name="Обычный 16 19 4 2" xfId="13874"/>
    <cellStyle name="Обычный 16 19 4 2 2" xfId="23094"/>
    <cellStyle name="Обычный 16 19 4 2 2 2" xfId="41094"/>
    <cellStyle name="Обычный 16 19 4 2 3" xfId="32751"/>
    <cellStyle name="Обычный 16 19 4 3" xfId="16569"/>
    <cellStyle name="Обычный 16 19 4 3 2" xfId="25357"/>
    <cellStyle name="Обычный 16 19 4 3 2 2" xfId="43321"/>
    <cellStyle name="Обычный 16 19 4 3 3" xfId="35013"/>
    <cellStyle name="Обычный 16 19 4 4" xfId="18000"/>
    <cellStyle name="Обычный 16 19 4 4 2" xfId="36310"/>
    <cellStyle name="Обычный 16 19 4 5" xfId="26780"/>
    <cellStyle name="Обычный 16 19 4 5 2" xfId="44695"/>
    <cellStyle name="Обычный 16 19 4 6" xfId="28093"/>
    <cellStyle name="Обычный 16 19 4 7" xfId="45742"/>
    <cellStyle name="Обычный 16 19 5" xfId="12895"/>
    <cellStyle name="Обычный 16 19 5 2" xfId="22319"/>
    <cellStyle name="Обычный 16 19 5 2 2" xfId="40354"/>
    <cellStyle name="Обычный 16 19 5 3" xfId="32016"/>
    <cellStyle name="Обычный 16 19 6" xfId="15947"/>
    <cellStyle name="Обычный 16 19 6 2" xfId="24923"/>
    <cellStyle name="Обычный 16 19 6 2 2" xfId="42920"/>
    <cellStyle name="Обычный 16 19 6 3" xfId="34568"/>
    <cellStyle name="Обычный 16 19 7" xfId="17258"/>
    <cellStyle name="Обычный 16 19 7 2" xfId="35614"/>
    <cellStyle name="Обычный 16 19 8" xfId="26176"/>
    <cellStyle name="Обычный 16 19 8 2" xfId="44111"/>
    <cellStyle name="Обычный 16 19 9" xfId="27487"/>
    <cellStyle name="Обычный 16 2" xfId="2967"/>
    <cellStyle name="Обычный 16 2 2" xfId="2968"/>
    <cellStyle name="Обычный 16 2 2 10" xfId="45250"/>
    <cellStyle name="Обычный 16 2 2 2" xfId="2969"/>
    <cellStyle name="Обычный 16 2 2 2 2" xfId="6053"/>
    <cellStyle name="Обычный 16 2 2 2 2 2" xfId="13878"/>
    <cellStyle name="Обычный 16 2 2 2 2 2 2" xfId="23098"/>
    <cellStyle name="Обычный 16 2 2 2 2 2 2 2" xfId="41098"/>
    <cellStyle name="Обычный 16 2 2 2 2 2 3" xfId="32755"/>
    <cellStyle name="Обычный 16 2 2 2 2 3" xfId="16573"/>
    <cellStyle name="Обычный 16 2 2 2 2 3 2" xfId="25361"/>
    <cellStyle name="Обычный 16 2 2 2 2 3 2 2" xfId="43325"/>
    <cellStyle name="Обычный 16 2 2 2 2 3 3" xfId="35017"/>
    <cellStyle name="Обычный 16 2 2 2 2 4" xfId="18004"/>
    <cellStyle name="Обычный 16 2 2 2 2 4 2" xfId="36314"/>
    <cellStyle name="Обычный 16 2 2 2 2 5" xfId="26784"/>
    <cellStyle name="Обычный 16 2 2 2 2 5 2" xfId="44699"/>
    <cellStyle name="Обычный 16 2 2 2 2 6" xfId="28097"/>
    <cellStyle name="Обычный 16 2 2 2 2 7" xfId="45746"/>
    <cellStyle name="Обычный 16 2 2 2 3" xfId="12899"/>
    <cellStyle name="Обычный 16 2 2 2 3 2" xfId="22323"/>
    <cellStyle name="Обычный 16 2 2 2 3 2 2" xfId="40358"/>
    <cellStyle name="Обычный 16 2 2 2 3 3" xfId="32020"/>
    <cellStyle name="Обычный 16 2 2 2 4" xfId="15951"/>
    <cellStyle name="Обычный 16 2 2 2 4 2" xfId="24927"/>
    <cellStyle name="Обычный 16 2 2 2 4 2 2" xfId="42924"/>
    <cellStyle name="Обычный 16 2 2 2 4 3" xfId="34572"/>
    <cellStyle name="Обычный 16 2 2 2 5" xfId="17262"/>
    <cellStyle name="Обычный 16 2 2 2 5 2" xfId="35618"/>
    <cellStyle name="Обычный 16 2 2 2 6" xfId="26180"/>
    <cellStyle name="Обычный 16 2 2 2 6 2" xfId="44115"/>
    <cellStyle name="Обычный 16 2 2 2 7" xfId="27491"/>
    <cellStyle name="Обычный 16 2 2 2 8" xfId="45251"/>
    <cellStyle name="Обычный 16 2 2 3" xfId="2970"/>
    <cellStyle name="Обычный 16 2 2 3 2" xfId="6054"/>
    <cellStyle name="Обычный 16 2 2 3 2 2" xfId="13879"/>
    <cellStyle name="Обычный 16 2 2 3 2 2 2" xfId="23099"/>
    <cellStyle name="Обычный 16 2 2 3 2 2 2 2" xfId="41099"/>
    <cellStyle name="Обычный 16 2 2 3 2 2 3" xfId="32756"/>
    <cellStyle name="Обычный 16 2 2 3 2 3" xfId="16574"/>
    <cellStyle name="Обычный 16 2 2 3 2 3 2" xfId="25362"/>
    <cellStyle name="Обычный 16 2 2 3 2 3 2 2" xfId="43326"/>
    <cellStyle name="Обычный 16 2 2 3 2 3 3" xfId="35018"/>
    <cellStyle name="Обычный 16 2 2 3 2 4" xfId="18005"/>
    <cellStyle name="Обычный 16 2 2 3 2 4 2" xfId="36315"/>
    <cellStyle name="Обычный 16 2 2 3 2 5" xfId="26785"/>
    <cellStyle name="Обычный 16 2 2 3 2 5 2" xfId="44700"/>
    <cellStyle name="Обычный 16 2 2 3 2 6" xfId="28098"/>
    <cellStyle name="Обычный 16 2 2 3 2 7" xfId="45747"/>
    <cellStyle name="Обычный 16 2 2 3 3" xfId="12900"/>
    <cellStyle name="Обычный 16 2 2 3 3 2" xfId="22324"/>
    <cellStyle name="Обычный 16 2 2 3 3 2 2" xfId="40359"/>
    <cellStyle name="Обычный 16 2 2 3 3 3" xfId="32021"/>
    <cellStyle name="Обычный 16 2 2 3 4" xfId="15952"/>
    <cellStyle name="Обычный 16 2 2 3 4 2" xfId="24928"/>
    <cellStyle name="Обычный 16 2 2 3 4 2 2" xfId="42925"/>
    <cellStyle name="Обычный 16 2 2 3 4 3" xfId="34573"/>
    <cellStyle name="Обычный 16 2 2 3 5" xfId="17263"/>
    <cellStyle name="Обычный 16 2 2 3 5 2" xfId="35619"/>
    <cellStyle name="Обычный 16 2 2 3 6" xfId="26181"/>
    <cellStyle name="Обычный 16 2 2 3 6 2" xfId="44116"/>
    <cellStyle name="Обычный 16 2 2 3 7" xfId="27492"/>
    <cellStyle name="Обычный 16 2 2 3 8" xfId="45252"/>
    <cellStyle name="Обычный 16 2 2 4" xfId="6052"/>
    <cellStyle name="Обычный 16 2 2 4 2" xfId="13877"/>
    <cellStyle name="Обычный 16 2 2 4 2 2" xfId="23097"/>
    <cellStyle name="Обычный 16 2 2 4 2 2 2" xfId="41097"/>
    <cellStyle name="Обычный 16 2 2 4 2 3" xfId="32754"/>
    <cellStyle name="Обычный 16 2 2 4 3" xfId="16572"/>
    <cellStyle name="Обычный 16 2 2 4 3 2" xfId="25360"/>
    <cellStyle name="Обычный 16 2 2 4 3 2 2" xfId="43324"/>
    <cellStyle name="Обычный 16 2 2 4 3 3" xfId="35016"/>
    <cellStyle name="Обычный 16 2 2 4 4" xfId="18003"/>
    <cellStyle name="Обычный 16 2 2 4 4 2" xfId="36313"/>
    <cellStyle name="Обычный 16 2 2 4 5" xfId="26783"/>
    <cellStyle name="Обычный 16 2 2 4 5 2" xfId="44698"/>
    <cellStyle name="Обычный 16 2 2 4 6" xfId="28096"/>
    <cellStyle name="Обычный 16 2 2 4 7" xfId="45745"/>
    <cellStyle name="Обычный 16 2 2 5" xfId="12898"/>
    <cellStyle name="Обычный 16 2 2 5 2" xfId="22322"/>
    <cellStyle name="Обычный 16 2 2 5 2 2" xfId="40357"/>
    <cellStyle name="Обычный 16 2 2 5 3" xfId="32019"/>
    <cellStyle name="Обычный 16 2 2 6" xfId="15950"/>
    <cellStyle name="Обычный 16 2 2 6 2" xfId="24926"/>
    <cellStyle name="Обычный 16 2 2 6 2 2" xfId="42923"/>
    <cellStyle name="Обычный 16 2 2 6 3" xfId="34571"/>
    <cellStyle name="Обычный 16 2 2 7" xfId="17261"/>
    <cellStyle name="Обычный 16 2 2 7 2" xfId="35617"/>
    <cellStyle name="Обычный 16 2 2 8" xfId="26179"/>
    <cellStyle name="Обычный 16 2 2 8 2" xfId="44114"/>
    <cellStyle name="Обычный 16 2 2 9" xfId="27490"/>
    <cellStyle name="Обычный 16 2 3" xfId="2971"/>
    <cellStyle name="Обычный 16 2 4" xfId="8019"/>
    <cellStyle name="Обычный 16 20" xfId="2972"/>
    <cellStyle name="Обычный 16 20 10" xfId="45253"/>
    <cellStyle name="Обычный 16 20 2" xfId="2973"/>
    <cellStyle name="Обычный 16 20 2 2" xfId="6056"/>
    <cellStyle name="Обычный 16 20 2 2 2" xfId="13881"/>
    <cellStyle name="Обычный 16 20 2 2 2 2" xfId="23101"/>
    <cellStyle name="Обычный 16 20 2 2 2 2 2" xfId="41101"/>
    <cellStyle name="Обычный 16 20 2 2 2 3" xfId="32758"/>
    <cellStyle name="Обычный 16 20 2 2 3" xfId="16576"/>
    <cellStyle name="Обычный 16 20 2 2 3 2" xfId="25364"/>
    <cellStyle name="Обычный 16 20 2 2 3 2 2" xfId="43328"/>
    <cellStyle name="Обычный 16 20 2 2 3 3" xfId="35020"/>
    <cellStyle name="Обычный 16 20 2 2 4" xfId="18007"/>
    <cellStyle name="Обычный 16 20 2 2 4 2" xfId="36317"/>
    <cellStyle name="Обычный 16 20 2 2 5" xfId="26787"/>
    <cellStyle name="Обычный 16 20 2 2 5 2" xfId="44702"/>
    <cellStyle name="Обычный 16 20 2 2 6" xfId="28100"/>
    <cellStyle name="Обычный 16 20 2 2 7" xfId="45749"/>
    <cellStyle name="Обычный 16 20 2 3" xfId="12902"/>
    <cellStyle name="Обычный 16 20 2 3 2" xfId="22326"/>
    <cellStyle name="Обычный 16 20 2 3 2 2" xfId="40361"/>
    <cellStyle name="Обычный 16 20 2 3 3" xfId="32023"/>
    <cellStyle name="Обычный 16 20 2 4" xfId="15954"/>
    <cellStyle name="Обычный 16 20 2 4 2" xfId="24930"/>
    <cellStyle name="Обычный 16 20 2 4 2 2" xfId="42927"/>
    <cellStyle name="Обычный 16 20 2 4 3" xfId="34575"/>
    <cellStyle name="Обычный 16 20 2 5" xfId="17265"/>
    <cellStyle name="Обычный 16 20 2 5 2" xfId="35621"/>
    <cellStyle name="Обычный 16 20 2 6" xfId="26183"/>
    <cellStyle name="Обычный 16 20 2 6 2" xfId="44118"/>
    <cellStyle name="Обычный 16 20 2 7" xfId="27494"/>
    <cellStyle name="Обычный 16 20 2 8" xfId="45254"/>
    <cellStyle name="Обычный 16 20 3" xfId="2974"/>
    <cellStyle name="Обычный 16 20 3 2" xfId="6057"/>
    <cellStyle name="Обычный 16 20 3 2 2" xfId="13882"/>
    <cellStyle name="Обычный 16 20 3 2 2 2" xfId="23102"/>
    <cellStyle name="Обычный 16 20 3 2 2 2 2" xfId="41102"/>
    <cellStyle name="Обычный 16 20 3 2 2 3" xfId="32759"/>
    <cellStyle name="Обычный 16 20 3 2 3" xfId="16577"/>
    <cellStyle name="Обычный 16 20 3 2 3 2" xfId="25365"/>
    <cellStyle name="Обычный 16 20 3 2 3 2 2" xfId="43329"/>
    <cellStyle name="Обычный 16 20 3 2 3 3" xfId="35021"/>
    <cellStyle name="Обычный 16 20 3 2 4" xfId="18008"/>
    <cellStyle name="Обычный 16 20 3 2 4 2" xfId="36318"/>
    <cellStyle name="Обычный 16 20 3 2 5" xfId="26788"/>
    <cellStyle name="Обычный 16 20 3 2 5 2" xfId="44703"/>
    <cellStyle name="Обычный 16 20 3 2 6" xfId="28101"/>
    <cellStyle name="Обычный 16 20 3 2 7" xfId="45750"/>
    <cellStyle name="Обычный 16 20 3 3" xfId="12903"/>
    <cellStyle name="Обычный 16 20 3 3 2" xfId="22327"/>
    <cellStyle name="Обычный 16 20 3 3 2 2" xfId="40362"/>
    <cellStyle name="Обычный 16 20 3 3 3" xfId="32024"/>
    <cellStyle name="Обычный 16 20 3 4" xfId="15955"/>
    <cellStyle name="Обычный 16 20 3 4 2" xfId="24931"/>
    <cellStyle name="Обычный 16 20 3 4 2 2" xfId="42928"/>
    <cellStyle name="Обычный 16 20 3 4 3" xfId="34576"/>
    <cellStyle name="Обычный 16 20 3 5" xfId="17266"/>
    <cellStyle name="Обычный 16 20 3 5 2" xfId="35622"/>
    <cellStyle name="Обычный 16 20 3 6" xfId="26184"/>
    <cellStyle name="Обычный 16 20 3 6 2" xfId="44119"/>
    <cellStyle name="Обычный 16 20 3 7" xfId="27495"/>
    <cellStyle name="Обычный 16 20 3 8" xfId="45255"/>
    <cellStyle name="Обычный 16 20 4" xfId="6055"/>
    <cellStyle name="Обычный 16 20 4 2" xfId="13880"/>
    <cellStyle name="Обычный 16 20 4 2 2" xfId="23100"/>
    <cellStyle name="Обычный 16 20 4 2 2 2" xfId="41100"/>
    <cellStyle name="Обычный 16 20 4 2 3" xfId="32757"/>
    <cellStyle name="Обычный 16 20 4 3" xfId="16575"/>
    <cellStyle name="Обычный 16 20 4 3 2" xfId="25363"/>
    <cellStyle name="Обычный 16 20 4 3 2 2" xfId="43327"/>
    <cellStyle name="Обычный 16 20 4 3 3" xfId="35019"/>
    <cellStyle name="Обычный 16 20 4 4" xfId="18006"/>
    <cellStyle name="Обычный 16 20 4 4 2" xfId="36316"/>
    <cellStyle name="Обычный 16 20 4 5" xfId="26786"/>
    <cellStyle name="Обычный 16 20 4 5 2" xfId="44701"/>
    <cellStyle name="Обычный 16 20 4 6" xfId="28099"/>
    <cellStyle name="Обычный 16 20 4 7" xfId="45748"/>
    <cellStyle name="Обычный 16 20 5" xfId="12901"/>
    <cellStyle name="Обычный 16 20 5 2" xfId="22325"/>
    <cellStyle name="Обычный 16 20 5 2 2" xfId="40360"/>
    <cellStyle name="Обычный 16 20 5 3" xfId="32022"/>
    <cellStyle name="Обычный 16 20 6" xfId="15953"/>
    <cellStyle name="Обычный 16 20 6 2" xfId="24929"/>
    <cellStyle name="Обычный 16 20 6 2 2" xfId="42926"/>
    <cellStyle name="Обычный 16 20 6 3" xfId="34574"/>
    <cellStyle name="Обычный 16 20 7" xfId="17264"/>
    <cellStyle name="Обычный 16 20 7 2" xfId="35620"/>
    <cellStyle name="Обычный 16 20 8" xfId="26182"/>
    <cellStyle name="Обычный 16 20 8 2" xfId="44117"/>
    <cellStyle name="Обычный 16 20 9" xfId="27493"/>
    <cellStyle name="Обычный 16 21" xfId="2975"/>
    <cellStyle name="Обычный 16 21 10" xfId="45256"/>
    <cellStyle name="Обычный 16 21 2" xfId="2976"/>
    <cellStyle name="Обычный 16 21 2 2" xfId="6059"/>
    <cellStyle name="Обычный 16 21 2 2 2" xfId="13884"/>
    <cellStyle name="Обычный 16 21 2 2 2 2" xfId="23104"/>
    <cellStyle name="Обычный 16 21 2 2 2 2 2" xfId="41104"/>
    <cellStyle name="Обычный 16 21 2 2 2 3" xfId="32761"/>
    <cellStyle name="Обычный 16 21 2 2 3" xfId="16579"/>
    <cellStyle name="Обычный 16 21 2 2 3 2" xfId="25367"/>
    <cellStyle name="Обычный 16 21 2 2 3 2 2" xfId="43331"/>
    <cellStyle name="Обычный 16 21 2 2 3 3" xfId="35023"/>
    <cellStyle name="Обычный 16 21 2 2 4" xfId="18010"/>
    <cellStyle name="Обычный 16 21 2 2 4 2" xfId="36320"/>
    <cellStyle name="Обычный 16 21 2 2 5" xfId="26790"/>
    <cellStyle name="Обычный 16 21 2 2 5 2" xfId="44705"/>
    <cellStyle name="Обычный 16 21 2 2 6" xfId="28103"/>
    <cellStyle name="Обычный 16 21 2 2 7" xfId="45752"/>
    <cellStyle name="Обычный 16 21 2 3" xfId="12905"/>
    <cellStyle name="Обычный 16 21 2 3 2" xfId="22329"/>
    <cellStyle name="Обычный 16 21 2 3 2 2" xfId="40364"/>
    <cellStyle name="Обычный 16 21 2 3 3" xfId="32026"/>
    <cellStyle name="Обычный 16 21 2 4" xfId="15957"/>
    <cellStyle name="Обычный 16 21 2 4 2" xfId="24933"/>
    <cellStyle name="Обычный 16 21 2 4 2 2" xfId="42930"/>
    <cellStyle name="Обычный 16 21 2 4 3" xfId="34578"/>
    <cellStyle name="Обычный 16 21 2 5" xfId="17268"/>
    <cellStyle name="Обычный 16 21 2 5 2" xfId="35624"/>
    <cellStyle name="Обычный 16 21 2 6" xfId="26186"/>
    <cellStyle name="Обычный 16 21 2 6 2" xfId="44121"/>
    <cellStyle name="Обычный 16 21 2 7" xfId="27497"/>
    <cellStyle name="Обычный 16 21 2 8" xfId="45257"/>
    <cellStyle name="Обычный 16 21 3" xfId="2977"/>
    <cellStyle name="Обычный 16 21 3 2" xfId="6060"/>
    <cellStyle name="Обычный 16 21 3 2 2" xfId="13885"/>
    <cellStyle name="Обычный 16 21 3 2 2 2" xfId="23105"/>
    <cellStyle name="Обычный 16 21 3 2 2 2 2" xfId="41105"/>
    <cellStyle name="Обычный 16 21 3 2 2 3" xfId="32762"/>
    <cellStyle name="Обычный 16 21 3 2 3" xfId="16580"/>
    <cellStyle name="Обычный 16 21 3 2 3 2" xfId="25368"/>
    <cellStyle name="Обычный 16 21 3 2 3 2 2" xfId="43332"/>
    <cellStyle name="Обычный 16 21 3 2 3 3" xfId="35024"/>
    <cellStyle name="Обычный 16 21 3 2 4" xfId="18011"/>
    <cellStyle name="Обычный 16 21 3 2 4 2" xfId="36321"/>
    <cellStyle name="Обычный 16 21 3 2 5" xfId="26791"/>
    <cellStyle name="Обычный 16 21 3 2 5 2" xfId="44706"/>
    <cellStyle name="Обычный 16 21 3 2 6" xfId="28104"/>
    <cellStyle name="Обычный 16 21 3 2 7" xfId="45753"/>
    <cellStyle name="Обычный 16 21 3 3" xfId="12906"/>
    <cellStyle name="Обычный 16 21 3 3 2" xfId="22330"/>
    <cellStyle name="Обычный 16 21 3 3 2 2" xfId="40365"/>
    <cellStyle name="Обычный 16 21 3 3 3" xfId="32027"/>
    <cellStyle name="Обычный 16 21 3 4" xfId="15958"/>
    <cellStyle name="Обычный 16 21 3 4 2" xfId="24934"/>
    <cellStyle name="Обычный 16 21 3 4 2 2" xfId="42931"/>
    <cellStyle name="Обычный 16 21 3 4 3" xfId="34579"/>
    <cellStyle name="Обычный 16 21 3 5" xfId="17269"/>
    <cellStyle name="Обычный 16 21 3 5 2" xfId="35625"/>
    <cellStyle name="Обычный 16 21 3 6" xfId="26187"/>
    <cellStyle name="Обычный 16 21 3 6 2" xfId="44122"/>
    <cellStyle name="Обычный 16 21 3 7" xfId="27498"/>
    <cellStyle name="Обычный 16 21 3 8" xfId="45258"/>
    <cellStyle name="Обычный 16 21 4" xfId="6058"/>
    <cellStyle name="Обычный 16 21 4 2" xfId="13883"/>
    <cellStyle name="Обычный 16 21 4 2 2" xfId="23103"/>
    <cellStyle name="Обычный 16 21 4 2 2 2" xfId="41103"/>
    <cellStyle name="Обычный 16 21 4 2 3" xfId="32760"/>
    <cellStyle name="Обычный 16 21 4 3" xfId="16578"/>
    <cellStyle name="Обычный 16 21 4 3 2" xfId="25366"/>
    <cellStyle name="Обычный 16 21 4 3 2 2" xfId="43330"/>
    <cellStyle name="Обычный 16 21 4 3 3" xfId="35022"/>
    <cellStyle name="Обычный 16 21 4 4" xfId="18009"/>
    <cellStyle name="Обычный 16 21 4 4 2" xfId="36319"/>
    <cellStyle name="Обычный 16 21 4 5" xfId="26789"/>
    <cellStyle name="Обычный 16 21 4 5 2" xfId="44704"/>
    <cellStyle name="Обычный 16 21 4 6" xfId="28102"/>
    <cellStyle name="Обычный 16 21 4 7" xfId="45751"/>
    <cellStyle name="Обычный 16 21 5" xfId="12904"/>
    <cellStyle name="Обычный 16 21 5 2" xfId="22328"/>
    <cellStyle name="Обычный 16 21 5 2 2" xfId="40363"/>
    <cellStyle name="Обычный 16 21 5 3" xfId="32025"/>
    <cellStyle name="Обычный 16 21 6" xfId="15956"/>
    <cellStyle name="Обычный 16 21 6 2" xfId="24932"/>
    <cellStyle name="Обычный 16 21 6 2 2" xfId="42929"/>
    <cellStyle name="Обычный 16 21 6 3" xfId="34577"/>
    <cellStyle name="Обычный 16 21 7" xfId="17267"/>
    <cellStyle name="Обычный 16 21 7 2" xfId="35623"/>
    <cellStyle name="Обычный 16 21 8" xfId="26185"/>
    <cellStyle name="Обычный 16 21 8 2" xfId="44120"/>
    <cellStyle name="Обычный 16 21 9" xfId="27496"/>
    <cellStyle name="Обычный 16 22" xfId="2978"/>
    <cellStyle name="Обычный 16 22 2" xfId="8020"/>
    <cellStyle name="Обычный 16 23" xfId="2979"/>
    <cellStyle name="Обычный 16 24" xfId="2980"/>
    <cellStyle name="Обычный 16 3" xfId="2981"/>
    <cellStyle name="Обычный 16 3 2" xfId="2982"/>
    <cellStyle name="Обычный 16 4" xfId="2983"/>
    <cellStyle name="Обычный 16 4 10" xfId="45259"/>
    <cellStyle name="Обычный 16 4 2" xfId="2984"/>
    <cellStyle name="Обычный 16 4 2 2" xfId="6062"/>
    <cellStyle name="Обычный 16 4 2 2 2" xfId="13887"/>
    <cellStyle name="Обычный 16 4 2 2 2 2" xfId="23107"/>
    <cellStyle name="Обычный 16 4 2 2 2 2 2" xfId="41107"/>
    <cellStyle name="Обычный 16 4 2 2 2 3" xfId="32764"/>
    <cellStyle name="Обычный 16 4 2 2 3" xfId="16582"/>
    <cellStyle name="Обычный 16 4 2 2 3 2" xfId="25370"/>
    <cellStyle name="Обычный 16 4 2 2 3 2 2" xfId="43334"/>
    <cellStyle name="Обычный 16 4 2 2 3 3" xfId="35026"/>
    <cellStyle name="Обычный 16 4 2 2 4" xfId="18013"/>
    <cellStyle name="Обычный 16 4 2 2 4 2" xfId="36323"/>
    <cellStyle name="Обычный 16 4 2 2 5" xfId="26793"/>
    <cellStyle name="Обычный 16 4 2 2 5 2" xfId="44708"/>
    <cellStyle name="Обычный 16 4 2 2 6" xfId="28106"/>
    <cellStyle name="Обычный 16 4 2 2 7" xfId="45755"/>
    <cellStyle name="Обычный 16 4 2 3" xfId="12908"/>
    <cellStyle name="Обычный 16 4 2 3 2" xfId="22332"/>
    <cellStyle name="Обычный 16 4 2 3 2 2" xfId="40367"/>
    <cellStyle name="Обычный 16 4 2 3 3" xfId="32029"/>
    <cellStyle name="Обычный 16 4 2 4" xfId="15960"/>
    <cellStyle name="Обычный 16 4 2 4 2" xfId="24936"/>
    <cellStyle name="Обычный 16 4 2 4 2 2" xfId="42933"/>
    <cellStyle name="Обычный 16 4 2 4 3" xfId="34581"/>
    <cellStyle name="Обычный 16 4 2 5" xfId="17271"/>
    <cellStyle name="Обычный 16 4 2 5 2" xfId="35627"/>
    <cellStyle name="Обычный 16 4 2 6" xfId="26190"/>
    <cellStyle name="Обычный 16 4 2 6 2" xfId="44124"/>
    <cellStyle name="Обычный 16 4 2 7" xfId="27500"/>
    <cellStyle name="Обычный 16 4 2 8" xfId="45260"/>
    <cellStyle name="Обычный 16 4 3" xfId="2985"/>
    <cellStyle name="Обычный 16 4 3 2" xfId="6063"/>
    <cellStyle name="Обычный 16 4 3 2 2" xfId="13888"/>
    <cellStyle name="Обычный 16 4 3 2 2 2" xfId="23108"/>
    <cellStyle name="Обычный 16 4 3 2 2 2 2" xfId="41108"/>
    <cellStyle name="Обычный 16 4 3 2 2 3" xfId="32765"/>
    <cellStyle name="Обычный 16 4 3 2 3" xfId="16583"/>
    <cellStyle name="Обычный 16 4 3 2 3 2" xfId="25371"/>
    <cellStyle name="Обычный 16 4 3 2 3 2 2" xfId="43335"/>
    <cellStyle name="Обычный 16 4 3 2 3 3" xfId="35027"/>
    <cellStyle name="Обычный 16 4 3 2 4" xfId="18014"/>
    <cellStyle name="Обычный 16 4 3 2 4 2" xfId="36324"/>
    <cellStyle name="Обычный 16 4 3 2 5" xfId="26794"/>
    <cellStyle name="Обычный 16 4 3 2 5 2" xfId="44709"/>
    <cellStyle name="Обычный 16 4 3 2 6" xfId="28107"/>
    <cellStyle name="Обычный 16 4 3 2 7" xfId="45756"/>
    <cellStyle name="Обычный 16 4 3 3" xfId="12909"/>
    <cellStyle name="Обычный 16 4 3 3 2" xfId="22333"/>
    <cellStyle name="Обычный 16 4 3 3 2 2" xfId="40368"/>
    <cellStyle name="Обычный 16 4 3 3 3" xfId="32030"/>
    <cellStyle name="Обычный 16 4 3 4" xfId="15961"/>
    <cellStyle name="Обычный 16 4 3 4 2" xfId="24937"/>
    <cellStyle name="Обычный 16 4 3 4 2 2" xfId="42934"/>
    <cellStyle name="Обычный 16 4 3 4 3" xfId="34582"/>
    <cellStyle name="Обычный 16 4 3 5" xfId="17272"/>
    <cellStyle name="Обычный 16 4 3 5 2" xfId="35628"/>
    <cellStyle name="Обычный 16 4 3 6" xfId="26191"/>
    <cellStyle name="Обычный 16 4 3 6 2" xfId="44125"/>
    <cellStyle name="Обычный 16 4 3 7" xfId="27501"/>
    <cellStyle name="Обычный 16 4 3 8" xfId="45261"/>
    <cellStyle name="Обычный 16 4 4" xfId="6061"/>
    <cellStyle name="Обычный 16 4 4 2" xfId="13886"/>
    <cellStyle name="Обычный 16 4 4 2 2" xfId="23106"/>
    <cellStyle name="Обычный 16 4 4 2 2 2" xfId="41106"/>
    <cellStyle name="Обычный 16 4 4 2 3" xfId="32763"/>
    <cellStyle name="Обычный 16 4 4 3" xfId="16581"/>
    <cellStyle name="Обычный 16 4 4 3 2" xfId="25369"/>
    <cellStyle name="Обычный 16 4 4 3 2 2" xfId="43333"/>
    <cellStyle name="Обычный 16 4 4 3 3" xfId="35025"/>
    <cellStyle name="Обычный 16 4 4 4" xfId="18012"/>
    <cellStyle name="Обычный 16 4 4 4 2" xfId="36322"/>
    <cellStyle name="Обычный 16 4 4 5" xfId="26792"/>
    <cellStyle name="Обычный 16 4 4 5 2" xfId="44707"/>
    <cellStyle name="Обычный 16 4 4 6" xfId="28105"/>
    <cellStyle name="Обычный 16 4 4 7" xfId="45754"/>
    <cellStyle name="Обычный 16 4 5" xfId="12907"/>
    <cellStyle name="Обычный 16 4 5 2" xfId="22331"/>
    <cellStyle name="Обычный 16 4 5 2 2" xfId="40366"/>
    <cellStyle name="Обычный 16 4 5 3" xfId="32028"/>
    <cellStyle name="Обычный 16 4 6" xfId="15959"/>
    <cellStyle name="Обычный 16 4 6 2" xfId="24935"/>
    <cellStyle name="Обычный 16 4 6 2 2" xfId="42932"/>
    <cellStyle name="Обычный 16 4 6 3" xfId="34580"/>
    <cellStyle name="Обычный 16 4 7" xfId="17270"/>
    <cellStyle name="Обычный 16 4 7 2" xfId="35626"/>
    <cellStyle name="Обычный 16 4 8" xfId="26189"/>
    <cellStyle name="Обычный 16 4 8 2" xfId="44123"/>
    <cellStyle name="Обычный 16 4 9" xfId="27499"/>
    <cellStyle name="Обычный 16 5" xfId="2986"/>
    <cellStyle name="Обычный 16 5 10" xfId="45262"/>
    <cellStyle name="Обычный 16 5 2" xfId="2987"/>
    <cellStyle name="Обычный 16 5 2 2" xfId="6065"/>
    <cellStyle name="Обычный 16 5 2 2 2" xfId="13890"/>
    <cellStyle name="Обычный 16 5 2 2 2 2" xfId="23110"/>
    <cellStyle name="Обычный 16 5 2 2 2 2 2" xfId="41110"/>
    <cellStyle name="Обычный 16 5 2 2 2 3" xfId="32767"/>
    <cellStyle name="Обычный 16 5 2 2 3" xfId="16585"/>
    <cellStyle name="Обычный 16 5 2 2 3 2" xfId="25373"/>
    <cellStyle name="Обычный 16 5 2 2 3 2 2" xfId="43337"/>
    <cellStyle name="Обычный 16 5 2 2 3 3" xfId="35029"/>
    <cellStyle name="Обычный 16 5 2 2 4" xfId="18016"/>
    <cellStyle name="Обычный 16 5 2 2 4 2" xfId="36326"/>
    <cellStyle name="Обычный 16 5 2 2 5" xfId="26796"/>
    <cellStyle name="Обычный 16 5 2 2 5 2" xfId="44711"/>
    <cellStyle name="Обычный 16 5 2 2 6" xfId="28109"/>
    <cellStyle name="Обычный 16 5 2 2 7" xfId="45758"/>
    <cellStyle name="Обычный 16 5 2 3" xfId="12911"/>
    <cellStyle name="Обычный 16 5 2 3 2" xfId="22335"/>
    <cellStyle name="Обычный 16 5 2 3 2 2" xfId="40370"/>
    <cellStyle name="Обычный 16 5 2 3 3" xfId="32032"/>
    <cellStyle name="Обычный 16 5 2 4" xfId="15963"/>
    <cellStyle name="Обычный 16 5 2 4 2" xfId="24939"/>
    <cellStyle name="Обычный 16 5 2 4 2 2" xfId="42936"/>
    <cellStyle name="Обычный 16 5 2 4 3" xfId="34584"/>
    <cellStyle name="Обычный 16 5 2 5" xfId="17274"/>
    <cellStyle name="Обычный 16 5 2 5 2" xfId="35630"/>
    <cellStyle name="Обычный 16 5 2 6" xfId="26193"/>
    <cellStyle name="Обычный 16 5 2 6 2" xfId="44127"/>
    <cellStyle name="Обычный 16 5 2 7" xfId="27503"/>
    <cellStyle name="Обычный 16 5 2 8" xfId="45263"/>
    <cellStyle name="Обычный 16 5 3" xfId="2988"/>
    <cellStyle name="Обычный 16 5 3 2" xfId="6066"/>
    <cellStyle name="Обычный 16 5 3 2 2" xfId="13891"/>
    <cellStyle name="Обычный 16 5 3 2 2 2" xfId="23111"/>
    <cellStyle name="Обычный 16 5 3 2 2 2 2" xfId="41111"/>
    <cellStyle name="Обычный 16 5 3 2 2 3" xfId="32768"/>
    <cellStyle name="Обычный 16 5 3 2 3" xfId="16586"/>
    <cellStyle name="Обычный 16 5 3 2 3 2" xfId="25374"/>
    <cellStyle name="Обычный 16 5 3 2 3 2 2" xfId="43338"/>
    <cellStyle name="Обычный 16 5 3 2 3 3" xfId="35030"/>
    <cellStyle name="Обычный 16 5 3 2 4" xfId="18017"/>
    <cellStyle name="Обычный 16 5 3 2 4 2" xfId="36327"/>
    <cellStyle name="Обычный 16 5 3 2 5" xfId="26797"/>
    <cellStyle name="Обычный 16 5 3 2 5 2" xfId="44712"/>
    <cellStyle name="Обычный 16 5 3 2 6" xfId="28110"/>
    <cellStyle name="Обычный 16 5 3 2 7" xfId="45759"/>
    <cellStyle name="Обычный 16 5 3 3" xfId="12912"/>
    <cellStyle name="Обычный 16 5 3 3 2" xfId="22336"/>
    <cellStyle name="Обычный 16 5 3 3 2 2" xfId="40371"/>
    <cellStyle name="Обычный 16 5 3 3 3" xfId="32033"/>
    <cellStyle name="Обычный 16 5 3 4" xfId="15964"/>
    <cellStyle name="Обычный 16 5 3 4 2" xfId="24940"/>
    <cellStyle name="Обычный 16 5 3 4 2 2" xfId="42937"/>
    <cellStyle name="Обычный 16 5 3 4 3" xfId="34585"/>
    <cellStyle name="Обычный 16 5 3 5" xfId="17275"/>
    <cellStyle name="Обычный 16 5 3 5 2" xfId="35631"/>
    <cellStyle name="Обычный 16 5 3 6" xfId="26194"/>
    <cellStyle name="Обычный 16 5 3 6 2" xfId="44128"/>
    <cellStyle name="Обычный 16 5 3 7" xfId="27504"/>
    <cellStyle name="Обычный 16 5 3 8" xfId="45264"/>
    <cellStyle name="Обычный 16 5 4" xfId="6064"/>
    <cellStyle name="Обычный 16 5 4 2" xfId="13889"/>
    <cellStyle name="Обычный 16 5 4 2 2" xfId="23109"/>
    <cellStyle name="Обычный 16 5 4 2 2 2" xfId="41109"/>
    <cellStyle name="Обычный 16 5 4 2 3" xfId="32766"/>
    <cellStyle name="Обычный 16 5 4 3" xfId="16584"/>
    <cellStyle name="Обычный 16 5 4 3 2" xfId="25372"/>
    <cellStyle name="Обычный 16 5 4 3 2 2" xfId="43336"/>
    <cellStyle name="Обычный 16 5 4 3 3" xfId="35028"/>
    <cellStyle name="Обычный 16 5 4 4" xfId="18015"/>
    <cellStyle name="Обычный 16 5 4 4 2" xfId="36325"/>
    <cellStyle name="Обычный 16 5 4 5" xfId="26795"/>
    <cellStyle name="Обычный 16 5 4 5 2" xfId="44710"/>
    <cellStyle name="Обычный 16 5 4 6" xfId="28108"/>
    <cellStyle name="Обычный 16 5 4 7" xfId="45757"/>
    <cellStyle name="Обычный 16 5 5" xfId="12910"/>
    <cellStyle name="Обычный 16 5 5 2" xfId="22334"/>
    <cellStyle name="Обычный 16 5 5 2 2" xfId="40369"/>
    <cellStyle name="Обычный 16 5 5 3" xfId="32031"/>
    <cellStyle name="Обычный 16 5 6" xfId="15962"/>
    <cellStyle name="Обычный 16 5 6 2" xfId="24938"/>
    <cellStyle name="Обычный 16 5 6 2 2" xfId="42935"/>
    <cellStyle name="Обычный 16 5 6 3" xfId="34583"/>
    <cellStyle name="Обычный 16 5 7" xfId="17273"/>
    <cellStyle name="Обычный 16 5 7 2" xfId="35629"/>
    <cellStyle name="Обычный 16 5 8" xfId="26192"/>
    <cellStyle name="Обычный 16 5 8 2" xfId="44126"/>
    <cellStyle name="Обычный 16 5 9" xfId="27502"/>
    <cellStyle name="Обычный 16 6" xfId="2989"/>
    <cellStyle name="Обычный 16 6 10" xfId="45265"/>
    <cellStyle name="Обычный 16 6 2" xfId="2990"/>
    <cellStyle name="Обычный 16 6 2 2" xfId="6068"/>
    <cellStyle name="Обычный 16 6 2 2 2" xfId="13893"/>
    <cellStyle name="Обычный 16 6 2 2 2 2" xfId="23113"/>
    <cellStyle name="Обычный 16 6 2 2 2 2 2" xfId="41113"/>
    <cellStyle name="Обычный 16 6 2 2 2 3" xfId="32770"/>
    <cellStyle name="Обычный 16 6 2 2 3" xfId="16588"/>
    <cellStyle name="Обычный 16 6 2 2 3 2" xfId="25376"/>
    <cellStyle name="Обычный 16 6 2 2 3 2 2" xfId="43340"/>
    <cellStyle name="Обычный 16 6 2 2 3 3" xfId="35032"/>
    <cellStyle name="Обычный 16 6 2 2 4" xfId="18019"/>
    <cellStyle name="Обычный 16 6 2 2 4 2" xfId="36329"/>
    <cellStyle name="Обычный 16 6 2 2 5" xfId="26799"/>
    <cellStyle name="Обычный 16 6 2 2 5 2" xfId="44714"/>
    <cellStyle name="Обычный 16 6 2 2 6" xfId="28112"/>
    <cellStyle name="Обычный 16 6 2 2 7" xfId="45761"/>
    <cellStyle name="Обычный 16 6 2 3" xfId="12914"/>
    <cellStyle name="Обычный 16 6 2 3 2" xfId="22338"/>
    <cellStyle name="Обычный 16 6 2 3 2 2" xfId="40373"/>
    <cellStyle name="Обычный 16 6 2 3 3" xfId="32035"/>
    <cellStyle name="Обычный 16 6 2 4" xfId="15966"/>
    <cellStyle name="Обычный 16 6 2 4 2" xfId="24942"/>
    <cellStyle name="Обычный 16 6 2 4 2 2" xfId="42939"/>
    <cellStyle name="Обычный 16 6 2 4 3" xfId="34587"/>
    <cellStyle name="Обычный 16 6 2 5" xfId="17277"/>
    <cellStyle name="Обычный 16 6 2 5 2" xfId="35633"/>
    <cellStyle name="Обычный 16 6 2 6" xfId="26196"/>
    <cellStyle name="Обычный 16 6 2 6 2" xfId="44130"/>
    <cellStyle name="Обычный 16 6 2 7" xfId="27506"/>
    <cellStyle name="Обычный 16 6 2 8" xfId="45266"/>
    <cellStyle name="Обычный 16 6 3" xfId="2991"/>
    <cellStyle name="Обычный 16 6 3 2" xfId="6069"/>
    <cellStyle name="Обычный 16 6 3 2 2" xfId="13894"/>
    <cellStyle name="Обычный 16 6 3 2 2 2" xfId="23114"/>
    <cellStyle name="Обычный 16 6 3 2 2 2 2" xfId="41114"/>
    <cellStyle name="Обычный 16 6 3 2 2 3" xfId="32771"/>
    <cellStyle name="Обычный 16 6 3 2 3" xfId="16589"/>
    <cellStyle name="Обычный 16 6 3 2 3 2" xfId="25377"/>
    <cellStyle name="Обычный 16 6 3 2 3 2 2" xfId="43341"/>
    <cellStyle name="Обычный 16 6 3 2 3 3" xfId="35033"/>
    <cellStyle name="Обычный 16 6 3 2 4" xfId="18020"/>
    <cellStyle name="Обычный 16 6 3 2 4 2" xfId="36330"/>
    <cellStyle name="Обычный 16 6 3 2 5" xfId="26800"/>
    <cellStyle name="Обычный 16 6 3 2 5 2" xfId="44715"/>
    <cellStyle name="Обычный 16 6 3 2 6" xfId="28113"/>
    <cellStyle name="Обычный 16 6 3 2 7" xfId="45762"/>
    <cellStyle name="Обычный 16 6 3 3" xfId="12915"/>
    <cellStyle name="Обычный 16 6 3 3 2" xfId="22339"/>
    <cellStyle name="Обычный 16 6 3 3 2 2" xfId="40374"/>
    <cellStyle name="Обычный 16 6 3 3 3" xfId="32036"/>
    <cellStyle name="Обычный 16 6 3 4" xfId="15967"/>
    <cellStyle name="Обычный 16 6 3 4 2" xfId="24943"/>
    <cellStyle name="Обычный 16 6 3 4 2 2" xfId="42940"/>
    <cellStyle name="Обычный 16 6 3 4 3" xfId="34588"/>
    <cellStyle name="Обычный 16 6 3 5" xfId="17278"/>
    <cellStyle name="Обычный 16 6 3 5 2" xfId="35634"/>
    <cellStyle name="Обычный 16 6 3 6" xfId="26197"/>
    <cellStyle name="Обычный 16 6 3 6 2" xfId="44131"/>
    <cellStyle name="Обычный 16 6 3 7" xfId="27507"/>
    <cellStyle name="Обычный 16 6 3 8" xfId="45267"/>
    <cellStyle name="Обычный 16 6 4" xfId="6067"/>
    <cellStyle name="Обычный 16 6 4 2" xfId="13892"/>
    <cellStyle name="Обычный 16 6 4 2 2" xfId="23112"/>
    <cellStyle name="Обычный 16 6 4 2 2 2" xfId="41112"/>
    <cellStyle name="Обычный 16 6 4 2 3" xfId="32769"/>
    <cellStyle name="Обычный 16 6 4 3" xfId="16587"/>
    <cellStyle name="Обычный 16 6 4 3 2" xfId="25375"/>
    <cellStyle name="Обычный 16 6 4 3 2 2" xfId="43339"/>
    <cellStyle name="Обычный 16 6 4 3 3" xfId="35031"/>
    <cellStyle name="Обычный 16 6 4 4" xfId="18018"/>
    <cellStyle name="Обычный 16 6 4 4 2" xfId="36328"/>
    <cellStyle name="Обычный 16 6 4 5" xfId="26798"/>
    <cellStyle name="Обычный 16 6 4 5 2" xfId="44713"/>
    <cellStyle name="Обычный 16 6 4 6" xfId="28111"/>
    <cellStyle name="Обычный 16 6 4 7" xfId="45760"/>
    <cellStyle name="Обычный 16 6 5" xfId="12913"/>
    <cellStyle name="Обычный 16 6 5 2" xfId="22337"/>
    <cellStyle name="Обычный 16 6 5 2 2" xfId="40372"/>
    <cellStyle name="Обычный 16 6 5 3" xfId="32034"/>
    <cellStyle name="Обычный 16 6 6" xfId="15965"/>
    <cellStyle name="Обычный 16 6 6 2" xfId="24941"/>
    <cellStyle name="Обычный 16 6 6 2 2" xfId="42938"/>
    <cellStyle name="Обычный 16 6 6 3" xfId="34586"/>
    <cellStyle name="Обычный 16 6 7" xfId="17276"/>
    <cellStyle name="Обычный 16 6 7 2" xfId="35632"/>
    <cellStyle name="Обычный 16 6 8" xfId="26195"/>
    <cellStyle name="Обычный 16 6 8 2" xfId="44129"/>
    <cellStyle name="Обычный 16 6 9" xfId="27505"/>
    <cellStyle name="Обычный 16 7" xfId="2992"/>
    <cellStyle name="Обычный 16 7 10" xfId="45268"/>
    <cellStyle name="Обычный 16 7 2" xfId="2993"/>
    <cellStyle name="Обычный 16 7 2 2" xfId="6071"/>
    <cellStyle name="Обычный 16 7 2 2 2" xfId="13896"/>
    <cellStyle name="Обычный 16 7 2 2 2 2" xfId="23116"/>
    <cellStyle name="Обычный 16 7 2 2 2 2 2" xfId="41116"/>
    <cellStyle name="Обычный 16 7 2 2 2 3" xfId="32773"/>
    <cellStyle name="Обычный 16 7 2 2 3" xfId="16591"/>
    <cellStyle name="Обычный 16 7 2 2 3 2" xfId="25379"/>
    <cellStyle name="Обычный 16 7 2 2 3 2 2" xfId="43343"/>
    <cellStyle name="Обычный 16 7 2 2 3 3" xfId="35035"/>
    <cellStyle name="Обычный 16 7 2 2 4" xfId="18022"/>
    <cellStyle name="Обычный 16 7 2 2 4 2" xfId="36332"/>
    <cellStyle name="Обычный 16 7 2 2 5" xfId="26802"/>
    <cellStyle name="Обычный 16 7 2 2 5 2" xfId="44717"/>
    <cellStyle name="Обычный 16 7 2 2 6" xfId="28115"/>
    <cellStyle name="Обычный 16 7 2 2 7" xfId="45764"/>
    <cellStyle name="Обычный 16 7 2 3" xfId="12917"/>
    <cellStyle name="Обычный 16 7 2 3 2" xfId="22341"/>
    <cellStyle name="Обычный 16 7 2 3 2 2" xfId="40376"/>
    <cellStyle name="Обычный 16 7 2 3 3" xfId="32038"/>
    <cellStyle name="Обычный 16 7 2 4" xfId="15969"/>
    <cellStyle name="Обычный 16 7 2 4 2" xfId="24945"/>
    <cellStyle name="Обычный 16 7 2 4 2 2" xfId="42942"/>
    <cellStyle name="Обычный 16 7 2 4 3" xfId="34590"/>
    <cellStyle name="Обычный 16 7 2 5" xfId="17280"/>
    <cellStyle name="Обычный 16 7 2 5 2" xfId="35636"/>
    <cellStyle name="Обычный 16 7 2 6" xfId="26199"/>
    <cellStyle name="Обычный 16 7 2 6 2" xfId="44133"/>
    <cellStyle name="Обычный 16 7 2 7" xfId="27509"/>
    <cellStyle name="Обычный 16 7 2 8" xfId="45269"/>
    <cellStyle name="Обычный 16 7 3" xfId="2994"/>
    <cellStyle name="Обычный 16 7 3 2" xfId="6072"/>
    <cellStyle name="Обычный 16 7 3 2 2" xfId="13897"/>
    <cellStyle name="Обычный 16 7 3 2 2 2" xfId="23117"/>
    <cellStyle name="Обычный 16 7 3 2 2 2 2" xfId="41117"/>
    <cellStyle name="Обычный 16 7 3 2 2 3" xfId="32774"/>
    <cellStyle name="Обычный 16 7 3 2 3" xfId="16592"/>
    <cellStyle name="Обычный 16 7 3 2 3 2" xfId="25380"/>
    <cellStyle name="Обычный 16 7 3 2 3 2 2" xfId="43344"/>
    <cellStyle name="Обычный 16 7 3 2 3 3" xfId="35036"/>
    <cellStyle name="Обычный 16 7 3 2 4" xfId="18023"/>
    <cellStyle name="Обычный 16 7 3 2 4 2" xfId="36333"/>
    <cellStyle name="Обычный 16 7 3 2 5" xfId="26803"/>
    <cellStyle name="Обычный 16 7 3 2 5 2" xfId="44718"/>
    <cellStyle name="Обычный 16 7 3 2 6" xfId="28116"/>
    <cellStyle name="Обычный 16 7 3 2 7" xfId="45765"/>
    <cellStyle name="Обычный 16 7 3 3" xfId="12918"/>
    <cellStyle name="Обычный 16 7 3 3 2" xfId="22342"/>
    <cellStyle name="Обычный 16 7 3 3 2 2" xfId="40377"/>
    <cellStyle name="Обычный 16 7 3 3 3" xfId="32039"/>
    <cellStyle name="Обычный 16 7 3 4" xfId="15970"/>
    <cellStyle name="Обычный 16 7 3 4 2" xfId="24946"/>
    <cellStyle name="Обычный 16 7 3 4 2 2" xfId="42943"/>
    <cellStyle name="Обычный 16 7 3 4 3" xfId="34591"/>
    <cellStyle name="Обычный 16 7 3 5" xfId="17281"/>
    <cellStyle name="Обычный 16 7 3 5 2" xfId="35637"/>
    <cellStyle name="Обычный 16 7 3 6" xfId="26200"/>
    <cellStyle name="Обычный 16 7 3 6 2" xfId="44134"/>
    <cellStyle name="Обычный 16 7 3 7" xfId="27510"/>
    <cellStyle name="Обычный 16 7 3 8" xfId="45270"/>
    <cellStyle name="Обычный 16 7 4" xfId="6070"/>
    <cellStyle name="Обычный 16 7 4 2" xfId="13895"/>
    <cellStyle name="Обычный 16 7 4 2 2" xfId="23115"/>
    <cellStyle name="Обычный 16 7 4 2 2 2" xfId="41115"/>
    <cellStyle name="Обычный 16 7 4 2 3" xfId="32772"/>
    <cellStyle name="Обычный 16 7 4 3" xfId="16590"/>
    <cellStyle name="Обычный 16 7 4 3 2" xfId="25378"/>
    <cellStyle name="Обычный 16 7 4 3 2 2" xfId="43342"/>
    <cellStyle name="Обычный 16 7 4 3 3" xfId="35034"/>
    <cellStyle name="Обычный 16 7 4 4" xfId="18021"/>
    <cellStyle name="Обычный 16 7 4 4 2" xfId="36331"/>
    <cellStyle name="Обычный 16 7 4 5" xfId="26801"/>
    <cellStyle name="Обычный 16 7 4 5 2" xfId="44716"/>
    <cellStyle name="Обычный 16 7 4 6" xfId="28114"/>
    <cellStyle name="Обычный 16 7 4 7" xfId="45763"/>
    <cellStyle name="Обычный 16 7 5" xfId="12916"/>
    <cellStyle name="Обычный 16 7 5 2" xfId="22340"/>
    <cellStyle name="Обычный 16 7 5 2 2" xfId="40375"/>
    <cellStyle name="Обычный 16 7 5 3" xfId="32037"/>
    <cellStyle name="Обычный 16 7 6" xfId="15968"/>
    <cellStyle name="Обычный 16 7 6 2" xfId="24944"/>
    <cellStyle name="Обычный 16 7 6 2 2" xfId="42941"/>
    <cellStyle name="Обычный 16 7 6 3" xfId="34589"/>
    <cellStyle name="Обычный 16 7 7" xfId="17279"/>
    <cellStyle name="Обычный 16 7 7 2" xfId="35635"/>
    <cellStyle name="Обычный 16 7 8" xfId="26198"/>
    <cellStyle name="Обычный 16 7 8 2" xfId="44132"/>
    <cellStyle name="Обычный 16 7 9" xfId="27508"/>
    <cellStyle name="Обычный 16 8" xfId="2995"/>
    <cellStyle name="Обычный 16 8 10" xfId="45271"/>
    <cellStyle name="Обычный 16 8 2" xfId="2996"/>
    <cellStyle name="Обычный 16 8 2 2" xfId="6074"/>
    <cellStyle name="Обычный 16 8 2 2 2" xfId="13899"/>
    <cellStyle name="Обычный 16 8 2 2 2 2" xfId="23119"/>
    <cellStyle name="Обычный 16 8 2 2 2 2 2" xfId="41119"/>
    <cellStyle name="Обычный 16 8 2 2 2 3" xfId="32776"/>
    <cellStyle name="Обычный 16 8 2 2 3" xfId="16594"/>
    <cellStyle name="Обычный 16 8 2 2 3 2" xfId="25382"/>
    <cellStyle name="Обычный 16 8 2 2 3 2 2" xfId="43346"/>
    <cellStyle name="Обычный 16 8 2 2 3 3" xfId="35038"/>
    <cellStyle name="Обычный 16 8 2 2 4" xfId="18025"/>
    <cellStyle name="Обычный 16 8 2 2 4 2" xfId="36335"/>
    <cellStyle name="Обычный 16 8 2 2 5" xfId="26805"/>
    <cellStyle name="Обычный 16 8 2 2 5 2" xfId="44720"/>
    <cellStyle name="Обычный 16 8 2 2 6" xfId="28118"/>
    <cellStyle name="Обычный 16 8 2 2 7" xfId="45767"/>
    <cellStyle name="Обычный 16 8 2 3" xfId="12920"/>
    <cellStyle name="Обычный 16 8 2 3 2" xfId="22344"/>
    <cellStyle name="Обычный 16 8 2 3 2 2" xfId="40379"/>
    <cellStyle name="Обычный 16 8 2 3 3" xfId="32041"/>
    <cellStyle name="Обычный 16 8 2 4" xfId="15972"/>
    <cellStyle name="Обычный 16 8 2 4 2" xfId="24948"/>
    <cellStyle name="Обычный 16 8 2 4 2 2" xfId="42945"/>
    <cellStyle name="Обычный 16 8 2 4 3" xfId="34593"/>
    <cellStyle name="Обычный 16 8 2 5" xfId="17283"/>
    <cellStyle name="Обычный 16 8 2 5 2" xfId="35639"/>
    <cellStyle name="Обычный 16 8 2 6" xfId="26202"/>
    <cellStyle name="Обычный 16 8 2 6 2" xfId="44136"/>
    <cellStyle name="Обычный 16 8 2 7" xfId="27512"/>
    <cellStyle name="Обычный 16 8 2 8" xfId="45272"/>
    <cellStyle name="Обычный 16 8 3" xfId="2997"/>
    <cellStyle name="Обычный 16 8 3 2" xfId="6075"/>
    <cellStyle name="Обычный 16 8 3 2 2" xfId="13900"/>
    <cellStyle name="Обычный 16 8 3 2 2 2" xfId="23120"/>
    <cellStyle name="Обычный 16 8 3 2 2 2 2" xfId="41120"/>
    <cellStyle name="Обычный 16 8 3 2 2 3" xfId="32777"/>
    <cellStyle name="Обычный 16 8 3 2 3" xfId="16595"/>
    <cellStyle name="Обычный 16 8 3 2 3 2" xfId="25383"/>
    <cellStyle name="Обычный 16 8 3 2 3 2 2" xfId="43347"/>
    <cellStyle name="Обычный 16 8 3 2 3 3" xfId="35039"/>
    <cellStyle name="Обычный 16 8 3 2 4" xfId="18026"/>
    <cellStyle name="Обычный 16 8 3 2 4 2" xfId="36336"/>
    <cellStyle name="Обычный 16 8 3 2 5" xfId="26806"/>
    <cellStyle name="Обычный 16 8 3 2 5 2" xfId="44721"/>
    <cellStyle name="Обычный 16 8 3 2 6" xfId="28119"/>
    <cellStyle name="Обычный 16 8 3 2 7" xfId="45768"/>
    <cellStyle name="Обычный 16 8 3 3" xfId="12921"/>
    <cellStyle name="Обычный 16 8 3 3 2" xfId="22345"/>
    <cellStyle name="Обычный 16 8 3 3 2 2" xfId="40380"/>
    <cellStyle name="Обычный 16 8 3 3 3" xfId="32042"/>
    <cellStyle name="Обычный 16 8 3 4" xfId="15973"/>
    <cellStyle name="Обычный 16 8 3 4 2" xfId="24949"/>
    <cellStyle name="Обычный 16 8 3 4 2 2" xfId="42946"/>
    <cellStyle name="Обычный 16 8 3 4 3" xfId="34594"/>
    <cellStyle name="Обычный 16 8 3 5" xfId="17284"/>
    <cellStyle name="Обычный 16 8 3 5 2" xfId="35640"/>
    <cellStyle name="Обычный 16 8 3 6" xfId="26203"/>
    <cellStyle name="Обычный 16 8 3 6 2" xfId="44137"/>
    <cellStyle name="Обычный 16 8 3 7" xfId="27513"/>
    <cellStyle name="Обычный 16 8 3 8" xfId="45273"/>
    <cellStyle name="Обычный 16 8 4" xfId="6073"/>
    <cellStyle name="Обычный 16 8 4 2" xfId="13898"/>
    <cellStyle name="Обычный 16 8 4 2 2" xfId="23118"/>
    <cellStyle name="Обычный 16 8 4 2 2 2" xfId="41118"/>
    <cellStyle name="Обычный 16 8 4 2 3" xfId="32775"/>
    <cellStyle name="Обычный 16 8 4 3" xfId="16593"/>
    <cellStyle name="Обычный 16 8 4 3 2" xfId="25381"/>
    <cellStyle name="Обычный 16 8 4 3 2 2" xfId="43345"/>
    <cellStyle name="Обычный 16 8 4 3 3" xfId="35037"/>
    <cellStyle name="Обычный 16 8 4 4" xfId="18024"/>
    <cellStyle name="Обычный 16 8 4 4 2" xfId="36334"/>
    <cellStyle name="Обычный 16 8 4 5" xfId="26804"/>
    <cellStyle name="Обычный 16 8 4 5 2" xfId="44719"/>
    <cellStyle name="Обычный 16 8 4 6" xfId="28117"/>
    <cellStyle name="Обычный 16 8 4 7" xfId="45766"/>
    <cellStyle name="Обычный 16 8 5" xfId="12919"/>
    <cellStyle name="Обычный 16 8 5 2" xfId="22343"/>
    <cellStyle name="Обычный 16 8 5 2 2" xfId="40378"/>
    <cellStyle name="Обычный 16 8 5 3" xfId="32040"/>
    <cellStyle name="Обычный 16 8 6" xfId="15971"/>
    <cellStyle name="Обычный 16 8 6 2" xfId="24947"/>
    <cellStyle name="Обычный 16 8 6 2 2" xfId="42944"/>
    <cellStyle name="Обычный 16 8 6 3" xfId="34592"/>
    <cellStyle name="Обычный 16 8 7" xfId="17282"/>
    <cellStyle name="Обычный 16 8 7 2" xfId="35638"/>
    <cellStyle name="Обычный 16 8 8" xfId="26201"/>
    <cellStyle name="Обычный 16 8 8 2" xfId="44135"/>
    <cellStyle name="Обычный 16 8 9" xfId="27511"/>
    <cellStyle name="Обычный 16 9" xfId="2998"/>
    <cellStyle name="Обычный 16 9 10" xfId="45274"/>
    <cellStyle name="Обычный 16 9 2" xfId="2999"/>
    <cellStyle name="Обычный 16 9 2 2" xfId="6077"/>
    <cellStyle name="Обычный 16 9 2 2 2" xfId="13902"/>
    <cellStyle name="Обычный 16 9 2 2 2 2" xfId="23122"/>
    <cellStyle name="Обычный 16 9 2 2 2 2 2" xfId="41122"/>
    <cellStyle name="Обычный 16 9 2 2 2 3" xfId="32779"/>
    <cellStyle name="Обычный 16 9 2 2 3" xfId="16597"/>
    <cellStyle name="Обычный 16 9 2 2 3 2" xfId="25385"/>
    <cellStyle name="Обычный 16 9 2 2 3 2 2" xfId="43349"/>
    <cellStyle name="Обычный 16 9 2 2 3 3" xfId="35041"/>
    <cellStyle name="Обычный 16 9 2 2 4" xfId="18028"/>
    <cellStyle name="Обычный 16 9 2 2 4 2" xfId="36338"/>
    <cellStyle name="Обычный 16 9 2 2 5" xfId="26808"/>
    <cellStyle name="Обычный 16 9 2 2 5 2" xfId="44723"/>
    <cellStyle name="Обычный 16 9 2 2 6" xfId="28121"/>
    <cellStyle name="Обычный 16 9 2 2 7" xfId="45770"/>
    <cellStyle name="Обычный 16 9 2 3" xfId="12923"/>
    <cellStyle name="Обычный 16 9 2 3 2" xfId="22347"/>
    <cellStyle name="Обычный 16 9 2 3 2 2" xfId="40382"/>
    <cellStyle name="Обычный 16 9 2 3 3" xfId="32044"/>
    <cellStyle name="Обычный 16 9 2 4" xfId="15975"/>
    <cellStyle name="Обычный 16 9 2 4 2" xfId="24951"/>
    <cellStyle name="Обычный 16 9 2 4 2 2" xfId="42948"/>
    <cellStyle name="Обычный 16 9 2 4 3" xfId="34596"/>
    <cellStyle name="Обычный 16 9 2 5" xfId="17286"/>
    <cellStyle name="Обычный 16 9 2 5 2" xfId="35642"/>
    <cellStyle name="Обычный 16 9 2 6" xfId="26205"/>
    <cellStyle name="Обычный 16 9 2 6 2" xfId="44139"/>
    <cellStyle name="Обычный 16 9 2 7" xfId="27515"/>
    <cellStyle name="Обычный 16 9 2 8" xfId="45275"/>
    <cellStyle name="Обычный 16 9 3" xfId="3000"/>
    <cellStyle name="Обычный 16 9 3 2" xfId="6078"/>
    <cellStyle name="Обычный 16 9 3 2 2" xfId="13903"/>
    <cellStyle name="Обычный 16 9 3 2 2 2" xfId="23123"/>
    <cellStyle name="Обычный 16 9 3 2 2 2 2" xfId="41123"/>
    <cellStyle name="Обычный 16 9 3 2 2 3" xfId="32780"/>
    <cellStyle name="Обычный 16 9 3 2 3" xfId="16598"/>
    <cellStyle name="Обычный 16 9 3 2 3 2" xfId="25386"/>
    <cellStyle name="Обычный 16 9 3 2 3 2 2" xfId="43350"/>
    <cellStyle name="Обычный 16 9 3 2 3 3" xfId="35042"/>
    <cellStyle name="Обычный 16 9 3 2 4" xfId="18029"/>
    <cellStyle name="Обычный 16 9 3 2 4 2" xfId="36339"/>
    <cellStyle name="Обычный 16 9 3 2 5" xfId="26809"/>
    <cellStyle name="Обычный 16 9 3 2 5 2" xfId="44724"/>
    <cellStyle name="Обычный 16 9 3 2 6" xfId="28122"/>
    <cellStyle name="Обычный 16 9 3 2 7" xfId="45771"/>
    <cellStyle name="Обычный 16 9 3 3" xfId="12924"/>
    <cellStyle name="Обычный 16 9 3 3 2" xfId="22348"/>
    <cellStyle name="Обычный 16 9 3 3 2 2" xfId="40383"/>
    <cellStyle name="Обычный 16 9 3 3 3" xfId="32045"/>
    <cellStyle name="Обычный 16 9 3 4" xfId="15976"/>
    <cellStyle name="Обычный 16 9 3 4 2" xfId="24952"/>
    <cellStyle name="Обычный 16 9 3 4 2 2" xfId="42949"/>
    <cellStyle name="Обычный 16 9 3 4 3" xfId="34597"/>
    <cellStyle name="Обычный 16 9 3 5" xfId="17287"/>
    <cellStyle name="Обычный 16 9 3 5 2" xfId="35643"/>
    <cellStyle name="Обычный 16 9 3 6" xfId="26206"/>
    <cellStyle name="Обычный 16 9 3 6 2" xfId="44140"/>
    <cellStyle name="Обычный 16 9 3 7" xfId="27516"/>
    <cellStyle name="Обычный 16 9 3 8" xfId="45276"/>
    <cellStyle name="Обычный 16 9 4" xfId="6076"/>
    <cellStyle name="Обычный 16 9 4 2" xfId="13901"/>
    <cellStyle name="Обычный 16 9 4 2 2" xfId="23121"/>
    <cellStyle name="Обычный 16 9 4 2 2 2" xfId="41121"/>
    <cellStyle name="Обычный 16 9 4 2 3" xfId="32778"/>
    <cellStyle name="Обычный 16 9 4 3" xfId="16596"/>
    <cellStyle name="Обычный 16 9 4 3 2" xfId="25384"/>
    <cellStyle name="Обычный 16 9 4 3 2 2" xfId="43348"/>
    <cellStyle name="Обычный 16 9 4 3 3" xfId="35040"/>
    <cellStyle name="Обычный 16 9 4 4" xfId="18027"/>
    <cellStyle name="Обычный 16 9 4 4 2" xfId="36337"/>
    <cellStyle name="Обычный 16 9 4 5" xfId="26807"/>
    <cellStyle name="Обычный 16 9 4 5 2" xfId="44722"/>
    <cellStyle name="Обычный 16 9 4 6" xfId="28120"/>
    <cellStyle name="Обычный 16 9 4 7" xfId="45769"/>
    <cellStyle name="Обычный 16 9 5" xfId="12922"/>
    <cellStyle name="Обычный 16 9 5 2" xfId="22346"/>
    <cellStyle name="Обычный 16 9 5 2 2" xfId="40381"/>
    <cellStyle name="Обычный 16 9 5 3" xfId="32043"/>
    <cellStyle name="Обычный 16 9 6" xfId="15974"/>
    <cellStyle name="Обычный 16 9 6 2" xfId="24950"/>
    <cellStyle name="Обычный 16 9 6 2 2" xfId="42947"/>
    <cellStyle name="Обычный 16 9 6 3" xfId="34595"/>
    <cellStyle name="Обычный 16 9 7" xfId="17285"/>
    <cellStyle name="Обычный 16 9 7 2" xfId="35641"/>
    <cellStyle name="Обычный 16 9 8" xfId="26204"/>
    <cellStyle name="Обычный 16 9 8 2" xfId="44138"/>
    <cellStyle name="Обычный 16 9 9" xfId="27514"/>
    <cellStyle name="Обычный 160" xfId="27307"/>
    <cellStyle name="Обычный 17" xfId="3001"/>
    <cellStyle name="Обычный 17 10" xfId="3002"/>
    <cellStyle name="Обычный 17 11" xfId="3003"/>
    <cellStyle name="Обычный 17 12" xfId="3004"/>
    <cellStyle name="Обычный 17 13" xfId="3005"/>
    <cellStyle name="Обычный 17 14" xfId="3006"/>
    <cellStyle name="Обычный 17 15" xfId="3007"/>
    <cellStyle name="Обычный 17 16" xfId="3008"/>
    <cellStyle name="Обычный 17 17" xfId="3009"/>
    <cellStyle name="Обычный 17 18" xfId="3010"/>
    <cellStyle name="Обычный 17 19" xfId="3011"/>
    <cellStyle name="Обычный 17 2" xfId="3012"/>
    <cellStyle name="Обычный 17 2 2" xfId="3013"/>
    <cellStyle name="Обычный 17 2 2 2" xfId="6079"/>
    <cellStyle name="Обычный 17 2 2 2 2" xfId="13904"/>
    <cellStyle name="Обычный 17 2 2 2 2 2" xfId="23124"/>
    <cellStyle name="Обычный 17 2 2 2 2 2 2" xfId="41124"/>
    <cellStyle name="Обычный 17 2 2 2 2 3" xfId="32781"/>
    <cellStyle name="Обычный 17 2 2 2 3" xfId="16599"/>
    <cellStyle name="Обычный 17 2 2 2 3 2" xfId="25387"/>
    <cellStyle name="Обычный 17 2 2 2 3 2 2" xfId="43351"/>
    <cellStyle name="Обычный 17 2 2 2 3 3" xfId="35043"/>
    <cellStyle name="Обычный 17 2 2 2 4" xfId="18030"/>
    <cellStyle name="Обычный 17 2 2 2 4 2" xfId="36340"/>
    <cellStyle name="Обычный 17 2 2 2 5" xfId="26810"/>
    <cellStyle name="Обычный 17 2 2 2 5 2" xfId="44725"/>
    <cellStyle name="Обычный 17 2 2 2 6" xfId="28123"/>
    <cellStyle name="Обычный 17 2 2 2 7" xfId="45772"/>
    <cellStyle name="Обычный 17 2 2 3" xfId="12925"/>
    <cellStyle name="Обычный 17 2 2 3 2" xfId="22349"/>
    <cellStyle name="Обычный 17 2 2 3 2 2" xfId="40384"/>
    <cellStyle name="Обычный 17 2 2 3 3" xfId="32046"/>
    <cellStyle name="Обычный 17 2 2 4" xfId="15977"/>
    <cellStyle name="Обычный 17 2 2 4 2" xfId="24953"/>
    <cellStyle name="Обычный 17 2 2 4 2 2" xfId="42950"/>
    <cellStyle name="Обычный 17 2 2 4 3" xfId="34598"/>
    <cellStyle name="Обычный 17 2 2 5" xfId="17290"/>
    <cellStyle name="Обычный 17 2 2 5 2" xfId="35646"/>
    <cellStyle name="Обычный 17 2 2 6" xfId="26207"/>
    <cellStyle name="Обычный 17 2 2 6 2" xfId="44141"/>
    <cellStyle name="Обычный 17 2 2 7" xfId="27517"/>
    <cellStyle name="Обычный 17 2 2 8" xfId="45277"/>
    <cellStyle name="Обычный 17 2 3" xfId="3014"/>
    <cellStyle name="Обычный 17 2 3 2" xfId="6080"/>
    <cellStyle name="Обычный 17 2 3 2 2" xfId="13905"/>
    <cellStyle name="Обычный 17 2 3 2 2 2" xfId="23125"/>
    <cellStyle name="Обычный 17 2 3 2 2 2 2" xfId="41125"/>
    <cellStyle name="Обычный 17 2 3 2 2 3" xfId="32782"/>
    <cellStyle name="Обычный 17 2 3 2 3" xfId="16600"/>
    <cellStyle name="Обычный 17 2 3 2 3 2" xfId="25388"/>
    <cellStyle name="Обычный 17 2 3 2 3 2 2" xfId="43352"/>
    <cellStyle name="Обычный 17 2 3 2 3 3" xfId="35044"/>
    <cellStyle name="Обычный 17 2 3 2 4" xfId="18031"/>
    <cellStyle name="Обычный 17 2 3 2 4 2" xfId="36341"/>
    <cellStyle name="Обычный 17 2 3 2 5" xfId="26811"/>
    <cellStyle name="Обычный 17 2 3 2 5 2" xfId="44726"/>
    <cellStyle name="Обычный 17 2 3 2 6" xfId="28124"/>
    <cellStyle name="Обычный 17 2 3 2 7" xfId="45773"/>
    <cellStyle name="Обычный 17 2 3 3" xfId="12926"/>
    <cellStyle name="Обычный 17 2 3 3 2" xfId="22350"/>
    <cellStyle name="Обычный 17 2 3 3 2 2" xfId="40385"/>
    <cellStyle name="Обычный 17 2 3 3 3" xfId="32047"/>
    <cellStyle name="Обычный 17 2 3 4" xfId="15978"/>
    <cellStyle name="Обычный 17 2 3 4 2" xfId="24954"/>
    <cellStyle name="Обычный 17 2 3 4 2 2" xfId="42951"/>
    <cellStyle name="Обычный 17 2 3 4 3" xfId="34599"/>
    <cellStyle name="Обычный 17 2 3 5" xfId="17291"/>
    <cellStyle name="Обычный 17 2 3 5 2" xfId="35647"/>
    <cellStyle name="Обычный 17 2 3 6" xfId="26208"/>
    <cellStyle name="Обычный 17 2 3 6 2" xfId="44142"/>
    <cellStyle name="Обычный 17 2 3 7" xfId="27518"/>
    <cellStyle name="Обычный 17 2 3 8" xfId="45278"/>
    <cellStyle name="Обычный 17 2 4" xfId="8021"/>
    <cellStyle name="Обычный 17 20" xfId="3015"/>
    <cellStyle name="Обычный 17 21" xfId="3016"/>
    <cellStyle name="Обычный 17 22" xfId="3017"/>
    <cellStyle name="Обычный 17 23" xfId="3018"/>
    <cellStyle name="Обычный 17 23 2" xfId="6081"/>
    <cellStyle name="Обычный 17 23 2 2" xfId="13906"/>
    <cellStyle name="Обычный 17 23 2 2 2" xfId="23126"/>
    <cellStyle name="Обычный 17 23 2 2 2 2" xfId="41126"/>
    <cellStyle name="Обычный 17 23 2 2 3" xfId="32783"/>
    <cellStyle name="Обычный 17 23 2 3" xfId="16601"/>
    <cellStyle name="Обычный 17 23 2 3 2" xfId="25389"/>
    <cellStyle name="Обычный 17 23 2 3 2 2" xfId="43353"/>
    <cellStyle name="Обычный 17 23 2 3 3" xfId="35045"/>
    <cellStyle name="Обычный 17 23 2 4" xfId="18032"/>
    <cellStyle name="Обычный 17 23 2 4 2" xfId="36342"/>
    <cellStyle name="Обычный 17 23 2 5" xfId="26812"/>
    <cellStyle name="Обычный 17 23 2 5 2" xfId="44727"/>
    <cellStyle name="Обычный 17 23 2 6" xfId="28125"/>
    <cellStyle name="Обычный 17 23 2 7" xfId="45774"/>
    <cellStyle name="Обычный 17 23 3" xfId="12927"/>
    <cellStyle name="Обычный 17 23 3 2" xfId="22351"/>
    <cellStyle name="Обычный 17 23 3 2 2" xfId="40386"/>
    <cellStyle name="Обычный 17 23 3 3" xfId="32048"/>
    <cellStyle name="Обычный 17 23 4" xfId="15979"/>
    <cellStyle name="Обычный 17 23 4 2" xfId="24955"/>
    <cellStyle name="Обычный 17 23 4 2 2" xfId="42952"/>
    <cellStyle name="Обычный 17 23 4 3" xfId="34600"/>
    <cellStyle name="Обычный 17 23 5" xfId="17292"/>
    <cellStyle name="Обычный 17 23 5 2" xfId="35648"/>
    <cellStyle name="Обычный 17 23 6" xfId="26209"/>
    <cellStyle name="Обычный 17 23 6 2" xfId="44143"/>
    <cellStyle name="Обычный 17 23 7" xfId="27519"/>
    <cellStyle name="Обычный 17 23 8" xfId="45279"/>
    <cellStyle name="Обычный 17 24" xfId="3019"/>
    <cellStyle name="Обычный 17 25" xfId="3020"/>
    <cellStyle name="Обычный 17 3" xfId="3021"/>
    <cellStyle name="Обычный 17 3 2" xfId="3022"/>
    <cellStyle name="Обычный 17 4" xfId="3023"/>
    <cellStyle name="Обычный 17 4 2" xfId="3024"/>
    <cellStyle name="Обычный 17 4 2 2" xfId="6082"/>
    <cellStyle name="Обычный 17 4 2 2 2" xfId="13907"/>
    <cellStyle name="Обычный 17 4 2 2 2 2" xfId="23127"/>
    <cellStyle name="Обычный 17 4 2 2 2 2 2" xfId="41127"/>
    <cellStyle name="Обычный 17 4 2 2 2 3" xfId="32784"/>
    <cellStyle name="Обычный 17 4 2 2 3" xfId="16602"/>
    <cellStyle name="Обычный 17 4 2 2 3 2" xfId="25390"/>
    <cellStyle name="Обычный 17 4 2 2 3 2 2" xfId="43354"/>
    <cellStyle name="Обычный 17 4 2 2 3 3" xfId="35046"/>
    <cellStyle name="Обычный 17 4 2 2 4" xfId="18033"/>
    <cellStyle name="Обычный 17 4 2 2 4 2" xfId="36343"/>
    <cellStyle name="Обычный 17 4 2 2 5" xfId="26813"/>
    <cellStyle name="Обычный 17 4 2 2 5 2" xfId="44728"/>
    <cellStyle name="Обычный 17 4 2 2 6" xfId="28126"/>
    <cellStyle name="Обычный 17 4 2 2 7" xfId="45775"/>
    <cellStyle name="Обычный 17 4 2 3" xfId="12928"/>
    <cellStyle name="Обычный 17 4 2 3 2" xfId="22352"/>
    <cellStyle name="Обычный 17 4 2 3 2 2" xfId="40387"/>
    <cellStyle name="Обычный 17 4 2 3 3" xfId="32049"/>
    <cellStyle name="Обычный 17 4 2 4" xfId="15980"/>
    <cellStyle name="Обычный 17 4 2 4 2" xfId="24956"/>
    <cellStyle name="Обычный 17 4 2 4 2 2" xfId="42953"/>
    <cellStyle name="Обычный 17 4 2 4 3" xfId="34601"/>
    <cellStyle name="Обычный 17 4 2 5" xfId="17293"/>
    <cellStyle name="Обычный 17 4 2 5 2" xfId="35649"/>
    <cellStyle name="Обычный 17 4 2 6" xfId="26210"/>
    <cellStyle name="Обычный 17 4 2 6 2" xfId="44144"/>
    <cellStyle name="Обычный 17 4 2 7" xfId="27520"/>
    <cellStyle name="Обычный 17 4 2 8" xfId="45280"/>
    <cellStyle name="Обычный 17 5" xfId="3025"/>
    <cellStyle name="Обычный 17 6" xfId="3026"/>
    <cellStyle name="Обычный 17 7" xfId="3027"/>
    <cellStyle name="Обычный 17 8" xfId="3028"/>
    <cellStyle name="Обычный 17 9" xfId="3029"/>
    <cellStyle name="Обычный 18" xfId="3030"/>
    <cellStyle name="Обычный 18 10" xfId="3031"/>
    <cellStyle name="Обычный 18 11" xfId="3032"/>
    <cellStyle name="Обычный 18 12" xfId="3033"/>
    <cellStyle name="Обычный 18 13" xfId="3034"/>
    <cellStyle name="Обычный 18 14" xfId="3035"/>
    <cellStyle name="Обычный 18 15" xfId="3036"/>
    <cellStyle name="Обычный 18 16" xfId="3037"/>
    <cellStyle name="Обычный 18 17" xfId="3038"/>
    <cellStyle name="Обычный 18 18" xfId="3039"/>
    <cellStyle name="Обычный 18 19" xfId="3040"/>
    <cellStyle name="Обычный 18 2" xfId="3041"/>
    <cellStyle name="Обычный 18 2 10" xfId="45281"/>
    <cellStyle name="Обычный 18 2 2" xfId="3042"/>
    <cellStyle name="Обычный 18 2 2 2" xfId="6085"/>
    <cellStyle name="Обычный 18 2 2 2 2" xfId="13908"/>
    <cellStyle name="Обычный 18 2 2 2 2 2" xfId="23128"/>
    <cellStyle name="Обычный 18 2 2 2 2 2 2" xfId="41128"/>
    <cellStyle name="Обычный 18 2 2 2 2 3" xfId="32785"/>
    <cellStyle name="Обычный 18 2 2 2 3" xfId="16604"/>
    <cellStyle name="Обычный 18 2 2 2 3 2" xfId="25392"/>
    <cellStyle name="Обычный 18 2 2 2 3 2 2" xfId="43356"/>
    <cellStyle name="Обычный 18 2 2 2 3 3" xfId="35048"/>
    <cellStyle name="Обычный 18 2 2 2 4" xfId="18036"/>
    <cellStyle name="Обычный 18 2 2 2 4 2" xfId="36346"/>
    <cellStyle name="Обычный 18 2 2 2 5" xfId="26815"/>
    <cellStyle name="Обычный 18 2 2 2 5 2" xfId="44730"/>
    <cellStyle name="Обычный 18 2 2 2 6" xfId="28129"/>
    <cellStyle name="Обычный 18 2 2 2 7" xfId="45777"/>
    <cellStyle name="Обычный 18 2 2 3" xfId="9962"/>
    <cellStyle name="Обычный 18 2 2 4" xfId="12929"/>
    <cellStyle name="Обычный 18 2 2 4 2" xfId="22353"/>
    <cellStyle name="Обычный 18 2 2 4 2 2" xfId="40388"/>
    <cellStyle name="Обычный 18 2 2 4 3" xfId="32050"/>
    <cellStyle name="Обычный 18 2 2 5" xfId="15982"/>
    <cellStyle name="Обычный 18 2 2 5 2" xfId="24958"/>
    <cellStyle name="Обычный 18 2 2 5 2 2" xfId="42955"/>
    <cellStyle name="Обычный 18 2 2 5 3" xfId="34603"/>
    <cellStyle name="Обычный 18 2 2 6" xfId="17297"/>
    <cellStyle name="Обычный 18 2 2 6 2" xfId="35653"/>
    <cellStyle name="Обычный 18 2 2 7" xfId="26212"/>
    <cellStyle name="Обычный 18 2 2 7 2" xfId="44146"/>
    <cellStyle name="Обычный 18 2 2 8" xfId="27523"/>
    <cellStyle name="Обычный 18 2 2 9" xfId="45282"/>
    <cellStyle name="Обычный 18 2 3" xfId="3043"/>
    <cellStyle name="Обычный 18 2 3 2" xfId="6086"/>
    <cellStyle name="Обычный 18 2 3 2 2" xfId="13909"/>
    <cellStyle name="Обычный 18 2 3 2 2 2" xfId="23129"/>
    <cellStyle name="Обычный 18 2 3 2 2 2 2" xfId="41129"/>
    <cellStyle name="Обычный 18 2 3 2 2 3" xfId="32786"/>
    <cellStyle name="Обычный 18 2 3 2 3" xfId="16605"/>
    <cellStyle name="Обычный 18 2 3 2 3 2" xfId="25393"/>
    <cellStyle name="Обычный 18 2 3 2 3 2 2" xfId="43357"/>
    <cellStyle name="Обычный 18 2 3 2 3 3" xfId="35049"/>
    <cellStyle name="Обычный 18 2 3 2 4" xfId="18037"/>
    <cellStyle name="Обычный 18 2 3 2 4 2" xfId="36347"/>
    <cellStyle name="Обычный 18 2 3 2 5" xfId="26816"/>
    <cellStyle name="Обычный 18 2 3 2 5 2" xfId="44731"/>
    <cellStyle name="Обычный 18 2 3 2 6" xfId="28130"/>
    <cellStyle name="Обычный 18 2 3 2 7" xfId="45778"/>
    <cellStyle name="Обычный 18 2 3 3" xfId="12930"/>
    <cellStyle name="Обычный 18 2 3 3 2" xfId="22354"/>
    <cellStyle name="Обычный 18 2 3 3 2 2" xfId="40389"/>
    <cellStyle name="Обычный 18 2 3 3 3" xfId="32051"/>
    <cellStyle name="Обычный 18 2 3 4" xfId="15983"/>
    <cellStyle name="Обычный 18 2 3 4 2" xfId="24959"/>
    <cellStyle name="Обычный 18 2 3 4 2 2" xfId="42956"/>
    <cellStyle name="Обычный 18 2 3 4 3" xfId="34604"/>
    <cellStyle name="Обычный 18 2 3 5" xfId="17298"/>
    <cellStyle name="Обычный 18 2 3 5 2" xfId="35654"/>
    <cellStyle name="Обычный 18 2 3 6" xfId="26213"/>
    <cellStyle name="Обычный 18 2 3 6 2" xfId="44147"/>
    <cellStyle name="Обычный 18 2 3 7" xfId="27524"/>
    <cellStyle name="Обычный 18 2 3 8" xfId="45283"/>
    <cellStyle name="Обычный 18 2 4" xfId="6084"/>
    <cellStyle name="Обычный 18 2 4 2" xfId="16603"/>
    <cellStyle name="Обычный 18 2 4 2 2" xfId="25391"/>
    <cellStyle name="Обычный 18 2 4 2 2 2" xfId="43355"/>
    <cellStyle name="Обычный 18 2 4 2 3" xfId="35047"/>
    <cellStyle name="Обычный 18 2 4 3" xfId="18035"/>
    <cellStyle name="Обычный 18 2 4 3 2" xfId="36345"/>
    <cellStyle name="Обычный 18 2 4 4" xfId="26814"/>
    <cellStyle name="Обычный 18 2 4 4 2" xfId="44729"/>
    <cellStyle name="Обычный 18 2 4 5" xfId="28128"/>
    <cellStyle name="Обычный 18 2 4 6" xfId="45776"/>
    <cellStyle name="Обычный 18 2 5" xfId="6748"/>
    <cellStyle name="Обычный 18 2 6" xfId="15981"/>
    <cellStyle name="Обычный 18 2 6 2" xfId="24957"/>
    <cellStyle name="Обычный 18 2 6 2 2" xfId="42954"/>
    <cellStyle name="Обычный 18 2 6 3" xfId="34602"/>
    <cellStyle name="Обычный 18 2 7" xfId="17296"/>
    <cellStyle name="Обычный 18 2 7 2" xfId="35652"/>
    <cellStyle name="Обычный 18 2 8" xfId="26211"/>
    <cellStyle name="Обычный 18 2 8 2" xfId="44145"/>
    <cellStyle name="Обычный 18 2 9" xfId="27522"/>
    <cellStyle name="Обычный 18 20" xfId="3044"/>
    <cellStyle name="Обычный 18 21" xfId="3045"/>
    <cellStyle name="Обычный 18 21 2" xfId="3046"/>
    <cellStyle name="Обычный 18 21 2 2" xfId="6087"/>
    <cellStyle name="Обычный 18 21 2 2 2" xfId="13910"/>
    <cellStyle name="Обычный 18 21 2 2 2 2" xfId="23130"/>
    <cellStyle name="Обычный 18 21 2 2 2 2 2" xfId="41130"/>
    <cellStyle name="Обычный 18 21 2 2 2 3" xfId="32787"/>
    <cellStyle name="Обычный 18 21 2 2 3" xfId="16606"/>
    <cellStyle name="Обычный 18 21 2 2 3 2" xfId="25394"/>
    <cellStyle name="Обычный 18 21 2 2 3 2 2" xfId="43358"/>
    <cellStyle name="Обычный 18 21 2 2 3 3" xfId="35050"/>
    <cellStyle name="Обычный 18 21 2 2 4" xfId="18038"/>
    <cellStyle name="Обычный 18 21 2 2 4 2" xfId="36348"/>
    <cellStyle name="Обычный 18 21 2 2 5" xfId="26817"/>
    <cellStyle name="Обычный 18 21 2 2 5 2" xfId="44732"/>
    <cellStyle name="Обычный 18 21 2 2 6" xfId="28131"/>
    <cellStyle name="Обычный 18 21 2 2 7" xfId="45779"/>
    <cellStyle name="Обычный 18 21 2 3" xfId="12931"/>
    <cellStyle name="Обычный 18 21 2 3 2" xfId="22355"/>
    <cellStyle name="Обычный 18 21 2 3 2 2" xfId="40390"/>
    <cellStyle name="Обычный 18 21 2 3 3" xfId="32052"/>
    <cellStyle name="Обычный 18 21 2 4" xfId="15984"/>
    <cellStyle name="Обычный 18 21 2 4 2" xfId="24960"/>
    <cellStyle name="Обычный 18 21 2 4 2 2" xfId="42957"/>
    <cellStyle name="Обычный 18 21 2 4 3" xfId="34605"/>
    <cellStyle name="Обычный 18 21 2 5" xfId="17299"/>
    <cellStyle name="Обычный 18 21 2 5 2" xfId="35655"/>
    <cellStyle name="Обычный 18 21 2 6" xfId="26214"/>
    <cellStyle name="Обычный 18 21 2 6 2" xfId="44148"/>
    <cellStyle name="Обычный 18 21 2 7" xfId="27525"/>
    <cellStyle name="Обычный 18 21 2 8" xfId="45284"/>
    <cellStyle name="Обычный 18 22" xfId="3047"/>
    <cellStyle name="Обычный 18 22 2" xfId="6088"/>
    <cellStyle name="Обычный 18 22 2 2" xfId="13911"/>
    <cellStyle name="Обычный 18 22 2 2 2" xfId="23131"/>
    <cellStyle name="Обычный 18 22 2 2 2 2" xfId="41131"/>
    <cellStyle name="Обычный 18 22 2 2 3" xfId="32788"/>
    <cellStyle name="Обычный 18 22 2 3" xfId="16607"/>
    <cellStyle name="Обычный 18 22 2 3 2" xfId="25395"/>
    <cellStyle name="Обычный 18 22 2 3 2 2" xfId="43359"/>
    <cellStyle name="Обычный 18 22 2 3 3" xfId="35051"/>
    <cellStyle name="Обычный 18 22 2 4" xfId="18039"/>
    <cellStyle name="Обычный 18 22 2 4 2" xfId="36349"/>
    <cellStyle name="Обычный 18 22 2 5" xfId="26818"/>
    <cellStyle name="Обычный 18 22 2 5 2" xfId="44733"/>
    <cellStyle name="Обычный 18 22 2 6" xfId="28132"/>
    <cellStyle name="Обычный 18 22 2 7" xfId="45780"/>
    <cellStyle name="Обычный 18 22 3" xfId="12932"/>
    <cellStyle name="Обычный 18 22 3 2" xfId="22356"/>
    <cellStyle name="Обычный 18 22 3 2 2" xfId="40391"/>
    <cellStyle name="Обычный 18 22 3 3" xfId="32053"/>
    <cellStyle name="Обычный 18 22 4" xfId="15985"/>
    <cellStyle name="Обычный 18 22 4 2" xfId="24961"/>
    <cellStyle name="Обычный 18 22 4 2 2" xfId="42958"/>
    <cellStyle name="Обычный 18 22 4 3" xfId="34606"/>
    <cellStyle name="Обычный 18 22 5" xfId="17300"/>
    <cellStyle name="Обычный 18 22 5 2" xfId="35656"/>
    <cellStyle name="Обычный 18 22 6" xfId="26215"/>
    <cellStyle name="Обычный 18 22 6 2" xfId="44149"/>
    <cellStyle name="Обычный 18 22 7" xfId="27526"/>
    <cellStyle name="Обычный 18 22 8" xfId="45285"/>
    <cellStyle name="Обычный 18 23" xfId="3048"/>
    <cellStyle name="Обычный 18 23 2" xfId="6089"/>
    <cellStyle name="Обычный 18 23 2 2" xfId="13912"/>
    <cellStyle name="Обычный 18 23 2 2 2" xfId="23132"/>
    <cellStyle name="Обычный 18 23 2 2 2 2" xfId="41132"/>
    <cellStyle name="Обычный 18 23 2 2 3" xfId="32789"/>
    <cellStyle name="Обычный 18 23 2 3" xfId="16608"/>
    <cellStyle name="Обычный 18 23 2 3 2" xfId="25396"/>
    <cellStyle name="Обычный 18 23 2 3 2 2" xfId="43360"/>
    <cellStyle name="Обычный 18 23 2 3 3" xfId="35052"/>
    <cellStyle name="Обычный 18 23 2 4" xfId="18040"/>
    <cellStyle name="Обычный 18 23 2 4 2" xfId="36350"/>
    <cellStyle name="Обычный 18 23 2 5" xfId="26819"/>
    <cellStyle name="Обычный 18 23 2 5 2" xfId="44734"/>
    <cellStyle name="Обычный 18 23 2 6" xfId="28133"/>
    <cellStyle name="Обычный 18 23 2 7" xfId="45781"/>
    <cellStyle name="Обычный 18 23 3" xfId="12933"/>
    <cellStyle name="Обычный 18 23 3 2" xfId="22357"/>
    <cellStyle name="Обычный 18 23 3 2 2" xfId="40392"/>
    <cellStyle name="Обычный 18 23 3 3" xfId="32054"/>
    <cellStyle name="Обычный 18 23 4" xfId="15986"/>
    <cellStyle name="Обычный 18 23 4 2" xfId="24962"/>
    <cellStyle name="Обычный 18 23 4 2 2" xfId="42959"/>
    <cellStyle name="Обычный 18 23 4 3" xfId="34607"/>
    <cellStyle name="Обычный 18 23 5" xfId="17301"/>
    <cellStyle name="Обычный 18 23 5 2" xfId="35657"/>
    <cellStyle name="Обычный 18 23 6" xfId="26216"/>
    <cellStyle name="Обычный 18 23 6 2" xfId="44150"/>
    <cellStyle name="Обычный 18 23 7" xfId="27527"/>
    <cellStyle name="Обычный 18 23 8" xfId="45286"/>
    <cellStyle name="Обычный 18 24" xfId="6083"/>
    <cellStyle name="Обычный 18 24 2" xfId="16321"/>
    <cellStyle name="Обычный 18 24 2 2" xfId="25223"/>
    <cellStyle name="Обычный 18 24 2 2 2" xfId="43214"/>
    <cellStyle name="Обычный 18 24 2 3" xfId="34884"/>
    <cellStyle name="Обычный 18 24 3" xfId="18034"/>
    <cellStyle name="Обычный 18 24 3 2" xfId="36344"/>
    <cellStyle name="Обычный 18 24 4" xfId="26651"/>
    <cellStyle name="Обычный 18 24 4 2" xfId="44566"/>
    <cellStyle name="Обычный 18 24 5" xfId="28127"/>
    <cellStyle name="Обычный 18 24 6" xfId="45565"/>
    <cellStyle name="Обычный 18 25" xfId="6645"/>
    <cellStyle name="Обычный 18 26" xfId="15706"/>
    <cellStyle name="Обычный 18 26 2" xfId="24794"/>
    <cellStyle name="Обычный 18 26 2 2" xfId="42792"/>
    <cellStyle name="Обычный 18 26 3" xfId="34444"/>
    <cellStyle name="Обычный 18 27" xfId="17294"/>
    <cellStyle name="Обычный 18 27 2" xfId="35650"/>
    <cellStyle name="Обычный 18 28" xfId="26046"/>
    <cellStyle name="Обычный 18 28 2" xfId="43982"/>
    <cellStyle name="Обычный 18 29" xfId="27521"/>
    <cellStyle name="Обычный 18 3" xfId="3049"/>
    <cellStyle name="Обычный 18 3 2" xfId="9963"/>
    <cellStyle name="Обычный 18 3 3" xfId="6723"/>
    <cellStyle name="Обычный 18 30" xfId="45143"/>
    <cellStyle name="Обычный 18 4" xfId="3050"/>
    <cellStyle name="Обычный 18 4 2" xfId="8234"/>
    <cellStyle name="Обычный 18 5" xfId="3051"/>
    <cellStyle name="Обычный 18 6" xfId="3052"/>
    <cellStyle name="Обычный 18 7" xfId="3053"/>
    <cellStyle name="Обычный 18 8" xfId="3054"/>
    <cellStyle name="Обычный 18 9" xfId="3055"/>
    <cellStyle name="Обычный 18_(DELOITTE) январь 2011" xfId="5328"/>
    <cellStyle name="Обычный 19" xfId="3056"/>
    <cellStyle name="Обычный 19 10" xfId="3057"/>
    <cellStyle name="Обычный 19 11" xfId="3058"/>
    <cellStyle name="Обычный 19 12" xfId="3059"/>
    <cellStyle name="Обычный 19 13" xfId="3060"/>
    <cellStyle name="Обычный 19 14" xfId="3061"/>
    <cellStyle name="Обычный 19 15" xfId="3062"/>
    <cellStyle name="Обычный 19 16" xfId="3063"/>
    <cellStyle name="Обычный 19 17" xfId="3064"/>
    <cellStyle name="Обычный 19 18" xfId="3065"/>
    <cellStyle name="Обычный 19 19" xfId="3066"/>
    <cellStyle name="Обычный 19 2" xfId="3067"/>
    <cellStyle name="Обычный 19 2 2" xfId="5329"/>
    <cellStyle name="Обычный 19 2 2 2" xfId="9194"/>
    <cellStyle name="Обычный 19 2 3" xfId="6807"/>
    <cellStyle name="Обычный 19 20" xfId="3068"/>
    <cellStyle name="Обычный 19 21" xfId="3069"/>
    <cellStyle name="Обычный 19 21 2" xfId="3070"/>
    <cellStyle name="Обычный 19 21 2 2" xfId="6090"/>
    <cellStyle name="Обычный 19 21 2 2 2" xfId="13913"/>
    <cellStyle name="Обычный 19 21 2 2 2 2" xfId="23133"/>
    <cellStyle name="Обычный 19 21 2 2 2 2 2" xfId="41133"/>
    <cellStyle name="Обычный 19 21 2 2 2 3" xfId="32790"/>
    <cellStyle name="Обычный 19 21 2 2 3" xfId="16609"/>
    <cellStyle name="Обычный 19 21 2 2 3 2" xfId="25397"/>
    <cellStyle name="Обычный 19 21 2 2 3 2 2" xfId="43361"/>
    <cellStyle name="Обычный 19 21 2 2 3 3" xfId="35053"/>
    <cellStyle name="Обычный 19 21 2 2 4" xfId="18041"/>
    <cellStyle name="Обычный 19 21 2 2 4 2" xfId="36351"/>
    <cellStyle name="Обычный 19 21 2 2 5" xfId="26820"/>
    <cellStyle name="Обычный 19 21 2 2 5 2" xfId="44735"/>
    <cellStyle name="Обычный 19 21 2 2 6" xfId="28134"/>
    <cellStyle name="Обычный 19 21 2 2 7" xfId="45782"/>
    <cellStyle name="Обычный 19 21 2 3" xfId="12934"/>
    <cellStyle name="Обычный 19 21 2 3 2" xfId="22358"/>
    <cellStyle name="Обычный 19 21 2 3 2 2" xfId="40393"/>
    <cellStyle name="Обычный 19 21 2 3 3" xfId="32055"/>
    <cellStyle name="Обычный 19 21 2 4" xfId="15987"/>
    <cellStyle name="Обычный 19 21 2 4 2" xfId="24963"/>
    <cellStyle name="Обычный 19 21 2 4 2 2" xfId="42960"/>
    <cellStyle name="Обычный 19 21 2 4 3" xfId="34608"/>
    <cellStyle name="Обычный 19 21 2 5" xfId="17304"/>
    <cellStyle name="Обычный 19 21 2 5 2" xfId="35660"/>
    <cellStyle name="Обычный 19 21 2 6" xfId="26217"/>
    <cellStyle name="Обычный 19 21 2 6 2" xfId="44151"/>
    <cellStyle name="Обычный 19 21 2 7" xfId="27528"/>
    <cellStyle name="Обычный 19 21 2 8" xfId="45287"/>
    <cellStyle name="Обычный 19 22" xfId="3071"/>
    <cellStyle name="Обычный 19 22 2" xfId="3072"/>
    <cellStyle name="Обычный 19 22 2 2" xfId="6091"/>
    <cellStyle name="Обычный 19 22 2 2 2" xfId="13914"/>
    <cellStyle name="Обычный 19 22 2 2 2 2" xfId="23134"/>
    <cellStyle name="Обычный 19 22 2 2 2 2 2" xfId="41134"/>
    <cellStyle name="Обычный 19 22 2 2 2 3" xfId="32791"/>
    <cellStyle name="Обычный 19 22 2 2 3" xfId="16610"/>
    <cellStyle name="Обычный 19 22 2 2 3 2" xfId="25398"/>
    <cellStyle name="Обычный 19 22 2 2 3 2 2" xfId="43362"/>
    <cellStyle name="Обычный 19 22 2 2 3 3" xfId="35054"/>
    <cellStyle name="Обычный 19 22 2 2 4" xfId="18042"/>
    <cellStyle name="Обычный 19 22 2 2 4 2" xfId="36352"/>
    <cellStyle name="Обычный 19 22 2 2 5" xfId="26821"/>
    <cellStyle name="Обычный 19 22 2 2 5 2" xfId="44736"/>
    <cellStyle name="Обычный 19 22 2 2 6" xfId="28135"/>
    <cellStyle name="Обычный 19 22 2 2 7" xfId="45783"/>
    <cellStyle name="Обычный 19 22 2 3" xfId="12935"/>
    <cellStyle name="Обычный 19 22 2 3 2" xfId="22359"/>
    <cellStyle name="Обычный 19 22 2 3 2 2" xfId="40394"/>
    <cellStyle name="Обычный 19 22 2 3 3" xfId="32056"/>
    <cellStyle name="Обычный 19 22 2 4" xfId="15988"/>
    <cellStyle name="Обычный 19 22 2 4 2" xfId="24964"/>
    <cellStyle name="Обычный 19 22 2 4 2 2" xfId="42961"/>
    <cellStyle name="Обычный 19 22 2 4 3" xfId="34609"/>
    <cellStyle name="Обычный 19 22 2 5" xfId="17305"/>
    <cellStyle name="Обычный 19 22 2 5 2" xfId="35661"/>
    <cellStyle name="Обычный 19 22 2 6" xfId="26218"/>
    <cellStyle name="Обычный 19 22 2 6 2" xfId="44152"/>
    <cellStyle name="Обычный 19 22 2 7" xfId="27529"/>
    <cellStyle name="Обычный 19 22 2 8" xfId="45288"/>
    <cellStyle name="Обычный 19 23" xfId="3073"/>
    <cellStyle name="Обычный 19 23 2" xfId="6092"/>
    <cellStyle name="Обычный 19 23 2 2" xfId="13915"/>
    <cellStyle name="Обычный 19 23 2 2 2" xfId="23135"/>
    <cellStyle name="Обычный 19 23 2 2 2 2" xfId="41135"/>
    <cellStyle name="Обычный 19 23 2 2 3" xfId="32792"/>
    <cellStyle name="Обычный 19 23 2 3" xfId="16611"/>
    <cellStyle name="Обычный 19 23 2 3 2" xfId="25399"/>
    <cellStyle name="Обычный 19 23 2 3 2 2" xfId="43363"/>
    <cellStyle name="Обычный 19 23 2 3 3" xfId="35055"/>
    <cellStyle name="Обычный 19 23 2 4" xfId="18043"/>
    <cellStyle name="Обычный 19 23 2 4 2" xfId="36353"/>
    <cellStyle name="Обычный 19 23 2 5" xfId="26822"/>
    <cellStyle name="Обычный 19 23 2 5 2" xfId="44737"/>
    <cellStyle name="Обычный 19 23 2 6" xfId="28136"/>
    <cellStyle name="Обычный 19 23 2 7" xfId="45784"/>
    <cellStyle name="Обычный 19 23 3" xfId="12936"/>
    <cellStyle name="Обычный 19 23 3 2" xfId="22360"/>
    <cellStyle name="Обычный 19 23 3 2 2" xfId="40395"/>
    <cellStyle name="Обычный 19 23 3 3" xfId="32057"/>
    <cellStyle name="Обычный 19 23 4" xfId="15989"/>
    <cellStyle name="Обычный 19 23 4 2" xfId="24965"/>
    <cellStyle name="Обычный 19 23 4 2 2" xfId="42962"/>
    <cellStyle name="Обычный 19 23 4 3" xfId="34610"/>
    <cellStyle name="Обычный 19 23 5" xfId="17306"/>
    <cellStyle name="Обычный 19 23 5 2" xfId="35662"/>
    <cellStyle name="Обычный 19 23 6" xfId="26219"/>
    <cellStyle name="Обычный 19 23 6 2" xfId="44153"/>
    <cellStyle name="Обычный 19 23 7" xfId="27530"/>
    <cellStyle name="Обычный 19 23 8" xfId="45289"/>
    <cellStyle name="Обычный 19 24" xfId="6646"/>
    <cellStyle name="Обычный 19 3" xfId="3074"/>
    <cellStyle name="Обычный 19 3 2" xfId="7544"/>
    <cellStyle name="Обычный 19 3 2 2" xfId="8999"/>
    <cellStyle name="Обычный 19 3 2 2 2" xfId="14082"/>
    <cellStyle name="Обычный 19 3 2 2 2 2" xfId="23271"/>
    <cellStyle name="Обычный 19 3 2 2 2 2 2" xfId="41271"/>
    <cellStyle name="Обычный 19 3 2 2 2 3" xfId="32927"/>
    <cellStyle name="Обычный 19 3 2 2 3" xfId="19566"/>
    <cellStyle name="Обычный 19 3 2 2 3 2" xfId="37736"/>
    <cellStyle name="Обычный 19 3 2 2 4" xfId="29441"/>
    <cellStyle name="Обычный 19 3 2 3" xfId="9964"/>
    <cellStyle name="Обычный 19 3 2 3 2" xfId="14863"/>
    <cellStyle name="Обычный 19 3 2 3 2 2" xfId="24044"/>
    <cellStyle name="Обычный 19 3 2 3 2 2 2" xfId="42044"/>
    <cellStyle name="Обычный 19 3 2 3 2 3" xfId="33699"/>
    <cellStyle name="Обычный 19 3 2 3 3" xfId="20186"/>
    <cellStyle name="Обычный 19 3 2 3 3 2" xfId="38345"/>
    <cellStyle name="Обычный 19 3 2 3 4" xfId="30041"/>
    <cellStyle name="Обычный 19 3 2 4" xfId="11076"/>
    <cellStyle name="Обычный 19 3 2 4 2" xfId="14864"/>
    <cellStyle name="Обычный 19 3 2 4 2 2" xfId="24045"/>
    <cellStyle name="Обычный 19 3 2 4 2 2 2" xfId="42045"/>
    <cellStyle name="Обычный 19 3 2 4 2 3" xfId="33700"/>
    <cellStyle name="Обычный 19 3 2 4 3" xfId="20926"/>
    <cellStyle name="Обычный 19 3 2 4 3 2" xfId="39078"/>
    <cellStyle name="Обычный 19 3 2 4 4" xfId="30762"/>
    <cellStyle name="Обычный 19 3 2 5" xfId="11584"/>
    <cellStyle name="Обычный 19 3 2 5 2" xfId="21430"/>
    <cellStyle name="Обычный 19 3 2 5 2 2" xfId="39582"/>
    <cellStyle name="Обычный 19 3 2 5 3" xfId="31266"/>
    <cellStyle name="Обычный 19 3 2 6" xfId="13118"/>
    <cellStyle name="Обычный 19 3 2 6 2" xfId="22520"/>
    <cellStyle name="Обычный 19 3 2 6 2 2" xfId="40532"/>
    <cellStyle name="Обычный 19 3 2 6 3" xfId="32194"/>
    <cellStyle name="Обычный 19 3 2 7" xfId="18940"/>
    <cellStyle name="Обычный 19 3 2 7 2" xfId="37160"/>
    <cellStyle name="Обычный 19 3 2 8" xfId="28907"/>
    <cellStyle name="Обычный 19 3 3" xfId="8575"/>
    <cellStyle name="Обычный 19 3 3 2" xfId="9965"/>
    <cellStyle name="Обычный 19 3 3 2 2" xfId="14865"/>
    <cellStyle name="Обычный 19 3 3 2 2 2" xfId="24046"/>
    <cellStyle name="Обычный 19 3 3 2 2 2 2" xfId="42046"/>
    <cellStyle name="Обычный 19 3 3 2 2 3" xfId="33701"/>
    <cellStyle name="Обычный 19 3 3 2 3" xfId="20187"/>
    <cellStyle name="Обычный 19 3 3 2 3 2" xfId="38346"/>
    <cellStyle name="Обычный 19 3 3 2 4" xfId="30042"/>
    <cellStyle name="Обычный 19 3 3 3" xfId="13609"/>
    <cellStyle name="Обычный 19 3 3 3 2" xfId="22840"/>
    <cellStyle name="Обычный 19 3 3 3 2 2" xfId="40841"/>
    <cellStyle name="Обычный 19 3 3 3 3" xfId="32495"/>
    <cellStyle name="Обычный 19 3 3 4" xfId="19321"/>
    <cellStyle name="Обычный 19 3 3 4 2" xfId="37495"/>
    <cellStyle name="Обычный 19 3 3 5" xfId="29206"/>
    <cellStyle name="Обычный 19 3 4" xfId="9357"/>
    <cellStyle name="Обычный 19 3 4 2" xfId="14866"/>
    <cellStyle name="Обычный 19 3 4 2 2" xfId="24047"/>
    <cellStyle name="Обычный 19 3 4 2 2 2" xfId="42047"/>
    <cellStyle name="Обычный 19 3 4 2 3" xfId="33702"/>
    <cellStyle name="Обычный 19 3 4 3" xfId="19833"/>
    <cellStyle name="Обычный 19 3 4 3 2" xfId="37998"/>
    <cellStyle name="Обычный 19 3 4 4" xfId="29701"/>
    <cellStyle name="Обычный 19 3 5" xfId="10770"/>
    <cellStyle name="Обычный 19 3 5 2" xfId="14867"/>
    <cellStyle name="Обычный 19 3 5 2 2" xfId="24048"/>
    <cellStyle name="Обычный 19 3 5 2 2 2" xfId="42048"/>
    <cellStyle name="Обычный 19 3 5 2 3" xfId="33703"/>
    <cellStyle name="Обычный 19 3 5 3" xfId="20626"/>
    <cellStyle name="Обычный 19 3 5 3 2" xfId="38778"/>
    <cellStyle name="Обычный 19 3 5 4" xfId="30462"/>
    <cellStyle name="Обычный 19 3 6" xfId="11365"/>
    <cellStyle name="Обычный 19 3 6 2" xfId="21211"/>
    <cellStyle name="Обычный 19 3 6 2 2" xfId="39363"/>
    <cellStyle name="Обычный 19 3 6 3" xfId="31047"/>
    <cellStyle name="Обычный 19 3 7" xfId="11998"/>
    <cellStyle name="Обычный 19 3 7 2" xfId="21738"/>
    <cellStyle name="Обычный 19 3 7 2 2" xfId="39886"/>
    <cellStyle name="Обычный 19 3 7 3" xfId="31565"/>
    <cellStyle name="Обычный 19 3 8" xfId="6946"/>
    <cellStyle name="Обычный 19 3 8 2" xfId="18674"/>
    <cellStyle name="Обычный 19 3 8 2 2" xfId="36922"/>
    <cellStyle name="Обычный 19 3 8 3" xfId="28684"/>
    <cellStyle name="Обычный 19 3 9" xfId="12545"/>
    <cellStyle name="Обычный 19 3 9 2" xfId="21982"/>
    <cellStyle name="Обычный 19 3 9 2 2" xfId="40098"/>
    <cellStyle name="Обычный 19 3 9 3" xfId="31761"/>
    <cellStyle name="Обычный 19 4" xfId="3075"/>
    <cellStyle name="Обычный 19 4 2" xfId="7545"/>
    <cellStyle name="Обычный 19 4 2 2" xfId="9000"/>
    <cellStyle name="Обычный 19 4 2 2 2" xfId="14083"/>
    <cellStyle name="Обычный 19 4 2 2 2 2" xfId="23272"/>
    <cellStyle name="Обычный 19 4 2 2 2 2 2" xfId="41272"/>
    <cellStyle name="Обычный 19 4 2 2 2 3" xfId="32928"/>
    <cellStyle name="Обычный 19 4 2 2 3" xfId="19567"/>
    <cellStyle name="Обычный 19 4 2 2 3 2" xfId="37737"/>
    <cellStyle name="Обычный 19 4 2 2 4" xfId="29442"/>
    <cellStyle name="Обычный 19 4 2 3" xfId="9966"/>
    <cellStyle name="Обычный 19 4 2 3 2" xfId="14868"/>
    <cellStyle name="Обычный 19 4 2 3 2 2" xfId="24049"/>
    <cellStyle name="Обычный 19 4 2 3 2 2 2" xfId="42049"/>
    <cellStyle name="Обычный 19 4 2 3 2 3" xfId="33704"/>
    <cellStyle name="Обычный 19 4 2 3 3" xfId="20188"/>
    <cellStyle name="Обычный 19 4 2 3 3 2" xfId="38347"/>
    <cellStyle name="Обычный 19 4 2 3 4" xfId="30043"/>
    <cellStyle name="Обычный 19 4 2 4" xfId="11077"/>
    <cellStyle name="Обычный 19 4 2 4 2" xfId="14869"/>
    <cellStyle name="Обычный 19 4 2 4 2 2" xfId="24050"/>
    <cellStyle name="Обычный 19 4 2 4 2 2 2" xfId="42050"/>
    <cellStyle name="Обычный 19 4 2 4 2 3" xfId="33705"/>
    <cellStyle name="Обычный 19 4 2 4 3" xfId="20927"/>
    <cellStyle name="Обычный 19 4 2 4 3 2" xfId="39079"/>
    <cellStyle name="Обычный 19 4 2 4 4" xfId="30763"/>
    <cellStyle name="Обычный 19 4 2 5" xfId="11585"/>
    <cellStyle name="Обычный 19 4 2 5 2" xfId="21431"/>
    <cellStyle name="Обычный 19 4 2 5 2 2" xfId="39583"/>
    <cellStyle name="Обычный 19 4 2 5 3" xfId="31267"/>
    <cellStyle name="Обычный 19 4 2 6" xfId="13119"/>
    <cellStyle name="Обычный 19 4 2 6 2" xfId="22521"/>
    <cellStyle name="Обычный 19 4 2 6 2 2" xfId="40533"/>
    <cellStyle name="Обычный 19 4 2 6 3" xfId="32195"/>
    <cellStyle name="Обычный 19 4 2 7" xfId="18941"/>
    <cellStyle name="Обычный 19 4 2 7 2" xfId="37161"/>
    <cellStyle name="Обычный 19 4 2 8" xfId="28908"/>
    <cellStyle name="Обычный 19 4 3" xfId="8508"/>
    <cellStyle name="Обычный 19 4 3 2" xfId="9967"/>
    <cellStyle name="Обычный 19 4 3 2 2" xfId="14870"/>
    <cellStyle name="Обычный 19 4 3 2 2 2" xfId="24051"/>
    <cellStyle name="Обычный 19 4 3 2 2 2 2" xfId="42051"/>
    <cellStyle name="Обычный 19 4 3 2 2 3" xfId="33706"/>
    <cellStyle name="Обычный 19 4 3 2 3" xfId="20189"/>
    <cellStyle name="Обычный 19 4 3 2 3 2" xfId="38348"/>
    <cellStyle name="Обычный 19 4 3 2 4" xfId="30044"/>
    <cellStyle name="Обычный 19 4 3 3" xfId="13610"/>
    <cellStyle name="Обычный 19 4 3 3 2" xfId="22841"/>
    <cellStyle name="Обычный 19 4 3 3 2 2" xfId="40842"/>
    <cellStyle name="Обычный 19 4 3 3 3" xfId="32496"/>
    <cellStyle name="Обычный 19 4 3 4" xfId="19264"/>
    <cellStyle name="Обычный 19 4 3 4 2" xfId="37438"/>
    <cellStyle name="Обычный 19 4 3 5" xfId="29149"/>
    <cellStyle name="Обычный 19 4 4" xfId="9358"/>
    <cellStyle name="Обычный 19 4 4 2" xfId="14871"/>
    <cellStyle name="Обычный 19 4 4 2 2" xfId="24052"/>
    <cellStyle name="Обычный 19 4 4 2 2 2" xfId="42052"/>
    <cellStyle name="Обычный 19 4 4 2 3" xfId="33707"/>
    <cellStyle name="Обычный 19 4 4 3" xfId="19834"/>
    <cellStyle name="Обычный 19 4 4 3 2" xfId="37999"/>
    <cellStyle name="Обычный 19 4 4 4" xfId="29702"/>
    <cellStyle name="Обычный 19 4 5" xfId="10771"/>
    <cellStyle name="Обычный 19 4 5 2" xfId="14872"/>
    <cellStyle name="Обычный 19 4 5 2 2" xfId="24053"/>
    <cellStyle name="Обычный 19 4 5 2 2 2" xfId="42053"/>
    <cellStyle name="Обычный 19 4 5 2 3" xfId="33708"/>
    <cellStyle name="Обычный 19 4 5 3" xfId="20627"/>
    <cellStyle name="Обычный 19 4 5 3 2" xfId="38779"/>
    <cellStyle name="Обычный 19 4 5 4" xfId="30463"/>
    <cellStyle name="Обычный 19 4 6" xfId="11310"/>
    <cellStyle name="Обычный 19 4 6 2" xfId="21156"/>
    <cellStyle name="Обычный 19 4 6 2 2" xfId="39308"/>
    <cellStyle name="Обычный 19 4 6 3" xfId="30992"/>
    <cellStyle name="Обычный 19 4 7" xfId="11999"/>
    <cellStyle name="Обычный 19 4 7 2" xfId="21739"/>
    <cellStyle name="Обычный 19 4 7 2 2" xfId="39887"/>
    <cellStyle name="Обычный 19 4 7 3" xfId="31566"/>
    <cellStyle name="Обычный 19 4 8" xfId="6806"/>
    <cellStyle name="Обычный 19 4 8 2" xfId="18599"/>
    <cellStyle name="Обычный 19 4 8 2 2" xfId="36860"/>
    <cellStyle name="Обычный 19 4 8 3" xfId="28629"/>
    <cellStyle name="Обычный 19 4 9" xfId="12546"/>
    <cellStyle name="Обычный 19 4 9 2" xfId="21983"/>
    <cellStyle name="Обычный 19 4 9 2 2" xfId="40099"/>
    <cellStyle name="Обычный 19 4 9 3" xfId="31762"/>
    <cellStyle name="Обычный 19 5" xfId="3076"/>
    <cellStyle name="Обычный 19 5 2" xfId="9968"/>
    <cellStyle name="Обычный 19 5 3" xfId="7177"/>
    <cellStyle name="Обычный 19 6" xfId="3077"/>
    <cellStyle name="Обычный 19 6 2" xfId="8235"/>
    <cellStyle name="Обычный 19 7" xfId="3078"/>
    <cellStyle name="Обычный 19 8" xfId="3079"/>
    <cellStyle name="Обычный 19 9" xfId="3080"/>
    <cellStyle name="Обычный 19_Data_Resourses &amp; Reserves_Audit12_mod2011_f0112" xfId="3081"/>
    <cellStyle name="Обычный 2" xfId="3082"/>
    <cellStyle name="Обычный 2 10" xfId="2"/>
    <cellStyle name="Обычный 2 10 2" xfId="3083"/>
    <cellStyle name="Обычный 2 10 2 2" xfId="7121"/>
    <cellStyle name="Обычный 2 11" xfId="3084"/>
    <cellStyle name="Обычный 2 11 2" xfId="3085"/>
    <cellStyle name="Обычный 2 11 2 2" xfId="3086"/>
    <cellStyle name="Обычный 2 11 2 2 2" xfId="3087"/>
    <cellStyle name="Обычный 2 11 2 3" xfId="3088"/>
    <cellStyle name="Обычный 2 11 2_Капстрой" xfId="3089"/>
    <cellStyle name="Обычный 2 11 3" xfId="3090"/>
    <cellStyle name="Обычный 2 11 3 2" xfId="3091"/>
    <cellStyle name="Обычный 2 11 4" xfId="3092"/>
    <cellStyle name="Обычный 2 11_(DELOITTE) январь 2011" xfId="5330"/>
    <cellStyle name="Обычный 2 12" xfId="3093"/>
    <cellStyle name="Обычный 2 12 10" xfId="26047"/>
    <cellStyle name="Обычный 2 12 10 2" xfId="43983"/>
    <cellStyle name="Обычный 2 12 11" xfId="27531"/>
    <cellStyle name="Обычный 2 12 12" xfId="45144"/>
    <cellStyle name="Обычный 2 12 2" xfId="3094"/>
    <cellStyle name="Обычный 2 12 2 10" xfId="45290"/>
    <cellStyle name="Обычный 2 12 2 2" xfId="3095"/>
    <cellStyle name="Обычный 2 12 2 2 2" xfId="9969"/>
    <cellStyle name="Обычный 2 12 2 3" xfId="3096"/>
    <cellStyle name="Обычный 2 12 2 3 2" xfId="8236"/>
    <cellStyle name="Обычный 2 12 2 4" xfId="6094"/>
    <cellStyle name="Обычный 2 12 2 4 2" xfId="16612"/>
    <cellStyle name="Обычный 2 12 2 4 2 2" xfId="25400"/>
    <cellStyle name="Обычный 2 12 2 4 2 2 2" xfId="43364"/>
    <cellStyle name="Обычный 2 12 2 4 2 3" xfId="35056"/>
    <cellStyle name="Обычный 2 12 2 4 3" xfId="18045"/>
    <cellStyle name="Обычный 2 12 2 4 3 2" xfId="36355"/>
    <cellStyle name="Обычный 2 12 2 4 4" xfId="26823"/>
    <cellStyle name="Обычный 2 12 2 4 4 2" xfId="44738"/>
    <cellStyle name="Обычный 2 12 2 4 5" xfId="28138"/>
    <cellStyle name="Обычный 2 12 2 4 6" xfId="45785"/>
    <cellStyle name="Обычный 2 12 2 5" xfId="6947"/>
    <cellStyle name="Обычный 2 12 2 6" xfId="15990"/>
    <cellStyle name="Обычный 2 12 2 6 2" xfId="24966"/>
    <cellStyle name="Обычный 2 12 2 6 2 2" xfId="42963"/>
    <cellStyle name="Обычный 2 12 2 6 3" xfId="34611"/>
    <cellStyle name="Обычный 2 12 2 7" xfId="17308"/>
    <cellStyle name="Обычный 2 12 2 7 2" xfId="35664"/>
    <cellStyle name="Обычный 2 12 2 8" xfId="26220"/>
    <cellStyle name="Обычный 2 12 2 8 2" xfId="44154"/>
    <cellStyle name="Обычный 2 12 2 9" xfId="27532"/>
    <cellStyle name="Обычный 2 12 3" xfId="3097"/>
    <cellStyle name="Обычный 2 12 3 2" xfId="3098"/>
    <cellStyle name="Обычный 2 12 3 2 2" xfId="6095"/>
    <cellStyle name="Обычный 2 12 3 2 2 2" xfId="13916"/>
    <cellStyle name="Обычный 2 12 3 2 2 2 2" xfId="23136"/>
    <cellStyle name="Обычный 2 12 3 2 2 2 2 2" xfId="41136"/>
    <cellStyle name="Обычный 2 12 3 2 2 2 3" xfId="32793"/>
    <cellStyle name="Обычный 2 12 3 2 2 3" xfId="16613"/>
    <cellStyle name="Обычный 2 12 3 2 2 3 2" xfId="25401"/>
    <cellStyle name="Обычный 2 12 3 2 2 3 2 2" xfId="43365"/>
    <cellStyle name="Обычный 2 12 3 2 2 3 3" xfId="35057"/>
    <cellStyle name="Обычный 2 12 3 2 2 4" xfId="18046"/>
    <cellStyle name="Обычный 2 12 3 2 2 4 2" xfId="36356"/>
    <cellStyle name="Обычный 2 12 3 2 2 5" xfId="26824"/>
    <cellStyle name="Обычный 2 12 3 2 2 5 2" xfId="44739"/>
    <cellStyle name="Обычный 2 12 3 2 2 6" xfId="28139"/>
    <cellStyle name="Обычный 2 12 3 2 2 7" xfId="45786"/>
    <cellStyle name="Обычный 2 12 3 2 3" xfId="8237"/>
    <cellStyle name="Обычный 2 12 3 2 4" xfId="12937"/>
    <cellStyle name="Обычный 2 12 3 2 4 2" xfId="22361"/>
    <cellStyle name="Обычный 2 12 3 2 4 2 2" xfId="40396"/>
    <cellStyle name="Обычный 2 12 3 2 4 3" xfId="32058"/>
    <cellStyle name="Обычный 2 12 3 2 5" xfId="15991"/>
    <cellStyle name="Обычный 2 12 3 2 5 2" xfId="24967"/>
    <cellStyle name="Обычный 2 12 3 2 5 2 2" xfId="42964"/>
    <cellStyle name="Обычный 2 12 3 2 5 3" xfId="34612"/>
    <cellStyle name="Обычный 2 12 3 2 6" xfId="17309"/>
    <cellStyle name="Обычный 2 12 3 2 6 2" xfId="35665"/>
    <cellStyle name="Обычный 2 12 3 2 7" xfId="26221"/>
    <cellStyle name="Обычный 2 12 3 2 7 2" xfId="44155"/>
    <cellStyle name="Обычный 2 12 3 2 8" xfId="27533"/>
    <cellStyle name="Обычный 2 12 3 2 9" xfId="45291"/>
    <cellStyle name="Обычный 2 12 3 3" xfId="6948"/>
    <cellStyle name="Обычный 2 12 4" xfId="3099"/>
    <cellStyle name="Обычный 2 12 4 2" xfId="8238"/>
    <cellStyle name="Обычный 2 12 5" xfId="3100"/>
    <cellStyle name="Обычный 2 12 6" xfId="3101"/>
    <cellStyle name="Обычный 2 12 7" xfId="6093"/>
    <cellStyle name="Обычный 2 12 7 2" xfId="16322"/>
    <cellStyle name="Обычный 2 12 7 2 2" xfId="25224"/>
    <cellStyle name="Обычный 2 12 7 2 2 2" xfId="43215"/>
    <cellStyle name="Обычный 2 12 7 2 3" xfId="34885"/>
    <cellStyle name="Обычный 2 12 7 3" xfId="18044"/>
    <cellStyle name="Обычный 2 12 7 3 2" xfId="36354"/>
    <cellStyle name="Обычный 2 12 7 4" xfId="26652"/>
    <cellStyle name="Обычный 2 12 7 4 2" xfId="44567"/>
    <cellStyle name="Обычный 2 12 7 5" xfId="28137"/>
    <cellStyle name="Обычный 2 12 7 6" xfId="45566"/>
    <cellStyle name="Обычный 2 12 8" xfId="15707"/>
    <cellStyle name="Обычный 2 12 8 2" xfId="24795"/>
    <cellStyle name="Обычный 2 12 8 2 2" xfId="42793"/>
    <cellStyle name="Обычный 2 12 8 3" xfId="34445"/>
    <cellStyle name="Обычный 2 12 9" xfId="17307"/>
    <cellStyle name="Обычный 2 12 9 2" xfId="35663"/>
    <cellStyle name="Обычный 2 12_(DELOITTE) январь 2011" xfId="5331"/>
    <cellStyle name="Обычный 2 13" xfId="3102"/>
    <cellStyle name="Обычный 2 13 2" xfId="8022"/>
    <cellStyle name="Обычный 2 14" xfId="3103"/>
    <cellStyle name="Обычный 2 14 10" xfId="27534"/>
    <cellStyle name="Обычный 2 14 11" xfId="45145"/>
    <cellStyle name="Обычный 2 14 2" xfId="3104"/>
    <cellStyle name="Обычный 2 14 2 2" xfId="5332"/>
    <cellStyle name="Обычный 2 14 2 2 2" xfId="6484"/>
    <cellStyle name="Обычный 2 14 2 2 2 2" xfId="16886"/>
    <cellStyle name="Обычный 2 14 2 2 2 2 2" xfId="25629"/>
    <cellStyle name="Обычный 2 14 2 2 2 2 2 2" xfId="43590"/>
    <cellStyle name="Обычный 2 14 2 2 2 2 3" xfId="35284"/>
    <cellStyle name="Обычный 2 14 2 2 2 3" xfId="18429"/>
    <cellStyle name="Обычный 2 14 2 2 2 3 2" xfId="36737"/>
    <cellStyle name="Обычный 2 14 2 2 2 4" xfId="27052"/>
    <cellStyle name="Обычный 2 14 2 2 2 4 2" xfId="44966"/>
    <cellStyle name="Обычный 2 14 2 2 2 5" xfId="28523"/>
    <cellStyle name="Обычный 2 14 2 2 2 6" xfId="46023"/>
    <cellStyle name="Обычный 2 14 2 2 3" xfId="16265"/>
    <cellStyle name="Обычный 2 14 2 2 3 2" xfId="25200"/>
    <cellStyle name="Обычный 2 14 2 2 3 2 2" xfId="43193"/>
    <cellStyle name="Обычный 2 14 2 2 3 3" xfId="34842"/>
    <cellStyle name="Обычный 2 14 2 2 4" xfId="17739"/>
    <cellStyle name="Обычный 2 14 2 2 4 2" xfId="36088"/>
    <cellStyle name="Обычный 2 14 2 2 5" xfId="26605"/>
    <cellStyle name="Обычный 2 14 2 2 5 2" xfId="44521"/>
    <cellStyle name="Обычный 2 14 2 2 6" xfId="27885"/>
    <cellStyle name="Обычный 2 14 2 2 7" xfId="45521"/>
    <cellStyle name="Обычный 2 14 2 3" xfId="6949"/>
    <cellStyle name="Обычный 2 14 3" xfId="3105"/>
    <cellStyle name="Обычный 2 14 3 2" xfId="7224"/>
    <cellStyle name="Обычный 2 14 4" xfId="3106"/>
    <cellStyle name="Обычный 2 14 4 2" xfId="8302"/>
    <cellStyle name="Обычный 2 14 5" xfId="6096"/>
    <cellStyle name="Обычный 2 14 5 2" xfId="16323"/>
    <cellStyle name="Обычный 2 14 5 2 2" xfId="25225"/>
    <cellStyle name="Обычный 2 14 5 2 2 2" xfId="43216"/>
    <cellStyle name="Обычный 2 14 5 2 3" xfId="34886"/>
    <cellStyle name="Обычный 2 14 5 3" xfId="18047"/>
    <cellStyle name="Обычный 2 14 5 3 2" xfId="36357"/>
    <cellStyle name="Обычный 2 14 5 4" xfId="26653"/>
    <cellStyle name="Обычный 2 14 5 4 2" xfId="44568"/>
    <cellStyle name="Обычный 2 14 5 5" xfId="28140"/>
    <cellStyle name="Обычный 2 14 5 6" xfId="45567"/>
    <cellStyle name="Обычный 2 14 6" xfId="6647"/>
    <cellStyle name="Обычный 2 14 7" xfId="15708"/>
    <cellStyle name="Обычный 2 14 7 2" xfId="24796"/>
    <cellStyle name="Обычный 2 14 7 2 2" xfId="42794"/>
    <cellStyle name="Обычный 2 14 7 3" xfId="34446"/>
    <cellStyle name="Обычный 2 14 8" xfId="17310"/>
    <cellStyle name="Обычный 2 14 8 2" xfId="35666"/>
    <cellStyle name="Обычный 2 14 9" xfId="26048"/>
    <cellStyle name="Обычный 2 14 9 2" xfId="43984"/>
    <cellStyle name="Обычный 2 14_(DELOITTE) январь 2011" xfId="5333"/>
    <cellStyle name="Обычный 2 15" xfId="3107"/>
    <cellStyle name="Обычный 2 15 2" xfId="3108"/>
    <cellStyle name="Обычный 2 15 2 2" xfId="3109"/>
    <cellStyle name="Обычный 2 15 2 2 2" xfId="6097"/>
    <cellStyle name="Обычный 2 15 2 2 2 2" xfId="13917"/>
    <cellStyle name="Обычный 2 15 2 2 2 2 2" xfId="23137"/>
    <cellStyle name="Обычный 2 15 2 2 2 2 2 2" xfId="41137"/>
    <cellStyle name="Обычный 2 15 2 2 2 2 3" xfId="32794"/>
    <cellStyle name="Обычный 2 15 2 2 2 3" xfId="16614"/>
    <cellStyle name="Обычный 2 15 2 2 2 3 2" xfId="25402"/>
    <cellStyle name="Обычный 2 15 2 2 2 3 2 2" xfId="43366"/>
    <cellStyle name="Обычный 2 15 2 2 2 3 3" xfId="35058"/>
    <cellStyle name="Обычный 2 15 2 2 2 4" xfId="18048"/>
    <cellStyle name="Обычный 2 15 2 2 2 4 2" xfId="36358"/>
    <cellStyle name="Обычный 2 15 2 2 2 5" xfId="26825"/>
    <cellStyle name="Обычный 2 15 2 2 2 5 2" xfId="44740"/>
    <cellStyle name="Обычный 2 15 2 2 2 6" xfId="28141"/>
    <cellStyle name="Обычный 2 15 2 2 2 7" xfId="45787"/>
    <cellStyle name="Обычный 2 15 2 2 3" xfId="12938"/>
    <cellStyle name="Обычный 2 15 2 2 3 2" xfId="22362"/>
    <cellStyle name="Обычный 2 15 2 2 3 2 2" xfId="40397"/>
    <cellStyle name="Обычный 2 15 2 2 3 3" xfId="32059"/>
    <cellStyle name="Обычный 2 15 2 2 4" xfId="15992"/>
    <cellStyle name="Обычный 2 15 2 2 4 2" xfId="24968"/>
    <cellStyle name="Обычный 2 15 2 2 4 2 2" xfId="42965"/>
    <cellStyle name="Обычный 2 15 2 2 4 3" xfId="34613"/>
    <cellStyle name="Обычный 2 15 2 2 5" xfId="17311"/>
    <cellStyle name="Обычный 2 15 2 2 5 2" xfId="35667"/>
    <cellStyle name="Обычный 2 15 2 2 6" xfId="26222"/>
    <cellStyle name="Обычный 2 15 2 2 6 2" xfId="44156"/>
    <cellStyle name="Обычный 2 15 2 2 7" xfId="27535"/>
    <cellStyle name="Обычный 2 15 2 2 8" xfId="45292"/>
    <cellStyle name="Обычный 2 15 2 3" xfId="9175"/>
    <cellStyle name="Обычный 2 15 3" xfId="3110"/>
    <cellStyle name="Обычный 2 15 4" xfId="3111"/>
    <cellStyle name="Обычный 2 15 5" xfId="6950"/>
    <cellStyle name="Обычный 2 16" xfId="3112"/>
    <cellStyle name="Обычный 2 16 2" xfId="3113"/>
    <cellStyle name="Обычный 2 16 3" xfId="9970"/>
    <cellStyle name="Обычный 2 16 4" xfId="12144"/>
    <cellStyle name="Обычный 2 16 5" xfId="7142"/>
    <cellStyle name="Обычный 2 17" xfId="3114"/>
    <cellStyle name="Обычный 2 17 2" xfId="3115"/>
    <cellStyle name="Обычный 2 17 2 2" xfId="7201"/>
    <cellStyle name="Обычный 2 17 3" xfId="5334"/>
    <cellStyle name="Обычный 2 17 3 2" xfId="6485"/>
    <cellStyle name="Обычный 2 17 3 2 2" xfId="16887"/>
    <cellStyle name="Обычный 2 17 3 2 2 2" xfId="25630"/>
    <cellStyle name="Обычный 2 17 3 2 2 2 2" xfId="43591"/>
    <cellStyle name="Обычный 2 17 3 2 2 3" xfId="35285"/>
    <cellStyle name="Обычный 2 17 3 2 3" xfId="18430"/>
    <cellStyle name="Обычный 2 17 3 2 3 2" xfId="36738"/>
    <cellStyle name="Обычный 2 17 3 2 4" xfId="27053"/>
    <cellStyle name="Обычный 2 17 3 2 4 2" xfId="44967"/>
    <cellStyle name="Обычный 2 17 3 2 5" xfId="28524"/>
    <cellStyle name="Обычный 2 17 3 2 6" xfId="46024"/>
    <cellStyle name="Обычный 2 17 3 3" xfId="9971"/>
    <cellStyle name="Обычный 2 17 3 4" xfId="16266"/>
    <cellStyle name="Обычный 2 17 3 4 2" xfId="25201"/>
    <cellStyle name="Обычный 2 17 3 4 2 2" xfId="43194"/>
    <cellStyle name="Обычный 2 17 3 4 3" xfId="34843"/>
    <cellStyle name="Обычный 2 17 3 5" xfId="17740"/>
    <cellStyle name="Обычный 2 17 3 5 2" xfId="36089"/>
    <cellStyle name="Обычный 2 17 3 6" xfId="26607"/>
    <cellStyle name="Обычный 2 17 3 6 2" xfId="44522"/>
    <cellStyle name="Обычный 2 17 3 7" xfId="27886"/>
    <cellStyle name="Обычный 2 17 3 8" xfId="45522"/>
    <cellStyle name="Обычный 2 17 4" xfId="7140"/>
    <cellStyle name="Обычный 2 18" xfId="3116"/>
    <cellStyle name="Обычный 2 18 2" xfId="3117"/>
    <cellStyle name="Обычный 2 18 2 2" xfId="7222"/>
    <cellStyle name="Обычный 2 18 3" xfId="9972"/>
    <cellStyle name="Обычный 2 18 4" xfId="7141"/>
    <cellStyle name="Обычный 2 19" xfId="3118"/>
    <cellStyle name="Обычный 2 19 2" xfId="3119"/>
    <cellStyle name="Обычный 2 19 2 2" xfId="7223"/>
    <cellStyle name="Обычный 2 19 3" xfId="9973"/>
    <cellStyle name="Обычный 2 19 4" xfId="7139"/>
    <cellStyle name="Обычный 2 2" xfId="3120"/>
    <cellStyle name="Обычный 2 2 10" xfId="3121"/>
    <cellStyle name="Обычный 2 2 11" xfId="3122"/>
    <cellStyle name="Обычный 2 2 12" xfId="3123"/>
    <cellStyle name="Обычный 2 2 13" xfId="3124"/>
    <cellStyle name="Обычный 2 2 14" xfId="3125"/>
    <cellStyle name="Обычный 2 2 15" xfId="3126"/>
    <cellStyle name="Обычный 2 2 16" xfId="3127"/>
    <cellStyle name="Обычный 2 2 17" xfId="3128"/>
    <cellStyle name="Обычный 2 2 18" xfId="3129"/>
    <cellStyle name="Обычный 2 2 19" xfId="3130"/>
    <cellStyle name="Обычный 2 2 2" xfId="3131"/>
    <cellStyle name="Обычный 2 2 2 10" xfId="3132"/>
    <cellStyle name="Обычный 2 2 2 11" xfId="3133"/>
    <cellStyle name="Обычный 2 2 2 12" xfId="3134"/>
    <cellStyle name="Обычный 2 2 2 13" xfId="3135"/>
    <cellStyle name="Обычный 2 2 2 14" xfId="3136"/>
    <cellStyle name="Обычный 2 2 2 15" xfId="3137"/>
    <cellStyle name="Обычный 2 2 2 16" xfId="3138"/>
    <cellStyle name="Обычный 2 2 2 17" xfId="3139"/>
    <cellStyle name="Обычный 2 2 2 18" xfId="3140"/>
    <cellStyle name="Обычный 2 2 2 19" xfId="3141"/>
    <cellStyle name="Обычный 2 2 2 2" xfId="3142"/>
    <cellStyle name="Обычный 2 2 2 2 10" xfId="3143"/>
    <cellStyle name="Обычный 2 2 2 2 11" xfId="3144"/>
    <cellStyle name="Обычный 2 2 2 2 12" xfId="3145"/>
    <cellStyle name="Обычный 2 2 2 2 13" xfId="3146"/>
    <cellStyle name="Обычный 2 2 2 2 14" xfId="3147"/>
    <cellStyle name="Обычный 2 2 2 2 15" xfId="3148"/>
    <cellStyle name="Обычный 2 2 2 2 16" xfId="3149"/>
    <cellStyle name="Обычный 2 2 2 2 17" xfId="3150"/>
    <cellStyle name="Обычный 2 2 2 2 18" xfId="3151"/>
    <cellStyle name="Обычный 2 2 2 2 19" xfId="3152"/>
    <cellStyle name="Обычный 2 2 2 2 2" xfId="3153"/>
    <cellStyle name="Обычный 2 2 2 2 20" xfId="3154"/>
    <cellStyle name="Обычный 2 2 2 2 21" xfId="3155"/>
    <cellStyle name="Обычный 2 2 2 2 3" xfId="3156"/>
    <cellStyle name="Обычный 2 2 2 2 4" xfId="3157"/>
    <cellStyle name="Обычный 2 2 2 2 5" xfId="3158"/>
    <cellStyle name="Обычный 2 2 2 2 6" xfId="3159"/>
    <cellStyle name="Обычный 2 2 2 2 7" xfId="3160"/>
    <cellStyle name="Обычный 2 2 2 2 8" xfId="3161"/>
    <cellStyle name="Обычный 2 2 2 2 9" xfId="3162"/>
    <cellStyle name="Обычный 2 2 2 20" xfId="3163"/>
    <cellStyle name="Обычный 2 2 2 21" xfId="3164"/>
    <cellStyle name="Обычный 2 2 2 22" xfId="16938"/>
    <cellStyle name="Обычный 2 2 2 3" xfId="3165"/>
    <cellStyle name="Обычный 2 2 2 4" xfId="3166"/>
    <cellStyle name="Обычный 2 2 2 5" xfId="3167"/>
    <cellStyle name="Обычный 2 2 2 6" xfId="3168"/>
    <cellStyle name="Обычный 2 2 2 7" xfId="3169"/>
    <cellStyle name="Обычный 2 2 2 8" xfId="3170"/>
    <cellStyle name="Обычный 2 2 2 9" xfId="3171"/>
    <cellStyle name="Обычный 2 2 20" xfId="3172"/>
    <cellStyle name="Обычный 2 2 21" xfId="3173"/>
    <cellStyle name="Обычный 2 2 22" xfId="3174"/>
    <cellStyle name="Обычный 2 2 23" xfId="3175"/>
    <cellStyle name="Обычный 2 2 24" xfId="15585"/>
    <cellStyle name="Обычный 2 2 3" xfId="3176"/>
    <cellStyle name="Обычный 2 2 3 2" xfId="3177"/>
    <cellStyle name="Обычный 2 2 3 2 2" xfId="7176"/>
    <cellStyle name="Обычный 2 2 3 3" xfId="5335"/>
    <cellStyle name="Обычный 2 2 3 3 2" xfId="13346"/>
    <cellStyle name="Обычный 2 2 3_МР_РЗ_Центр_13" xfId="9174"/>
    <cellStyle name="Обычный 2 2 4" xfId="3178"/>
    <cellStyle name="Обычный 2 2 4 2" xfId="3179"/>
    <cellStyle name="Обычный 2 2 4 2 2" xfId="9173"/>
    <cellStyle name="Обычный 2 2 4 2 2 2" xfId="19712"/>
    <cellStyle name="Обычный 2 2 4 2 2 2 2" xfId="37881"/>
    <cellStyle name="Обычный 2 2 4 2 2 3" xfId="29586"/>
    <cellStyle name="Обычный 2 2 4 3" xfId="12104"/>
    <cellStyle name="Обычный 2 2 5" xfId="3180"/>
    <cellStyle name="Обычный 2 2 5 2" xfId="3181"/>
    <cellStyle name="Обычный 2 2 5 3" xfId="7419"/>
    <cellStyle name="Обычный 2 2 6" xfId="3182"/>
    <cellStyle name="Обычный 2 2 6 2" xfId="3183"/>
    <cellStyle name="Обычный 2 2 6 2 2" xfId="6098"/>
    <cellStyle name="Обычный 2 2 6 2 2 2" xfId="13918"/>
    <cellStyle name="Обычный 2 2 6 2 2 2 2" xfId="23138"/>
    <cellStyle name="Обычный 2 2 6 2 2 2 2 2" xfId="41138"/>
    <cellStyle name="Обычный 2 2 6 2 2 2 3" xfId="32795"/>
    <cellStyle name="Обычный 2 2 6 2 2 3" xfId="16615"/>
    <cellStyle name="Обычный 2 2 6 2 2 3 2" xfId="25403"/>
    <cellStyle name="Обычный 2 2 6 2 2 3 2 2" xfId="43367"/>
    <cellStyle name="Обычный 2 2 6 2 2 3 3" xfId="35059"/>
    <cellStyle name="Обычный 2 2 6 2 2 4" xfId="18049"/>
    <cellStyle name="Обычный 2 2 6 2 2 4 2" xfId="36359"/>
    <cellStyle name="Обычный 2 2 6 2 2 5" xfId="26826"/>
    <cellStyle name="Обычный 2 2 6 2 2 5 2" xfId="44741"/>
    <cellStyle name="Обычный 2 2 6 2 2 6" xfId="28142"/>
    <cellStyle name="Обычный 2 2 6 2 2 7" xfId="45788"/>
    <cellStyle name="Обычный 2 2 6 2 3" xfId="10643"/>
    <cellStyle name="Обычный 2 2 6 2 4" xfId="12939"/>
    <cellStyle name="Обычный 2 2 6 2 4 2" xfId="22363"/>
    <cellStyle name="Обычный 2 2 6 2 4 2 2" xfId="40398"/>
    <cellStyle name="Обычный 2 2 6 2 4 3" xfId="32060"/>
    <cellStyle name="Обычный 2 2 6 2 5" xfId="15993"/>
    <cellStyle name="Обычный 2 2 6 2 5 2" xfId="24969"/>
    <cellStyle name="Обычный 2 2 6 2 5 2 2" xfId="42966"/>
    <cellStyle name="Обычный 2 2 6 2 5 3" xfId="34614"/>
    <cellStyle name="Обычный 2 2 6 2 6" xfId="17313"/>
    <cellStyle name="Обычный 2 2 6 2 6 2" xfId="35669"/>
    <cellStyle name="Обычный 2 2 6 2 7" xfId="26260"/>
    <cellStyle name="Обычный 2 2 6 2 7 2" xfId="44192"/>
    <cellStyle name="Обычный 2 2 6 2 8" xfId="27536"/>
    <cellStyle name="Обычный 2 2 6 2 9" xfId="45293"/>
    <cellStyle name="Обычный 2 2 6 3" xfId="9147"/>
    <cellStyle name="Обычный 2 2 6 3 2" xfId="19695"/>
    <cellStyle name="Обычный 2 2 6 3 2 2" xfId="37865"/>
    <cellStyle name="Обычный 2 2 6 3 3" xfId="29570"/>
    <cellStyle name="Обычный 2 2 7" xfId="3184"/>
    <cellStyle name="Обычный 2 2 8" xfId="3185"/>
    <cellStyle name="Обычный 2 2 9" xfId="3186"/>
    <cellStyle name="Обычный 2 2__Anfisa_Result after MRO_model2012(ord+marg ore+dilution)" xfId="3187"/>
    <cellStyle name="Обычный 2 20" xfId="3188"/>
    <cellStyle name="Обычный 2 20 2" xfId="3189"/>
    <cellStyle name="Обычный 2 20 3" xfId="7546"/>
    <cellStyle name="Обычный 2 20 3 2" xfId="9001"/>
    <cellStyle name="Обычный 2 20 3 2 2" xfId="14084"/>
    <cellStyle name="Обычный 2 20 3 2 2 2" xfId="23273"/>
    <cellStyle name="Обычный 2 20 3 2 2 2 2" xfId="41273"/>
    <cellStyle name="Обычный 2 20 3 2 2 3" xfId="32929"/>
    <cellStyle name="Обычный 2 20 3 2 3" xfId="19568"/>
    <cellStyle name="Обычный 2 20 3 2 3 2" xfId="37738"/>
    <cellStyle name="Обычный 2 20 3 2 4" xfId="29443"/>
    <cellStyle name="Обычный 2 20 3 3" xfId="9974"/>
    <cellStyle name="Обычный 2 20 3 3 2" xfId="14873"/>
    <cellStyle name="Обычный 2 20 3 3 2 2" xfId="24054"/>
    <cellStyle name="Обычный 2 20 3 3 2 2 2" xfId="42054"/>
    <cellStyle name="Обычный 2 20 3 3 2 3" xfId="33709"/>
    <cellStyle name="Обычный 2 20 3 3 3" xfId="20190"/>
    <cellStyle name="Обычный 2 20 3 3 3 2" xfId="38349"/>
    <cellStyle name="Обычный 2 20 3 3 4" xfId="30045"/>
    <cellStyle name="Обычный 2 20 3 4" xfId="11078"/>
    <cellStyle name="Обычный 2 20 3 4 2" xfId="14874"/>
    <cellStyle name="Обычный 2 20 3 4 2 2" xfId="24055"/>
    <cellStyle name="Обычный 2 20 3 4 2 2 2" xfId="42055"/>
    <cellStyle name="Обычный 2 20 3 4 2 3" xfId="33710"/>
    <cellStyle name="Обычный 2 20 3 4 3" xfId="20928"/>
    <cellStyle name="Обычный 2 20 3 4 3 2" xfId="39080"/>
    <cellStyle name="Обычный 2 20 3 4 4" xfId="30764"/>
    <cellStyle name="Обычный 2 20 3 5" xfId="11586"/>
    <cellStyle name="Обычный 2 20 3 5 2" xfId="21432"/>
    <cellStyle name="Обычный 2 20 3 5 2 2" xfId="39584"/>
    <cellStyle name="Обычный 2 20 3 5 3" xfId="31268"/>
    <cellStyle name="Обычный 2 20 3 6" xfId="13120"/>
    <cellStyle name="Обычный 2 20 3 6 2" xfId="22522"/>
    <cellStyle name="Обычный 2 20 3 6 2 2" xfId="40534"/>
    <cellStyle name="Обычный 2 20 3 6 3" xfId="32196"/>
    <cellStyle name="Обычный 2 20 3 7" xfId="18942"/>
    <cellStyle name="Обычный 2 20 3 7 2" xfId="37162"/>
    <cellStyle name="Обычный 2 20 3 8" xfId="28909"/>
    <cellStyle name="Обычный 2 20 4" xfId="10772"/>
    <cellStyle name="Обычный 2 20 4 2" xfId="14875"/>
    <cellStyle name="Обычный 2 20 4 2 2" xfId="24056"/>
    <cellStyle name="Обычный 2 20 4 2 2 2" xfId="42056"/>
    <cellStyle name="Обычный 2 20 4 2 3" xfId="33711"/>
    <cellStyle name="Обычный 2 20 4 3" xfId="20628"/>
    <cellStyle name="Обычный 2 20 4 3 2" xfId="38780"/>
    <cellStyle name="Обычный 2 20 4 4" xfId="30464"/>
    <cellStyle name="Обычный 2 21" xfId="3190"/>
    <cellStyle name="Обычный 2 21 2" xfId="3191"/>
    <cellStyle name="Обычный 2 21 2 2" xfId="9975"/>
    <cellStyle name="Обычный 2 21 3" xfId="7237"/>
    <cellStyle name="Обычный 2 22" xfId="3192"/>
    <cellStyle name="Обычный 2 22 2" xfId="3193"/>
    <cellStyle name="Обычный 2 22 2 2" xfId="10644"/>
    <cellStyle name="Обычный 2 22 2 2 2" xfId="14876"/>
    <cellStyle name="Обычный 2 22 2 2 2 2" xfId="24057"/>
    <cellStyle name="Обычный 2 22 2 2 2 2 2" xfId="42057"/>
    <cellStyle name="Обычный 2 22 2 2 2 3" xfId="33712"/>
    <cellStyle name="Обычный 2 22 2 2 3" xfId="20509"/>
    <cellStyle name="Обычный 2 22 2 2 3 2" xfId="38661"/>
    <cellStyle name="Обычный 2 22 2 2 4" xfId="30346"/>
    <cellStyle name="Обычный 2 22 2 3" xfId="11079"/>
    <cellStyle name="Обычный 2 22 2 3 2" xfId="14877"/>
    <cellStyle name="Обычный 2 22 2 3 2 2" xfId="24058"/>
    <cellStyle name="Обычный 2 22 2 3 2 2 2" xfId="42058"/>
    <cellStyle name="Обычный 2 22 2 3 2 3" xfId="33713"/>
    <cellStyle name="Обычный 2 22 2 3 3" xfId="20929"/>
    <cellStyle name="Обычный 2 22 2 3 3 2" xfId="39081"/>
    <cellStyle name="Обычный 2 22 2 3 4" xfId="30765"/>
    <cellStyle name="Обычный 2 22 2 4" xfId="8793"/>
    <cellStyle name="Обычный 2 22 2 4 2" xfId="19423"/>
    <cellStyle name="Обычный 2 22 2 4 2 2" xfId="37593"/>
    <cellStyle name="Обычный 2 22 2 4 3" xfId="29303"/>
    <cellStyle name="Обычный 2 22 3" xfId="9359"/>
    <cellStyle name="Обычный 2 22 3 2" xfId="14878"/>
    <cellStyle name="Обычный 2 22 3 2 2" xfId="24059"/>
    <cellStyle name="Обычный 2 22 3 2 2 2" xfId="42059"/>
    <cellStyle name="Обычный 2 22 3 2 3" xfId="33714"/>
    <cellStyle name="Обычный 2 22 3 3" xfId="19835"/>
    <cellStyle name="Обычный 2 22 3 3 2" xfId="38000"/>
    <cellStyle name="Обычный 2 22 3 4" xfId="29703"/>
    <cellStyle name="Обычный 2 22 4" xfId="8023"/>
    <cellStyle name="Обычный 2 23" xfId="3194"/>
    <cellStyle name="Обычный 2 23 10" xfId="45294"/>
    <cellStyle name="Обычный 2 23 2" xfId="3195"/>
    <cellStyle name="Обычный 2 23 2 2" xfId="10645"/>
    <cellStyle name="Обычный 2 23 2 2 2" xfId="14879"/>
    <cellStyle name="Обычный 2 23 2 2 2 2" xfId="24060"/>
    <cellStyle name="Обычный 2 23 2 2 2 2 2" xfId="42060"/>
    <cellStyle name="Обычный 2 23 2 2 2 3" xfId="33715"/>
    <cellStyle name="Обычный 2 23 2 2 3" xfId="20510"/>
    <cellStyle name="Обычный 2 23 2 2 3 2" xfId="38662"/>
    <cellStyle name="Обычный 2 23 2 2 4" xfId="30347"/>
    <cellStyle name="Обычный 2 23 2 3" xfId="11080"/>
    <cellStyle name="Обычный 2 23 2 3 2" xfId="14880"/>
    <cellStyle name="Обычный 2 23 2 3 2 2" xfId="24061"/>
    <cellStyle name="Обычный 2 23 2 3 2 2 2" xfId="42061"/>
    <cellStyle name="Обычный 2 23 2 3 2 3" xfId="33716"/>
    <cellStyle name="Обычный 2 23 2 3 3" xfId="20930"/>
    <cellStyle name="Обычный 2 23 2 3 3 2" xfId="39082"/>
    <cellStyle name="Обычный 2 23 2 3 4" xfId="30766"/>
    <cellStyle name="Обычный 2 23 2 4" xfId="8704"/>
    <cellStyle name="Обычный 2 23 2 4 2" xfId="19371"/>
    <cellStyle name="Обычный 2 23 2 4 2 2" xfId="37541"/>
    <cellStyle name="Обычный 2 23 2 4 3" xfId="29251"/>
    <cellStyle name="Обычный 2 23 3" xfId="6099"/>
    <cellStyle name="Обычный 2 23 3 2" xfId="9360"/>
    <cellStyle name="Обычный 2 23 3 2 2" xfId="19836"/>
    <cellStyle name="Обычный 2 23 3 2 2 2" xfId="38001"/>
    <cellStyle name="Обычный 2 23 3 2 3" xfId="29704"/>
    <cellStyle name="Обычный 2 23 3 3" xfId="13919"/>
    <cellStyle name="Обычный 2 23 3 3 2" xfId="23139"/>
    <cellStyle name="Обычный 2 23 3 3 2 2" xfId="41139"/>
    <cellStyle name="Обычный 2 23 3 3 3" xfId="32796"/>
    <cellStyle name="Обычный 2 23 3 4" xfId="16616"/>
    <cellStyle name="Обычный 2 23 3 4 2" xfId="25404"/>
    <cellStyle name="Обычный 2 23 3 4 2 2" xfId="43368"/>
    <cellStyle name="Обычный 2 23 3 4 3" xfId="35060"/>
    <cellStyle name="Обычный 2 23 3 5" xfId="18050"/>
    <cellStyle name="Обычный 2 23 3 5 2" xfId="36360"/>
    <cellStyle name="Обычный 2 23 3 6" xfId="26827"/>
    <cellStyle name="Обычный 2 23 3 6 2" xfId="44742"/>
    <cellStyle name="Обычный 2 23 3 7" xfId="28143"/>
    <cellStyle name="Обычный 2 23 3 8" xfId="45789"/>
    <cellStyle name="Обычный 2 23 4" xfId="7368"/>
    <cellStyle name="Обычный 2 23 5" xfId="12940"/>
    <cellStyle name="Обычный 2 23 5 2" xfId="22364"/>
    <cellStyle name="Обычный 2 23 5 2 2" xfId="40399"/>
    <cellStyle name="Обычный 2 23 5 3" xfId="32061"/>
    <cellStyle name="Обычный 2 23 6" xfId="15994"/>
    <cellStyle name="Обычный 2 23 6 2" xfId="24970"/>
    <cellStyle name="Обычный 2 23 6 2 2" xfId="42967"/>
    <cellStyle name="Обычный 2 23 6 3" xfId="34615"/>
    <cellStyle name="Обычный 2 23 7" xfId="17314"/>
    <cellStyle name="Обычный 2 23 7 2" xfId="35670"/>
    <cellStyle name="Обычный 2 23 8" xfId="26266"/>
    <cellStyle name="Обычный 2 23 8 2" xfId="44198"/>
    <cellStyle name="Обычный 2 23 9" xfId="27537"/>
    <cellStyle name="Обычный 2 24" xfId="3196"/>
    <cellStyle name="Обычный 2 24 10" xfId="45295"/>
    <cellStyle name="Обычный 2 24 2" xfId="3197"/>
    <cellStyle name="Обычный 2 24 2 2" xfId="10646"/>
    <cellStyle name="Обычный 2 24 3" xfId="6100"/>
    <cellStyle name="Обычный 2 24 3 2" xfId="13920"/>
    <cellStyle name="Обычный 2 24 3 2 2" xfId="23140"/>
    <cellStyle name="Обычный 2 24 3 2 2 2" xfId="41140"/>
    <cellStyle name="Обычный 2 24 3 2 3" xfId="32797"/>
    <cellStyle name="Обычный 2 24 3 3" xfId="16617"/>
    <cellStyle name="Обычный 2 24 3 3 2" xfId="25405"/>
    <cellStyle name="Обычный 2 24 3 3 2 2" xfId="43369"/>
    <cellStyle name="Обычный 2 24 3 3 3" xfId="35061"/>
    <cellStyle name="Обычный 2 24 3 4" xfId="18051"/>
    <cellStyle name="Обычный 2 24 3 4 2" xfId="36361"/>
    <cellStyle name="Обычный 2 24 3 5" xfId="26828"/>
    <cellStyle name="Обычный 2 24 3 5 2" xfId="44743"/>
    <cellStyle name="Обычный 2 24 3 6" xfId="28144"/>
    <cellStyle name="Обычный 2 24 3 7" xfId="45790"/>
    <cellStyle name="Обычный 2 24 4" xfId="7716"/>
    <cellStyle name="Обычный 2 24 5" xfId="12941"/>
    <cellStyle name="Обычный 2 24 5 2" xfId="22365"/>
    <cellStyle name="Обычный 2 24 5 2 2" xfId="40400"/>
    <cellStyle name="Обычный 2 24 5 3" xfId="32062"/>
    <cellStyle name="Обычный 2 24 6" xfId="15995"/>
    <cellStyle name="Обычный 2 24 6 2" xfId="24971"/>
    <cellStyle name="Обычный 2 24 6 2 2" xfId="42968"/>
    <cellStyle name="Обычный 2 24 6 3" xfId="34616"/>
    <cellStyle name="Обычный 2 24 7" xfId="17315"/>
    <cellStyle name="Обычный 2 24 7 2" xfId="35671"/>
    <cellStyle name="Обычный 2 24 8" xfId="26267"/>
    <cellStyle name="Обычный 2 24 8 2" xfId="44199"/>
    <cellStyle name="Обычный 2 24 9" xfId="27538"/>
    <cellStyle name="Обычный 2 25" xfId="3198"/>
    <cellStyle name="Обычный 2 25 2" xfId="10647"/>
    <cellStyle name="Обычный 2 25 3" xfId="8058"/>
    <cellStyle name="Обычный 2 26" xfId="3199"/>
    <cellStyle name="Обычный 2 26 2" xfId="8239"/>
    <cellStyle name="Обычный 2 27" xfId="3200"/>
    <cellStyle name="Обычный 2 27 2" xfId="10648"/>
    <cellStyle name="Обычный 2 27 3" xfId="8240"/>
    <cellStyle name="Обычный 2 28" xfId="3201"/>
    <cellStyle name="Обычный 2 28 2" xfId="10649"/>
    <cellStyle name="Обычный 2 28 3" xfId="8241"/>
    <cellStyle name="Обычный 2 29" xfId="5336"/>
    <cellStyle name="Обычный 2 29 2" xfId="10650"/>
    <cellStyle name="Обычный 2 29 3" xfId="8242"/>
    <cellStyle name="Обычный 2 3" xfId="3202"/>
    <cellStyle name="Обычный 2 3 10" xfId="3203"/>
    <cellStyle name="Обычный 2 3 10 2" xfId="9976"/>
    <cellStyle name="Обычный 2 3 11" xfId="3204"/>
    <cellStyle name="Обычный 2 3 11 2" xfId="9977"/>
    <cellStyle name="Обычный 2 3 12" xfId="8243"/>
    <cellStyle name="Обычный 2 3 2" xfId="3205"/>
    <cellStyle name="Обычный 2 3 2 2" xfId="5337"/>
    <cellStyle name="Обычный 2 3 2 2 2" xfId="8590"/>
    <cellStyle name="Обычный 2 3 3" xfId="3206"/>
    <cellStyle name="Обычный 2 3 3 2" xfId="5338"/>
    <cellStyle name="Обычный 2 3 4" xfId="3207"/>
    <cellStyle name="Обычный 2 3 5" xfId="3208"/>
    <cellStyle name="Обычный 2 3 6" xfId="3209"/>
    <cellStyle name="Обычный 2 3 7" xfId="3210"/>
    <cellStyle name="Обычный 2 3 8" xfId="3211"/>
    <cellStyle name="Обычный 2 3 9" xfId="3212"/>
    <cellStyle name="Обычный 2 3 9 2" xfId="3213"/>
    <cellStyle name="Обычный 2 3 9 2 2" xfId="7929"/>
    <cellStyle name="Обычный 2 3 9 3" xfId="3214"/>
    <cellStyle name="Обычный 2 3 9 3 2" xfId="9978"/>
    <cellStyle name="Обычный 2 3 9 4" xfId="6749"/>
    <cellStyle name="Обычный 2 3__Anfisa_Result after MRO_model2012(ord+marg ore+dilution)" xfId="3215"/>
    <cellStyle name="Обычный 2 30" xfId="5339"/>
    <cellStyle name="Обычный 2 30 2" xfId="8244"/>
    <cellStyle name="Обычный 2 31" xfId="5340"/>
    <cellStyle name="Обычный 2 31 2" xfId="8245"/>
    <cellStyle name="Обычный 2 32" xfId="5341"/>
    <cellStyle name="Обычный 2 32 2" xfId="8246"/>
    <cellStyle name="Обычный 2 33" xfId="5342"/>
    <cellStyle name="Обычный 2 33 2" xfId="8247"/>
    <cellStyle name="Обычный 2 34" xfId="5343"/>
    <cellStyle name="Обычный 2 34 2" xfId="8248"/>
    <cellStyle name="Обычный 2 35" xfId="5344"/>
    <cellStyle name="Обычный 2 35 2" xfId="8249"/>
    <cellStyle name="Обычный 2 36" xfId="5345"/>
    <cellStyle name="Обычный 2 36 2" xfId="8250"/>
    <cellStyle name="Обычный 2 37" xfId="5346"/>
    <cellStyle name="Обычный 2 37 2" xfId="8251"/>
    <cellStyle name="Обычный 2 38" xfId="5347"/>
    <cellStyle name="Обычный 2 38 2" xfId="8252"/>
    <cellStyle name="Обычный 2 39" xfId="5348"/>
    <cellStyle name="Обычный 2 39 2" xfId="6486"/>
    <cellStyle name="Обычный 2 39 2 2" xfId="16888"/>
    <cellStyle name="Обычный 2 39 2 2 2" xfId="25631"/>
    <cellStyle name="Обычный 2 39 2 2 2 2" xfId="43592"/>
    <cellStyle name="Обычный 2 39 2 2 3" xfId="35286"/>
    <cellStyle name="Обычный 2 39 2 3" xfId="18431"/>
    <cellStyle name="Обычный 2 39 2 3 2" xfId="36739"/>
    <cellStyle name="Обычный 2 39 2 4" xfId="27054"/>
    <cellStyle name="Обычный 2 39 2 4 2" xfId="44968"/>
    <cellStyle name="Обычный 2 39 2 5" xfId="28525"/>
    <cellStyle name="Обычный 2 39 2 6" xfId="46025"/>
    <cellStyle name="Обычный 2 39 3" xfId="8253"/>
    <cellStyle name="Обычный 2 39 4" xfId="16267"/>
    <cellStyle name="Обычный 2 39 4 2" xfId="25202"/>
    <cellStyle name="Обычный 2 39 4 2 2" xfId="43195"/>
    <cellStyle name="Обычный 2 39 4 3" xfId="34844"/>
    <cellStyle name="Обычный 2 39 5" xfId="17742"/>
    <cellStyle name="Обычный 2 39 5 2" xfId="36091"/>
    <cellStyle name="Обычный 2 39 6" xfId="26609"/>
    <cellStyle name="Обычный 2 39 6 2" xfId="44524"/>
    <cellStyle name="Обычный 2 39 7" xfId="27887"/>
    <cellStyle name="Обычный 2 39 8" xfId="45523"/>
    <cellStyle name="Обычный 2 4" xfId="3216"/>
    <cellStyle name="Обычный 2 4 10" xfId="3217"/>
    <cellStyle name="Обычный 2 4 11" xfId="3218"/>
    <cellStyle name="Обычный 2 4 12" xfId="3219"/>
    <cellStyle name="Обычный 2 4 13" xfId="3220"/>
    <cellStyle name="Обычный 2 4 14" xfId="3221"/>
    <cellStyle name="Обычный 2 4 15" xfId="3222"/>
    <cellStyle name="Обычный 2 4 16" xfId="3223"/>
    <cellStyle name="Обычный 2 4 17" xfId="3224"/>
    <cellStyle name="Обычный 2 4 18" xfId="3225"/>
    <cellStyle name="Обычный 2 4 19" xfId="3226"/>
    <cellStyle name="Обычный 2 4 2" xfId="3227"/>
    <cellStyle name="Обычный 2 4 2 10" xfId="3228"/>
    <cellStyle name="Обычный 2 4 2 11" xfId="3229"/>
    <cellStyle name="Обычный 2 4 2 12" xfId="3230"/>
    <cellStyle name="Обычный 2 4 2 13" xfId="3231"/>
    <cellStyle name="Обычный 2 4 2 14" xfId="3232"/>
    <cellStyle name="Обычный 2 4 2 15" xfId="3233"/>
    <cellStyle name="Обычный 2 4 2 16" xfId="3234"/>
    <cellStyle name="Обычный 2 4 2 17" xfId="3235"/>
    <cellStyle name="Обычный 2 4 2 18" xfId="3236"/>
    <cellStyle name="Обычный 2 4 2 19" xfId="3237"/>
    <cellStyle name="Обычный 2 4 2 2" xfId="3238"/>
    <cellStyle name="Обычный 2 4 2 2 10" xfId="3239"/>
    <cellStyle name="Обычный 2 4 2 2 11" xfId="3240"/>
    <cellStyle name="Обычный 2 4 2 2 12" xfId="3241"/>
    <cellStyle name="Обычный 2 4 2 2 13" xfId="3242"/>
    <cellStyle name="Обычный 2 4 2 2 14" xfId="3243"/>
    <cellStyle name="Обычный 2 4 2 2 15" xfId="3244"/>
    <cellStyle name="Обычный 2 4 2 2 16" xfId="3245"/>
    <cellStyle name="Обычный 2 4 2 2 17" xfId="3246"/>
    <cellStyle name="Обычный 2 4 2 2 18" xfId="3247"/>
    <cellStyle name="Обычный 2 4 2 2 19" xfId="3248"/>
    <cellStyle name="Обычный 2 4 2 2 2" xfId="3249"/>
    <cellStyle name="Обычный 2 4 2 2 20" xfId="3250"/>
    <cellStyle name="Обычный 2 4 2 2 21" xfId="3251"/>
    <cellStyle name="Обычный 2 4 2 2 3" xfId="3252"/>
    <cellStyle name="Обычный 2 4 2 2 4" xfId="3253"/>
    <cellStyle name="Обычный 2 4 2 2 5" xfId="3254"/>
    <cellStyle name="Обычный 2 4 2 2 6" xfId="3255"/>
    <cellStyle name="Обычный 2 4 2 2 7" xfId="3256"/>
    <cellStyle name="Обычный 2 4 2 2 8" xfId="3257"/>
    <cellStyle name="Обычный 2 4 2 2 9" xfId="3258"/>
    <cellStyle name="Обычный 2 4 2 20" xfId="3259"/>
    <cellStyle name="Обычный 2 4 2 21" xfId="3260"/>
    <cellStyle name="Обычный 2 4 2 22" xfId="3261"/>
    <cellStyle name="Обычный 2 4 2 3" xfId="3262"/>
    <cellStyle name="Обычный 2 4 2 4" xfId="3263"/>
    <cellStyle name="Обычный 2 4 2 5" xfId="3264"/>
    <cellStyle name="Обычный 2 4 2 6" xfId="3265"/>
    <cellStyle name="Обычный 2 4 2 7" xfId="3266"/>
    <cellStyle name="Обычный 2 4 2 8" xfId="3267"/>
    <cellStyle name="Обычный 2 4 2 9" xfId="3268"/>
    <cellStyle name="Обычный 2 4 20" xfId="3269"/>
    <cellStyle name="Обычный 2 4 21" xfId="3270"/>
    <cellStyle name="Обычный 2 4 22" xfId="3271"/>
    <cellStyle name="Обычный 2 4 23" xfId="3272"/>
    <cellStyle name="Обычный 2 4 3" xfId="3273"/>
    <cellStyle name="Обычный 2 4 4" xfId="3274"/>
    <cellStyle name="Обычный 2 4 5" xfId="3275"/>
    <cellStyle name="Обычный 2 4 6" xfId="3276"/>
    <cellStyle name="Обычный 2 4 7" xfId="3277"/>
    <cellStyle name="Обычный 2 4 8" xfId="3278"/>
    <cellStyle name="Обычный 2 4 9" xfId="3279"/>
    <cellStyle name="Обычный 2 4_Вариант от 09.03.11-1 Гальфингер" xfId="3280"/>
    <cellStyle name="Обычный 2 40" xfId="5349"/>
    <cellStyle name="Обычный 2 40 2" xfId="6487"/>
    <cellStyle name="Обычный 2 40 2 2" xfId="16889"/>
    <cellStyle name="Обычный 2 40 2 2 2" xfId="25632"/>
    <cellStyle name="Обычный 2 40 2 2 2 2" xfId="43593"/>
    <cellStyle name="Обычный 2 40 2 2 3" xfId="35287"/>
    <cellStyle name="Обычный 2 40 2 3" xfId="18432"/>
    <cellStyle name="Обычный 2 40 2 3 2" xfId="36740"/>
    <cellStyle name="Обычный 2 40 2 4" xfId="27055"/>
    <cellStyle name="Обычный 2 40 2 4 2" xfId="44969"/>
    <cellStyle name="Обычный 2 40 2 5" xfId="28526"/>
    <cellStyle name="Обычный 2 40 2 6" xfId="46026"/>
    <cellStyle name="Обычный 2 40 3" xfId="8254"/>
    <cellStyle name="Обычный 2 40 4" xfId="16268"/>
    <cellStyle name="Обычный 2 40 4 2" xfId="25203"/>
    <cellStyle name="Обычный 2 40 4 2 2" xfId="43196"/>
    <cellStyle name="Обычный 2 40 4 3" xfId="34845"/>
    <cellStyle name="Обычный 2 40 5" xfId="17743"/>
    <cellStyle name="Обычный 2 40 5 2" xfId="36092"/>
    <cellStyle name="Обычный 2 40 6" xfId="26610"/>
    <cellStyle name="Обычный 2 40 6 2" xfId="44525"/>
    <cellStyle name="Обычный 2 40 7" xfId="27888"/>
    <cellStyle name="Обычный 2 40 8" xfId="45524"/>
    <cellStyle name="Обычный 2 41" xfId="5350"/>
    <cellStyle name="Обычный 2 41 2" xfId="6488"/>
    <cellStyle name="Обычный 2 41 2 2" xfId="11732"/>
    <cellStyle name="Обычный 2 41 2 2 2" xfId="21578"/>
    <cellStyle name="Обычный 2 41 2 2 2 2" xfId="39730"/>
    <cellStyle name="Обычный 2 41 2 2 3" xfId="31414"/>
    <cellStyle name="Обычный 2 41 2 3" xfId="16890"/>
    <cellStyle name="Обычный 2 41 2 3 2" xfId="25633"/>
    <cellStyle name="Обычный 2 41 2 3 2 2" xfId="43594"/>
    <cellStyle name="Обычный 2 41 2 3 3" xfId="35288"/>
    <cellStyle name="Обычный 2 41 2 4" xfId="18433"/>
    <cellStyle name="Обычный 2 41 2 4 2" xfId="36741"/>
    <cellStyle name="Обычный 2 41 2 5" xfId="27056"/>
    <cellStyle name="Обычный 2 41 2 5 2" xfId="44970"/>
    <cellStyle name="Обычный 2 41 2 6" xfId="28527"/>
    <cellStyle name="Обычный 2 41 2 7" xfId="46027"/>
    <cellStyle name="Обычный 2 41 3" xfId="11235"/>
    <cellStyle name="Обычный 2 41 3 2" xfId="21081"/>
    <cellStyle name="Обычный 2 41 3 2 2" xfId="39233"/>
    <cellStyle name="Обычный 2 41 3 3" xfId="30917"/>
    <cellStyle name="Обычный 2 41 4" xfId="16269"/>
    <cellStyle name="Обычный 2 41 4 2" xfId="25204"/>
    <cellStyle name="Обычный 2 41 4 2 2" xfId="43197"/>
    <cellStyle name="Обычный 2 41 4 3" xfId="34846"/>
    <cellStyle name="Обычный 2 41 5" xfId="17744"/>
    <cellStyle name="Обычный 2 41 5 2" xfId="36093"/>
    <cellStyle name="Обычный 2 41 6" xfId="26611"/>
    <cellStyle name="Обычный 2 41 6 2" xfId="44526"/>
    <cellStyle name="Обычный 2 41 7" xfId="27889"/>
    <cellStyle name="Обычный 2 41 8" xfId="45525"/>
    <cellStyle name="Обычный 2 42" xfId="5351"/>
    <cellStyle name="Обычный 2 42 2" xfId="6489"/>
    <cellStyle name="Обычный 2 42 2 2" xfId="16891"/>
    <cellStyle name="Обычный 2 42 2 2 2" xfId="25634"/>
    <cellStyle name="Обычный 2 42 2 2 2 2" xfId="43595"/>
    <cellStyle name="Обычный 2 42 2 2 3" xfId="35289"/>
    <cellStyle name="Обычный 2 42 2 3" xfId="18434"/>
    <cellStyle name="Обычный 2 42 2 3 2" xfId="36742"/>
    <cellStyle name="Обычный 2 42 2 4" xfId="27057"/>
    <cellStyle name="Обычный 2 42 2 4 2" xfId="44971"/>
    <cellStyle name="Обычный 2 42 2 5" xfId="28528"/>
    <cellStyle name="Обычный 2 42 2 6" xfId="46028"/>
    <cellStyle name="Обычный 2 42 3" xfId="12150"/>
    <cellStyle name="Обычный 2 42 4" xfId="16270"/>
    <cellStyle name="Обычный 2 42 4 2" xfId="25205"/>
    <cellStyle name="Обычный 2 42 4 2 2" xfId="43198"/>
    <cellStyle name="Обычный 2 42 4 3" xfId="34847"/>
    <cellStyle name="Обычный 2 42 5" xfId="17745"/>
    <cellStyle name="Обычный 2 42 5 2" xfId="36094"/>
    <cellStyle name="Обычный 2 42 6" xfId="26612"/>
    <cellStyle name="Обычный 2 42 6 2" xfId="44527"/>
    <cellStyle name="Обычный 2 42 7" xfId="27890"/>
    <cellStyle name="Обычный 2 42 8" xfId="45526"/>
    <cellStyle name="Обычный 2 43" xfId="5352"/>
    <cellStyle name="Обычный 2 43 2" xfId="12153"/>
    <cellStyle name="Обычный 2 44" xfId="5353"/>
    <cellStyle name="Обычный 2 44 2" xfId="12148"/>
    <cellStyle name="Обычный 2 45" xfId="5354"/>
    <cellStyle name="Обычный 2 45 2" xfId="6490"/>
    <cellStyle name="Обычный 2 45 2 2" xfId="16892"/>
    <cellStyle name="Обычный 2 45 2 2 2" xfId="25635"/>
    <cellStyle name="Обычный 2 45 2 2 2 2" xfId="43596"/>
    <cellStyle name="Обычный 2 45 2 2 3" xfId="35290"/>
    <cellStyle name="Обычный 2 45 2 3" xfId="18435"/>
    <cellStyle name="Обычный 2 45 2 3 2" xfId="36743"/>
    <cellStyle name="Обычный 2 45 2 4" xfId="27058"/>
    <cellStyle name="Обычный 2 45 2 4 2" xfId="44972"/>
    <cellStyle name="Обычный 2 45 2 5" xfId="28529"/>
    <cellStyle name="Обычный 2 45 2 6" xfId="46029"/>
    <cellStyle name="Обычный 2 45 3" xfId="12147"/>
    <cellStyle name="Обычный 2 45 4" xfId="16271"/>
    <cellStyle name="Обычный 2 45 4 2" xfId="25206"/>
    <cellStyle name="Обычный 2 45 4 2 2" xfId="43199"/>
    <cellStyle name="Обычный 2 45 4 3" xfId="34848"/>
    <cellStyle name="Обычный 2 45 5" xfId="17747"/>
    <cellStyle name="Обычный 2 45 5 2" xfId="36096"/>
    <cellStyle name="Обычный 2 45 6" xfId="26613"/>
    <cellStyle name="Обычный 2 45 6 2" xfId="44528"/>
    <cellStyle name="Обычный 2 45 7" xfId="27891"/>
    <cellStyle name="Обычный 2 45 8" xfId="45527"/>
    <cellStyle name="Обычный 2 46" xfId="5826"/>
    <cellStyle name="Обычный 2 46 2" xfId="6509"/>
    <cellStyle name="Обычный 2 46 2 2" xfId="18454"/>
    <cellStyle name="Обычный 2 46 2 2 2" xfId="36762"/>
    <cellStyle name="Обычный 2 46 2 3" xfId="28548"/>
    <cellStyle name="Обычный 2 46 3" xfId="12152"/>
    <cellStyle name="Обычный 2 46 4" xfId="16280"/>
    <cellStyle name="Обычный 2 46 4 2" xfId="25215"/>
    <cellStyle name="Обычный 2 46 4 2 2" xfId="43208"/>
    <cellStyle name="Обычный 2 46 4 3" xfId="34857"/>
    <cellStyle name="Обычный 2 46 5" xfId="17814"/>
    <cellStyle name="Обычный 2 46 5 2" xfId="36133"/>
    <cellStyle name="Обычный 2 46 6" xfId="26622"/>
    <cellStyle name="Обычный 2 46 6 2" xfId="44537"/>
    <cellStyle name="Обычный 2 46 7" xfId="27918"/>
    <cellStyle name="Обычный 2 46 8" xfId="45536"/>
    <cellStyle name="Обычный 2 47" xfId="12149"/>
    <cellStyle name="Обычный 2 47 2" xfId="16909"/>
    <cellStyle name="Обычный 2 47 2 2" xfId="25652"/>
    <cellStyle name="Обычный 2 47 2 2 2" xfId="43613"/>
    <cellStyle name="Обычный 2 47 2 3" xfId="35307"/>
    <cellStyle name="Обычный 2 47 3" xfId="27075"/>
    <cellStyle name="Обычный 2 47 3 2" xfId="44989"/>
    <cellStyle name="Обычный 2 47 4" xfId="46046"/>
    <cellStyle name="Обычный 2 48" xfId="12145"/>
    <cellStyle name="Обычный 2 48 2" xfId="16939"/>
    <cellStyle name="Обычный 2 49" xfId="12143"/>
    <cellStyle name="Обычный 2 5" xfId="3281"/>
    <cellStyle name="Обычный 2 5 10" xfId="3282"/>
    <cellStyle name="Обычный 2 5 11" xfId="3283"/>
    <cellStyle name="Обычный 2 5 12" xfId="3284"/>
    <cellStyle name="Обычный 2 5 13" xfId="3285"/>
    <cellStyle name="Обычный 2 5 14" xfId="3286"/>
    <cellStyle name="Обычный 2 5 15" xfId="3287"/>
    <cellStyle name="Обычный 2 5 16" xfId="3288"/>
    <cellStyle name="Обычный 2 5 17" xfId="3289"/>
    <cellStyle name="Обычный 2 5 18" xfId="3290"/>
    <cellStyle name="Обычный 2 5 19" xfId="3291"/>
    <cellStyle name="Обычный 2 5 2" xfId="3292"/>
    <cellStyle name="Обычный 2 5 2 10" xfId="3293"/>
    <cellStyle name="Обычный 2 5 2 11" xfId="3294"/>
    <cellStyle name="Обычный 2 5 2 12" xfId="3295"/>
    <cellStyle name="Обычный 2 5 2 13" xfId="3296"/>
    <cellStyle name="Обычный 2 5 2 14" xfId="3297"/>
    <cellStyle name="Обычный 2 5 2 15" xfId="3298"/>
    <cellStyle name="Обычный 2 5 2 16" xfId="3299"/>
    <cellStyle name="Обычный 2 5 2 17" xfId="3300"/>
    <cellStyle name="Обычный 2 5 2 18" xfId="3301"/>
    <cellStyle name="Обычный 2 5 2 19" xfId="3302"/>
    <cellStyle name="Обычный 2 5 2 2" xfId="3303"/>
    <cellStyle name="Обычный 2 5 2 2 10" xfId="3304"/>
    <cellStyle name="Обычный 2 5 2 2 11" xfId="3305"/>
    <cellStyle name="Обычный 2 5 2 2 12" xfId="3306"/>
    <cellStyle name="Обычный 2 5 2 2 13" xfId="3307"/>
    <cellStyle name="Обычный 2 5 2 2 14" xfId="3308"/>
    <cellStyle name="Обычный 2 5 2 2 15" xfId="3309"/>
    <cellStyle name="Обычный 2 5 2 2 16" xfId="3310"/>
    <cellStyle name="Обычный 2 5 2 2 17" xfId="3311"/>
    <cellStyle name="Обычный 2 5 2 2 18" xfId="3312"/>
    <cellStyle name="Обычный 2 5 2 2 19" xfId="3313"/>
    <cellStyle name="Обычный 2 5 2 2 2" xfId="3314"/>
    <cellStyle name="Обычный 2 5 2 2 20" xfId="3315"/>
    <cellStyle name="Обычный 2 5 2 2 21" xfId="3316"/>
    <cellStyle name="Обычный 2 5 2 2 3" xfId="3317"/>
    <cellStyle name="Обычный 2 5 2 2 4" xfId="3318"/>
    <cellStyle name="Обычный 2 5 2 2 5" xfId="3319"/>
    <cellStyle name="Обычный 2 5 2 2 6" xfId="3320"/>
    <cellStyle name="Обычный 2 5 2 2 7" xfId="3321"/>
    <cellStyle name="Обычный 2 5 2 2 8" xfId="3322"/>
    <cellStyle name="Обычный 2 5 2 2 9" xfId="3323"/>
    <cellStyle name="Обычный 2 5 2 20" xfId="3324"/>
    <cellStyle name="Обычный 2 5 2 21" xfId="3325"/>
    <cellStyle name="Обычный 2 5 2 3" xfId="3326"/>
    <cellStyle name="Обычный 2 5 2 4" xfId="3327"/>
    <cellStyle name="Обычный 2 5 2 5" xfId="3328"/>
    <cellStyle name="Обычный 2 5 2 6" xfId="3329"/>
    <cellStyle name="Обычный 2 5 2 7" xfId="3330"/>
    <cellStyle name="Обычный 2 5 2 8" xfId="3331"/>
    <cellStyle name="Обычный 2 5 2 9" xfId="3332"/>
    <cellStyle name="Обычный 2 5 20" xfId="3333"/>
    <cellStyle name="Обычный 2 5 21" xfId="3334"/>
    <cellStyle name="Обычный 2 5 22" xfId="3335"/>
    <cellStyle name="Обычный 2 5 23" xfId="3336"/>
    <cellStyle name="Обычный 2 5 3" xfId="3337"/>
    <cellStyle name="Обычный 2 5 4" xfId="3338"/>
    <cellStyle name="Обычный 2 5 5" xfId="3339"/>
    <cellStyle name="Обычный 2 5 6" xfId="3340"/>
    <cellStyle name="Обычный 2 5 7" xfId="3341"/>
    <cellStyle name="Обычный 2 5 8" xfId="3342"/>
    <cellStyle name="Обычный 2 5 9" xfId="3343"/>
    <cellStyle name="Обычный 2 50" xfId="12154"/>
    <cellStyle name="Обычный 2 51" xfId="12155"/>
    <cellStyle name="Обычный 2 52" xfId="12156"/>
    <cellStyle name="Обычный 2 53" xfId="12157"/>
    <cellStyle name="Обычный 2 54" xfId="12158"/>
    <cellStyle name="Обычный 2 55" xfId="6521"/>
    <cellStyle name="Обычный 2 56" xfId="7132"/>
    <cellStyle name="Обычный 2 57" xfId="7010"/>
    <cellStyle name="Обычный 2 58" xfId="12353"/>
    <cellStyle name="Обычный 2 59" xfId="6603"/>
    <cellStyle name="Обычный 2 6" xfId="3344"/>
    <cellStyle name="Обычный 2 6 10" xfId="3345"/>
    <cellStyle name="Обычный 2 6 11" xfId="3346"/>
    <cellStyle name="Обычный 2 6 12" xfId="3347"/>
    <cellStyle name="Обычный 2 6 13" xfId="3348"/>
    <cellStyle name="Обычный 2 6 14" xfId="3349"/>
    <cellStyle name="Обычный 2 6 15" xfId="3350"/>
    <cellStyle name="Обычный 2 6 16" xfId="3351"/>
    <cellStyle name="Обычный 2 6 17" xfId="3352"/>
    <cellStyle name="Обычный 2 6 18" xfId="3353"/>
    <cellStyle name="Обычный 2 6 19" xfId="3354"/>
    <cellStyle name="Обычный 2 6 2" xfId="3355"/>
    <cellStyle name="Обычный 2 6 2 10" xfId="3356"/>
    <cellStyle name="Обычный 2 6 2 11" xfId="3357"/>
    <cellStyle name="Обычный 2 6 2 12" xfId="3358"/>
    <cellStyle name="Обычный 2 6 2 13" xfId="3359"/>
    <cellStyle name="Обычный 2 6 2 14" xfId="3360"/>
    <cellStyle name="Обычный 2 6 2 15" xfId="3361"/>
    <cellStyle name="Обычный 2 6 2 16" xfId="3362"/>
    <cellStyle name="Обычный 2 6 2 17" xfId="3363"/>
    <cellStyle name="Обычный 2 6 2 18" xfId="3364"/>
    <cellStyle name="Обычный 2 6 2 19" xfId="3365"/>
    <cellStyle name="Обычный 2 6 2 2" xfId="3366"/>
    <cellStyle name="Обычный 2 6 2 2 10" xfId="3367"/>
    <cellStyle name="Обычный 2 6 2 2 11" xfId="3368"/>
    <cellStyle name="Обычный 2 6 2 2 12" xfId="3369"/>
    <cellStyle name="Обычный 2 6 2 2 13" xfId="3370"/>
    <cellStyle name="Обычный 2 6 2 2 14" xfId="3371"/>
    <cellStyle name="Обычный 2 6 2 2 15" xfId="3372"/>
    <cellStyle name="Обычный 2 6 2 2 16" xfId="3373"/>
    <cellStyle name="Обычный 2 6 2 2 17" xfId="3374"/>
    <cellStyle name="Обычный 2 6 2 2 18" xfId="3375"/>
    <cellStyle name="Обычный 2 6 2 2 19" xfId="3376"/>
    <cellStyle name="Обычный 2 6 2 2 2" xfId="3377"/>
    <cellStyle name="Обычный 2 6 2 2 20" xfId="3378"/>
    <cellStyle name="Обычный 2 6 2 2 21" xfId="3379"/>
    <cellStyle name="Обычный 2 6 2 2 3" xfId="3380"/>
    <cellStyle name="Обычный 2 6 2 2 4" xfId="3381"/>
    <cellStyle name="Обычный 2 6 2 2 5" xfId="3382"/>
    <cellStyle name="Обычный 2 6 2 2 6" xfId="3383"/>
    <cellStyle name="Обычный 2 6 2 2 7" xfId="3384"/>
    <cellStyle name="Обычный 2 6 2 2 8" xfId="3385"/>
    <cellStyle name="Обычный 2 6 2 2 9" xfId="3386"/>
    <cellStyle name="Обычный 2 6 2 20" xfId="3387"/>
    <cellStyle name="Обычный 2 6 2 21" xfId="3388"/>
    <cellStyle name="Обычный 2 6 2 3" xfId="3389"/>
    <cellStyle name="Обычный 2 6 2 4" xfId="3390"/>
    <cellStyle name="Обычный 2 6 2 5" xfId="3391"/>
    <cellStyle name="Обычный 2 6 2 6" xfId="3392"/>
    <cellStyle name="Обычный 2 6 2 7" xfId="3393"/>
    <cellStyle name="Обычный 2 6 2 8" xfId="3394"/>
    <cellStyle name="Обычный 2 6 2 9" xfId="3395"/>
    <cellStyle name="Обычный 2 6 20" xfId="3396"/>
    <cellStyle name="Обычный 2 6 21" xfId="3397"/>
    <cellStyle name="Обычный 2 6 22" xfId="3398"/>
    <cellStyle name="Обычный 2 6 23" xfId="3399"/>
    <cellStyle name="Обычный 2 6 3" xfId="3400"/>
    <cellStyle name="Обычный 2 6 4" xfId="3401"/>
    <cellStyle name="Обычный 2 6 5" xfId="3402"/>
    <cellStyle name="Обычный 2 6 6" xfId="3403"/>
    <cellStyle name="Обычный 2 6 7" xfId="3404"/>
    <cellStyle name="Обычный 2 6 8" xfId="3405"/>
    <cellStyle name="Обычный 2 6 9" xfId="3406"/>
    <cellStyle name="Обычный 2 60" xfId="6967"/>
    <cellStyle name="Обычный 2 61" xfId="12324"/>
    <cellStyle name="Обычный 2 62" xfId="12199"/>
    <cellStyle name="Обычный 2 63" xfId="6986"/>
    <cellStyle name="Обычный 2 64" xfId="12050"/>
    <cellStyle name="Обычный 2 65" xfId="6530"/>
    <cellStyle name="Обычный 2 66" xfId="12233"/>
    <cellStyle name="Обычный 2 67" xfId="12200"/>
    <cellStyle name="Обычный 2 68" xfId="7134"/>
    <cellStyle name="Обычный 2 69" xfId="12222"/>
    <cellStyle name="Обычный 2 7" xfId="3407"/>
    <cellStyle name="Обычный 2 7 10" xfId="3408"/>
    <cellStyle name="Обычный 2 7 11" xfId="3409"/>
    <cellStyle name="Обычный 2 7 12" xfId="3410"/>
    <cellStyle name="Обычный 2 7 13" xfId="3411"/>
    <cellStyle name="Обычный 2 7 14" xfId="3412"/>
    <cellStyle name="Обычный 2 7 15" xfId="3413"/>
    <cellStyle name="Обычный 2 7 16" xfId="3414"/>
    <cellStyle name="Обычный 2 7 17" xfId="3415"/>
    <cellStyle name="Обычный 2 7 18" xfId="3416"/>
    <cellStyle name="Обычный 2 7 19" xfId="3417"/>
    <cellStyle name="Обычный 2 7 2" xfId="3418"/>
    <cellStyle name="Обычный 2 7 2 10" xfId="3419"/>
    <cellStyle name="Обычный 2 7 2 11" xfId="3420"/>
    <cellStyle name="Обычный 2 7 2 12" xfId="3421"/>
    <cellStyle name="Обычный 2 7 2 13" xfId="3422"/>
    <cellStyle name="Обычный 2 7 2 14" xfId="3423"/>
    <cellStyle name="Обычный 2 7 2 15" xfId="3424"/>
    <cellStyle name="Обычный 2 7 2 16" xfId="3425"/>
    <cellStyle name="Обычный 2 7 2 17" xfId="3426"/>
    <cellStyle name="Обычный 2 7 2 18" xfId="3427"/>
    <cellStyle name="Обычный 2 7 2 19" xfId="3428"/>
    <cellStyle name="Обычный 2 7 2 2" xfId="3429"/>
    <cellStyle name="Обычный 2 7 2 2 10" xfId="3430"/>
    <cellStyle name="Обычный 2 7 2 2 11" xfId="3431"/>
    <cellStyle name="Обычный 2 7 2 2 12" xfId="3432"/>
    <cellStyle name="Обычный 2 7 2 2 13" xfId="3433"/>
    <cellStyle name="Обычный 2 7 2 2 14" xfId="3434"/>
    <cellStyle name="Обычный 2 7 2 2 15" xfId="3435"/>
    <cellStyle name="Обычный 2 7 2 2 16" xfId="3436"/>
    <cellStyle name="Обычный 2 7 2 2 17" xfId="3437"/>
    <cellStyle name="Обычный 2 7 2 2 18" xfId="3438"/>
    <cellStyle name="Обычный 2 7 2 2 19" xfId="3439"/>
    <cellStyle name="Обычный 2 7 2 2 2" xfId="3440"/>
    <cellStyle name="Обычный 2 7 2 2 20" xfId="3441"/>
    <cellStyle name="Обычный 2 7 2 2 21" xfId="3442"/>
    <cellStyle name="Обычный 2 7 2 2 3" xfId="3443"/>
    <cellStyle name="Обычный 2 7 2 2 4" xfId="3444"/>
    <cellStyle name="Обычный 2 7 2 2 5" xfId="3445"/>
    <cellStyle name="Обычный 2 7 2 2 6" xfId="3446"/>
    <cellStyle name="Обычный 2 7 2 2 7" xfId="3447"/>
    <cellStyle name="Обычный 2 7 2 2 8" xfId="3448"/>
    <cellStyle name="Обычный 2 7 2 2 9" xfId="3449"/>
    <cellStyle name="Обычный 2 7 2 20" xfId="3450"/>
    <cellStyle name="Обычный 2 7 2 21" xfId="3451"/>
    <cellStyle name="Обычный 2 7 2 3" xfId="3452"/>
    <cellStyle name="Обычный 2 7 2 4" xfId="3453"/>
    <cellStyle name="Обычный 2 7 2 5" xfId="3454"/>
    <cellStyle name="Обычный 2 7 2 6" xfId="3455"/>
    <cellStyle name="Обычный 2 7 2 7" xfId="3456"/>
    <cellStyle name="Обычный 2 7 2 8" xfId="3457"/>
    <cellStyle name="Обычный 2 7 2 9" xfId="3458"/>
    <cellStyle name="Обычный 2 7 20" xfId="3459"/>
    <cellStyle name="Обычный 2 7 21" xfId="3460"/>
    <cellStyle name="Обычный 2 7 22" xfId="3461"/>
    <cellStyle name="Обычный 2 7 23" xfId="3462"/>
    <cellStyle name="Обычный 2 7 3" xfId="3463"/>
    <cellStyle name="Обычный 2 7 4" xfId="3464"/>
    <cellStyle name="Обычный 2 7 5" xfId="3465"/>
    <cellStyle name="Обычный 2 7 6" xfId="3466"/>
    <cellStyle name="Обычный 2 7 7" xfId="3467"/>
    <cellStyle name="Обычный 2 7 8" xfId="3468"/>
    <cellStyle name="Обычный 2 7 9" xfId="3469"/>
    <cellStyle name="Обычный 2 70" xfId="12177"/>
    <cellStyle name="Обычный 2 71" xfId="12377"/>
    <cellStyle name="Обычный 2 72" xfId="12210"/>
    <cellStyle name="Обычный 2 73" xfId="12717"/>
    <cellStyle name="Обычный 2 74" xfId="15657"/>
    <cellStyle name="Обычный 2 75" xfId="15667"/>
    <cellStyle name="Обычный 2 76" xfId="15654"/>
    <cellStyle name="Обычный 2 77" xfId="15659"/>
    <cellStyle name="Обычный 2 78" xfId="15672"/>
    <cellStyle name="Обычный 2 79" xfId="15673"/>
    <cellStyle name="Обычный 2 8" xfId="3470"/>
    <cellStyle name="Обычный 2 8 10" xfId="3471"/>
    <cellStyle name="Обычный 2 8 11" xfId="3472"/>
    <cellStyle name="Обычный 2 8 12" xfId="3473"/>
    <cellStyle name="Обычный 2 8 13" xfId="3474"/>
    <cellStyle name="Обычный 2 8 14" xfId="3475"/>
    <cellStyle name="Обычный 2 8 15" xfId="3476"/>
    <cellStyle name="Обычный 2 8 16" xfId="3477"/>
    <cellStyle name="Обычный 2 8 17" xfId="3478"/>
    <cellStyle name="Обычный 2 8 18" xfId="3479"/>
    <cellStyle name="Обычный 2 8 19" xfId="3480"/>
    <cellStyle name="Обычный 2 8 2" xfId="3481"/>
    <cellStyle name="Обычный 2 8 2 10" xfId="3482"/>
    <cellStyle name="Обычный 2 8 2 11" xfId="3483"/>
    <cellStyle name="Обычный 2 8 2 12" xfId="3484"/>
    <cellStyle name="Обычный 2 8 2 13" xfId="3485"/>
    <cellStyle name="Обычный 2 8 2 14" xfId="3486"/>
    <cellStyle name="Обычный 2 8 2 15" xfId="3487"/>
    <cellStyle name="Обычный 2 8 2 16" xfId="3488"/>
    <cellStyle name="Обычный 2 8 2 17" xfId="3489"/>
    <cellStyle name="Обычный 2 8 2 18" xfId="3490"/>
    <cellStyle name="Обычный 2 8 2 19" xfId="3491"/>
    <cellStyle name="Обычный 2 8 2 2" xfId="3492"/>
    <cellStyle name="Обычный 2 8 2 20" xfId="3493"/>
    <cellStyle name="Обычный 2 8 2 21" xfId="3494"/>
    <cellStyle name="Обычный 2 8 2 3" xfId="3495"/>
    <cellStyle name="Обычный 2 8 2 4" xfId="3496"/>
    <cellStyle name="Обычный 2 8 2 5" xfId="3497"/>
    <cellStyle name="Обычный 2 8 2 6" xfId="3498"/>
    <cellStyle name="Обычный 2 8 2 7" xfId="3499"/>
    <cellStyle name="Обычный 2 8 2 8" xfId="3500"/>
    <cellStyle name="Обычный 2 8 2 9" xfId="3501"/>
    <cellStyle name="Обычный 2 8 20" xfId="3502"/>
    <cellStyle name="Обычный 2 8 21" xfId="3503"/>
    <cellStyle name="Обычный 2 8 3" xfId="3504"/>
    <cellStyle name="Обычный 2 8 4" xfId="3505"/>
    <cellStyle name="Обычный 2 8 5" xfId="3506"/>
    <cellStyle name="Обычный 2 8 6" xfId="3507"/>
    <cellStyle name="Обычный 2 8 7" xfId="3508"/>
    <cellStyle name="Обычный 2 8 8" xfId="3509"/>
    <cellStyle name="Обычный 2 8 9" xfId="3510"/>
    <cellStyle name="Обычный 2 80" xfId="15670"/>
    <cellStyle name="Обычный 2 81" xfId="15669"/>
    <cellStyle name="Обычный 2 82" xfId="15668"/>
    <cellStyle name="Обычный 2 83" xfId="15671"/>
    <cellStyle name="Обычный 2 84" xfId="15658"/>
    <cellStyle name="Обычный 2 9" xfId="3511"/>
    <cellStyle name="Обычный 2 9 2" xfId="3512"/>
    <cellStyle name="Обычный 2_(DELOITTE) январь 2011" xfId="5355"/>
    <cellStyle name="Обычный 20" xfId="3513"/>
    <cellStyle name="Обычный 20 10" xfId="3514"/>
    <cellStyle name="Обычный 20 11" xfId="3515"/>
    <cellStyle name="Обычный 20 12" xfId="3516"/>
    <cellStyle name="Обычный 20 13" xfId="3517"/>
    <cellStyle name="Обычный 20 14" xfId="3518"/>
    <cellStyle name="Обычный 20 15" xfId="3519"/>
    <cellStyle name="Обычный 20 16" xfId="3520"/>
    <cellStyle name="Обычный 20 17" xfId="3521"/>
    <cellStyle name="Обычный 20 18" xfId="3522"/>
    <cellStyle name="Обычный 20 19" xfId="3523"/>
    <cellStyle name="Обычный 20 2" xfId="3524"/>
    <cellStyle name="Обычный 20 2 10" xfId="12548"/>
    <cellStyle name="Обычный 20 2 10 2" xfId="21985"/>
    <cellStyle name="Обычный 20 2 10 2 2" xfId="40101"/>
    <cellStyle name="Обычный 20 2 10 3" xfId="31764"/>
    <cellStyle name="Обычный 20 2 2" xfId="3525"/>
    <cellStyle name="Обычный 20 2 2 2" xfId="9979"/>
    <cellStyle name="Обычный 20 2 3" xfId="7548"/>
    <cellStyle name="Обычный 20 2 3 2" xfId="9003"/>
    <cellStyle name="Обычный 20 2 3 2 2" xfId="14085"/>
    <cellStyle name="Обычный 20 2 3 2 2 2" xfId="23274"/>
    <cellStyle name="Обычный 20 2 3 2 2 2 2" xfId="41274"/>
    <cellStyle name="Обычный 20 2 3 2 2 3" xfId="32930"/>
    <cellStyle name="Обычный 20 2 3 2 3" xfId="19570"/>
    <cellStyle name="Обычный 20 2 3 2 3 2" xfId="37740"/>
    <cellStyle name="Обычный 20 2 3 2 4" xfId="29445"/>
    <cellStyle name="Обычный 20 2 3 3" xfId="9980"/>
    <cellStyle name="Обычный 20 2 3 3 2" xfId="14882"/>
    <cellStyle name="Обычный 20 2 3 3 2 2" xfId="24062"/>
    <cellStyle name="Обычный 20 2 3 3 2 2 2" xfId="42062"/>
    <cellStyle name="Обычный 20 2 3 3 2 3" xfId="33717"/>
    <cellStyle name="Обычный 20 2 3 3 3" xfId="20191"/>
    <cellStyle name="Обычный 20 2 3 3 3 2" xfId="38350"/>
    <cellStyle name="Обычный 20 2 3 3 4" xfId="30046"/>
    <cellStyle name="Обычный 20 2 3 4" xfId="11081"/>
    <cellStyle name="Обычный 20 2 3 4 2" xfId="14883"/>
    <cellStyle name="Обычный 20 2 3 4 2 2" xfId="24063"/>
    <cellStyle name="Обычный 20 2 3 4 2 2 2" xfId="42063"/>
    <cellStyle name="Обычный 20 2 3 4 2 3" xfId="33718"/>
    <cellStyle name="Обычный 20 2 3 4 3" xfId="20931"/>
    <cellStyle name="Обычный 20 2 3 4 3 2" xfId="39083"/>
    <cellStyle name="Обычный 20 2 3 4 4" xfId="30767"/>
    <cellStyle name="Обычный 20 2 3 5" xfId="11588"/>
    <cellStyle name="Обычный 20 2 3 5 2" xfId="21434"/>
    <cellStyle name="Обычный 20 2 3 5 2 2" xfId="39586"/>
    <cellStyle name="Обычный 20 2 3 5 3" xfId="31270"/>
    <cellStyle name="Обычный 20 2 3 6" xfId="13121"/>
    <cellStyle name="Обычный 20 2 3 6 2" xfId="22523"/>
    <cellStyle name="Обычный 20 2 3 6 2 2" xfId="40535"/>
    <cellStyle name="Обычный 20 2 3 6 3" xfId="32197"/>
    <cellStyle name="Обычный 20 2 3 7" xfId="18944"/>
    <cellStyle name="Обычный 20 2 3 7 2" xfId="37164"/>
    <cellStyle name="Обычный 20 2 3 8" xfId="28911"/>
    <cellStyle name="Обычный 20 2 4" xfId="8509"/>
    <cellStyle name="Обычный 20 2 4 2" xfId="9981"/>
    <cellStyle name="Обычный 20 2 4 2 2" xfId="14884"/>
    <cellStyle name="Обычный 20 2 4 2 2 2" xfId="24064"/>
    <cellStyle name="Обычный 20 2 4 2 2 2 2" xfId="42064"/>
    <cellStyle name="Обычный 20 2 4 2 2 3" xfId="33719"/>
    <cellStyle name="Обычный 20 2 4 2 3" xfId="20192"/>
    <cellStyle name="Обычный 20 2 4 2 3 2" xfId="38351"/>
    <cellStyle name="Обычный 20 2 4 2 4" xfId="30047"/>
    <cellStyle name="Обычный 20 2 4 3" xfId="13347"/>
    <cellStyle name="Обычный 20 2 4 4" xfId="19265"/>
    <cellStyle name="Обычный 20 2 4 4 2" xfId="37439"/>
    <cellStyle name="Обычный 20 2 4 5" xfId="29150"/>
    <cellStyle name="Обычный 20 2 5" xfId="9362"/>
    <cellStyle name="Обычный 20 2 5 2" xfId="13612"/>
    <cellStyle name="Обычный 20 2 5 2 2" xfId="22843"/>
    <cellStyle name="Обычный 20 2 5 2 2 2" xfId="40844"/>
    <cellStyle name="Обычный 20 2 5 2 3" xfId="32498"/>
    <cellStyle name="Обычный 20 2 5 3" xfId="19838"/>
    <cellStyle name="Обычный 20 2 5 3 2" xfId="38003"/>
    <cellStyle name="Обычный 20 2 5 4" xfId="29706"/>
    <cellStyle name="Обычный 20 2 6" xfId="10774"/>
    <cellStyle name="Обычный 20 2 6 2" xfId="14885"/>
    <cellStyle name="Обычный 20 2 6 2 2" xfId="24065"/>
    <cellStyle name="Обычный 20 2 6 2 2 2" xfId="42065"/>
    <cellStyle name="Обычный 20 2 6 2 3" xfId="33720"/>
    <cellStyle name="Обычный 20 2 6 3" xfId="20630"/>
    <cellStyle name="Обычный 20 2 6 3 2" xfId="38782"/>
    <cellStyle name="Обычный 20 2 6 4" xfId="30466"/>
    <cellStyle name="Обычный 20 2 7" xfId="11311"/>
    <cellStyle name="Обычный 20 2 7 2" xfId="21157"/>
    <cellStyle name="Обычный 20 2 7 2 2" xfId="39309"/>
    <cellStyle name="Обычный 20 2 7 3" xfId="30993"/>
    <cellStyle name="Обычный 20 2 8" xfId="11873"/>
    <cellStyle name="Обычный 20 2 8 2" xfId="21625"/>
    <cellStyle name="Обычный 20 2 8 2 2" xfId="39774"/>
    <cellStyle name="Обычный 20 2 8 3" xfId="31453"/>
    <cellStyle name="Обычный 20 2 9" xfId="6808"/>
    <cellStyle name="Обычный 20 2 9 2" xfId="18600"/>
    <cellStyle name="Обычный 20 2 9 2 2" xfId="36861"/>
    <cellStyle name="Обычный 20 2 9 3" xfId="28630"/>
    <cellStyle name="Обычный 20 20" xfId="3526"/>
    <cellStyle name="Обычный 20 21" xfId="3527"/>
    <cellStyle name="Обычный 20 22" xfId="6652"/>
    <cellStyle name="Обычный 20 22 2" xfId="13611"/>
    <cellStyle name="Обычный 20 22 2 2" xfId="22842"/>
    <cellStyle name="Обычный 20 22 2 2 2" xfId="40843"/>
    <cellStyle name="Обычный 20 22 2 3" xfId="32497"/>
    <cellStyle name="Обычный 20 22 3" xfId="18509"/>
    <cellStyle name="Обычный 20 22 3 2" xfId="36786"/>
    <cellStyle name="Обычный 20 22 4" xfId="28566"/>
    <cellStyle name="Обычный 20 23" xfId="12547"/>
    <cellStyle name="Обычный 20 23 2" xfId="21984"/>
    <cellStyle name="Обычный 20 23 2 2" xfId="40100"/>
    <cellStyle name="Обычный 20 23 3" xfId="31763"/>
    <cellStyle name="Обычный 20 3" xfId="3528"/>
    <cellStyle name="Обычный 20 3 2" xfId="9982"/>
    <cellStyle name="Обычный 20 3 3" xfId="7021"/>
    <cellStyle name="Обычный 20 4" xfId="3529"/>
    <cellStyle name="Обычный 20 4 2" xfId="7549"/>
    <cellStyle name="Обычный 20 4 2 2" xfId="9004"/>
    <cellStyle name="Обычный 20 4 2 2 2" xfId="14086"/>
    <cellStyle name="Обычный 20 4 2 2 2 2" xfId="23275"/>
    <cellStyle name="Обычный 20 4 2 2 2 2 2" xfId="41275"/>
    <cellStyle name="Обычный 20 4 2 2 2 3" xfId="32931"/>
    <cellStyle name="Обычный 20 4 2 2 3" xfId="19571"/>
    <cellStyle name="Обычный 20 4 2 2 3 2" xfId="37741"/>
    <cellStyle name="Обычный 20 4 2 2 4" xfId="29446"/>
    <cellStyle name="Обычный 20 4 2 3" xfId="9983"/>
    <cellStyle name="Обычный 20 4 2 3 2" xfId="14886"/>
    <cellStyle name="Обычный 20 4 2 3 2 2" xfId="24066"/>
    <cellStyle name="Обычный 20 4 2 3 2 2 2" xfId="42066"/>
    <cellStyle name="Обычный 20 4 2 3 2 3" xfId="33721"/>
    <cellStyle name="Обычный 20 4 2 3 3" xfId="20193"/>
    <cellStyle name="Обычный 20 4 2 3 3 2" xfId="38352"/>
    <cellStyle name="Обычный 20 4 2 3 4" xfId="30048"/>
    <cellStyle name="Обычный 20 4 2 4" xfId="11082"/>
    <cellStyle name="Обычный 20 4 2 4 2" xfId="14887"/>
    <cellStyle name="Обычный 20 4 2 4 2 2" xfId="24067"/>
    <cellStyle name="Обычный 20 4 2 4 2 2 2" xfId="42067"/>
    <cellStyle name="Обычный 20 4 2 4 2 3" xfId="33722"/>
    <cellStyle name="Обычный 20 4 2 4 3" xfId="20932"/>
    <cellStyle name="Обычный 20 4 2 4 3 2" xfId="39084"/>
    <cellStyle name="Обычный 20 4 2 4 4" xfId="30768"/>
    <cellStyle name="Обычный 20 4 2 5" xfId="11589"/>
    <cellStyle name="Обычный 20 4 2 5 2" xfId="21435"/>
    <cellStyle name="Обычный 20 4 2 5 2 2" xfId="39587"/>
    <cellStyle name="Обычный 20 4 2 5 3" xfId="31271"/>
    <cellStyle name="Обычный 20 4 2 6" xfId="13122"/>
    <cellStyle name="Обычный 20 4 2 6 2" xfId="22524"/>
    <cellStyle name="Обычный 20 4 2 6 2 2" xfId="40536"/>
    <cellStyle name="Обычный 20 4 2 6 3" xfId="32198"/>
    <cellStyle name="Обычный 20 4 2 7" xfId="18945"/>
    <cellStyle name="Обычный 20 4 2 7 2" xfId="37165"/>
    <cellStyle name="Обычный 20 4 2 8" xfId="28912"/>
    <cellStyle name="Обычный 20 4 3" xfId="8760"/>
    <cellStyle name="Обычный 20 4 3 2" xfId="9984"/>
    <cellStyle name="Обычный 20 4 3 2 2" xfId="14888"/>
    <cellStyle name="Обычный 20 4 3 2 2 2" xfId="24068"/>
    <cellStyle name="Обычный 20 4 3 2 2 2 2" xfId="42068"/>
    <cellStyle name="Обычный 20 4 3 2 2 3" xfId="33723"/>
    <cellStyle name="Обычный 20 4 3 2 3" xfId="20194"/>
    <cellStyle name="Обычный 20 4 3 2 3 2" xfId="38353"/>
    <cellStyle name="Обычный 20 4 3 2 4" xfId="30049"/>
    <cellStyle name="Обычный 20 4 3 3" xfId="13613"/>
    <cellStyle name="Обычный 20 4 3 3 2" xfId="22844"/>
    <cellStyle name="Обычный 20 4 3 3 2 2" xfId="40845"/>
    <cellStyle name="Обычный 20 4 3 3 3" xfId="32499"/>
    <cellStyle name="Обычный 20 4 3 4" xfId="19399"/>
    <cellStyle name="Обычный 20 4 3 4 2" xfId="37569"/>
    <cellStyle name="Обычный 20 4 3 5" xfId="29279"/>
    <cellStyle name="Обычный 20 4 4" xfId="9363"/>
    <cellStyle name="Обычный 20 4 4 2" xfId="14889"/>
    <cellStyle name="Обычный 20 4 4 2 2" xfId="24069"/>
    <cellStyle name="Обычный 20 4 4 2 2 2" xfId="42069"/>
    <cellStyle name="Обычный 20 4 4 2 3" xfId="33724"/>
    <cellStyle name="Обычный 20 4 4 3" xfId="19839"/>
    <cellStyle name="Обычный 20 4 4 3 2" xfId="38004"/>
    <cellStyle name="Обычный 20 4 4 4" xfId="29707"/>
    <cellStyle name="Обычный 20 4 5" xfId="10775"/>
    <cellStyle name="Обычный 20 4 5 2" xfId="14890"/>
    <cellStyle name="Обычный 20 4 5 2 2" xfId="24070"/>
    <cellStyle name="Обычный 20 4 5 2 2 2" xfId="42070"/>
    <cellStyle name="Обычный 20 4 5 2 3" xfId="33725"/>
    <cellStyle name="Обычный 20 4 5 3" xfId="20631"/>
    <cellStyle name="Обычный 20 4 5 3 2" xfId="38783"/>
    <cellStyle name="Обычный 20 4 5 4" xfId="30467"/>
    <cellStyle name="Обычный 20 4 6" xfId="11430"/>
    <cellStyle name="Обычный 20 4 6 2" xfId="21276"/>
    <cellStyle name="Обычный 20 4 6 2 2" xfId="39428"/>
    <cellStyle name="Обычный 20 4 6 3" xfId="31112"/>
    <cellStyle name="Обычный 20 4 7" xfId="12000"/>
    <cellStyle name="Обычный 20 4 7 2" xfId="21740"/>
    <cellStyle name="Обычный 20 4 7 2 2" xfId="39888"/>
    <cellStyle name="Обычный 20 4 7 3" xfId="31567"/>
    <cellStyle name="Обычный 20 4 8" xfId="7175"/>
    <cellStyle name="Обычный 20 4 8 2" xfId="18774"/>
    <cellStyle name="Обычный 20 4 8 2 2" xfId="36997"/>
    <cellStyle name="Обычный 20 4 8 3" xfId="28749"/>
    <cellStyle name="Обычный 20 4 9" xfId="12549"/>
    <cellStyle name="Обычный 20 4 9 2" xfId="21986"/>
    <cellStyle name="Обычный 20 4 9 2 2" xfId="40102"/>
    <cellStyle name="Обычный 20 4 9 3" xfId="31765"/>
    <cellStyle name="Обычный 20 5" xfId="3530"/>
    <cellStyle name="Обычный 20 5 2" xfId="9002"/>
    <cellStyle name="Обычный 20 5 2 2" xfId="9985"/>
    <cellStyle name="Обычный 20 5 2 2 2" xfId="14892"/>
    <cellStyle name="Обычный 20 5 2 2 2 2" xfId="24072"/>
    <cellStyle name="Обычный 20 5 2 2 2 2 2" xfId="42072"/>
    <cellStyle name="Обычный 20 5 2 2 2 3" xfId="33727"/>
    <cellStyle name="Обычный 20 5 2 2 3" xfId="20195"/>
    <cellStyle name="Обычный 20 5 2 2 3 2" xfId="38354"/>
    <cellStyle name="Обычный 20 5 2 2 4" xfId="30050"/>
    <cellStyle name="Обычный 20 5 2 3" xfId="14891"/>
    <cellStyle name="Обычный 20 5 2 3 2" xfId="24071"/>
    <cellStyle name="Обычный 20 5 2 3 2 2" xfId="42071"/>
    <cellStyle name="Обычный 20 5 2 3 3" xfId="33726"/>
    <cellStyle name="Обычный 20 5 2 4" xfId="19569"/>
    <cellStyle name="Обычный 20 5 2 4 2" xfId="37739"/>
    <cellStyle name="Обычный 20 5 2 5" xfId="29444"/>
    <cellStyle name="Обычный 20 5 3" xfId="9364"/>
    <cellStyle name="Обычный 20 5 4" xfId="11587"/>
    <cellStyle name="Обычный 20 5 4 2" xfId="21433"/>
    <cellStyle name="Обычный 20 5 4 2 2" xfId="39585"/>
    <cellStyle name="Обычный 20 5 4 3" xfId="31269"/>
    <cellStyle name="Обычный 20 5 5" xfId="7547"/>
    <cellStyle name="Обычный 20 5 5 2" xfId="18943"/>
    <cellStyle name="Обычный 20 5 5 2 2" xfId="37163"/>
    <cellStyle name="Обычный 20 5 5 3" xfId="28910"/>
    <cellStyle name="Обычный 20 6" xfId="3531"/>
    <cellStyle name="Обычный 20 6 2" xfId="9986"/>
    <cellStyle name="Обычный 20 6 2 2" xfId="14893"/>
    <cellStyle name="Обычный 20 6 2 2 2" xfId="24073"/>
    <cellStyle name="Обычный 20 6 2 2 2 2" xfId="42073"/>
    <cellStyle name="Обычный 20 6 2 2 3" xfId="33728"/>
    <cellStyle name="Обычный 20 6 2 3" xfId="20196"/>
    <cellStyle name="Обычный 20 6 2 3 2" xfId="38355"/>
    <cellStyle name="Обычный 20 6 2 4" xfId="30051"/>
    <cellStyle name="Обычный 20 6 3" xfId="11083"/>
    <cellStyle name="Обычный 20 6 3 2" xfId="14894"/>
    <cellStyle name="Обычный 20 6 3 2 2" xfId="24074"/>
    <cellStyle name="Обычный 20 6 3 2 2 2" xfId="42074"/>
    <cellStyle name="Обычный 20 6 3 2 3" xfId="33729"/>
    <cellStyle name="Обычный 20 6 3 3" xfId="20933"/>
    <cellStyle name="Обычный 20 6 3 3 2" xfId="39085"/>
    <cellStyle name="Обычный 20 6 3 4" xfId="30769"/>
    <cellStyle name="Обычный 20 6 4" xfId="8317"/>
    <cellStyle name="Обычный 20 6 4 2" xfId="19192"/>
    <cellStyle name="Обычный 20 6 4 2 2" xfId="37371"/>
    <cellStyle name="Обычный 20 6 4 3" xfId="29084"/>
    <cellStyle name="Обычный 20 7" xfId="3532"/>
    <cellStyle name="Обычный 20 7 2" xfId="9361"/>
    <cellStyle name="Обычный 20 7 2 2" xfId="19837"/>
    <cellStyle name="Обычный 20 7 2 2 2" xfId="38002"/>
    <cellStyle name="Обычный 20 7 2 3" xfId="29705"/>
    <cellStyle name="Обычный 20 8" xfId="3533"/>
    <cellStyle name="Обычный 20 8 2" xfId="10773"/>
    <cellStyle name="Обычный 20 8 2 2" xfId="20629"/>
    <cellStyle name="Обычный 20 8 2 2 2" xfId="38781"/>
    <cellStyle name="Обычный 20 8 2 3" xfId="30465"/>
    <cellStyle name="Обычный 20 9" xfId="3534"/>
    <cellStyle name="Обычный 20 9 2" xfId="11249"/>
    <cellStyle name="Обычный 20 9 2 2" xfId="21095"/>
    <cellStyle name="Обычный 20 9 2 2 2" xfId="39247"/>
    <cellStyle name="Обычный 20 9 2 3" xfId="30931"/>
    <cellStyle name="Обычный 20_Data_Resourses &amp; Reserves_Audit12_mod2011_f0112" xfId="3535"/>
    <cellStyle name="Обычный 21" xfId="3536"/>
    <cellStyle name="Обычный 21 10" xfId="3537"/>
    <cellStyle name="Обычный 21 11" xfId="3538"/>
    <cellStyle name="Обычный 21 12" xfId="3539"/>
    <cellStyle name="Обычный 21 13" xfId="3540"/>
    <cellStyle name="Обычный 21 14" xfId="3541"/>
    <cellStyle name="Обычный 21 15" xfId="3542"/>
    <cellStyle name="Обычный 21 16" xfId="3543"/>
    <cellStyle name="Обычный 21 17" xfId="3544"/>
    <cellStyle name="Обычный 21 18" xfId="3545"/>
    <cellStyle name="Обычный 21 19" xfId="3546"/>
    <cellStyle name="Обычный 21 2" xfId="3547"/>
    <cellStyle name="Обычный 21 2 2" xfId="7122"/>
    <cellStyle name="Обычный 21 20" xfId="3548"/>
    <cellStyle name="Обычный 21 3" xfId="3549"/>
    <cellStyle name="Обычный 21 4" xfId="3550"/>
    <cellStyle name="Обычный 21 5" xfId="3551"/>
    <cellStyle name="Обычный 21 6" xfId="3552"/>
    <cellStyle name="Обычный 21 7" xfId="3553"/>
    <cellStyle name="Обычный 21 8" xfId="3554"/>
    <cellStyle name="Обычный 21 9" xfId="3555"/>
    <cellStyle name="Обычный 214" xfId="15660"/>
    <cellStyle name="Обычный 22" xfId="3556"/>
    <cellStyle name="Обычный 22 10" xfId="3557"/>
    <cellStyle name="Обычный 22 11" xfId="3558"/>
    <cellStyle name="Обычный 22 12" xfId="3559"/>
    <cellStyle name="Обычный 22 13" xfId="3560"/>
    <cellStyle name="Обычный 22 14" xfId="3561"/>
    <cellStyle name="Обычный 22 15" xfId="3562"/>
    <cellStyle name="Обычный 22 16" xfId="3563"/>
    <cellStyle name="Обычный 22 17" xfId="3564"/>
    <cellStyle name="Обычный 22 18" xfId="3565"/>
    <cellStyle name="Обычный 22 19" xfId="3566"/>
    <cellStyle name="Обычный 22 2" xfId="3567"/>
    <cellStyle name="Обычный 22 2 2" xfId="7123"/>
    <cellStyle name="Обычный 22 20" xfId="3568"/>
    <cellStyle name="Обычный 22 3" xfId="3569"/>
    <cellStyle name="Обычный 22 4" xfId="3570"/>
    <cellStyle name="Обычный 22 5" xfId="3571"/>
    <cellStyle name="Обычный 22 6" xfId="3572"/>
    <cellStyle name="Обычный 22 7" xfId="3573"/>
    <cellStyle name="Обычный 22 8" xfId="3574"/>
    <cellStyle name="Обычный 22 9" xfId="3575"/>
    <cellStyle name="Обычный 23" xfId="3576"/>
    <cellStyle name="Обычный 23 10" xfId="3577"/>
    <cellStyle name="Обычный 23 10 2" xfId="11762"/>
    <cellStyle name="Обычный 23 11" xfId="3578"/>
    <cellStyle name="Обычный 23 12" xfId="3579"/>
    <cellStyle name="Обычный 23 13" xfId="3580"/>
    <cellStyle name="Обычный 23 14" xfId="3581"/>
    <cellStyle name="Обычный 23 15" xfId="3582"/>
    <cellStyle name="Обычный 23 16" xfId="3583"/>
    <cellStyle name="Обычный 23 17" xfId="3584"/>
    <cellStyle name="Обычный 23 18" xfId="3585"/>
    <cellStyle name="Обычный 23 19" xfId="3586"/>
    <cellStyle name="Обычный 23 2" xfId="3587"/>
    <cellStyle name="Обычный 23 2 10" xfId="12551"/>
    <cellStyle name="Обычный 23 2 10 2" xfId="21988"/>
    <cellStyle name="Обычный 23 2 10 2 2" xfId="40104"/>
    <cellStyle name="Обычный 23 2 10 3" xfId="31767"/>
    <cellStyle name="Обычный 23 2 2" xfId="3588"/>
    <cellStyle name="Обычный 23 2 2 2" xfId="9987"/>
    <cellStyle name="Обычный 23 2 3" xfId="5356"/>
    <cellStyle name="Обычный 23 2 3 2" xfId="9006"/>
    <cellStyle name="Обычный 23 2 3 2 2" xfId="14087"/>
    <cellStyle name="Обычный 23 2 3 2 2 2" xfId="23276"/>
    <cellStyle name="Обычный 23 2 3 2 2 2 2" xfId="41276"/>
    <cellStyle name="Обычный 23 2 3 2 2 3" xfId="32932"/>
    <cellStyle name="Обычный 23 2 3 2 3" xfId="19573"/>
    <cellStyle name="Обычный 23 2 3 2 3 2" xfId="37743"/>
    <cellStyle name="Обычный 23 2 3 2 4" xfId="29448"/>
    <cellStyle name="Обычный 23 2 3 3" xfId="9988"/>
    <cellStyle name="Обычный 23 2 3 3 2" xfId="14895"/>
    <cellStyle name="Обычный 23 2 3 3 2 2" xfId="24075"/>
    <cellStyle name="Обычный 23 2 3 3 2 2 2" xfId="42075"/>
    <cellStyle name="Обычный 23 2 3 3 2 3" xfId="33730"/>
    <cellStyle name="Обычный 23 2 3 3 3" xfId="20197"/>
    <cellStyle name="Обычный 23 2 3 3 3 2" xfId="38356"/>
    <cellStyle name="Обычный 23 2 3 3 4" xfId="30052"/>
    <cellStyle name="Обычный 23 2 3 4" xfId="11084"/>
    <cellStyle name="Обычный 23 2 3 4 2" xfId="14896"/>
    <cellStyle name="Обычный 23 2 3 4 2 2" xfId="24076"/>
    <cellStyle name="Обычный 23 2 3 4 2 2 2" xfId="42076"/>
    <cellStyle name="Обычный 23 2 3 4 2 3" xfId="33731"/>
    <cellStyle name="Обычный 23 2 3 4 3" xfId="20934"/>
    <cellStyle name="Обычный 23 2 3 4 3 2" xfId="39086"/>
    <cellStyle name="Обычный 23 2 3 4 4" xfId="30770"/>
    <cellStyle name="Обычный 23 2 3 5" xfId="11591"/>
    <cellStyle name="Обычный 23 2 3 5 2" xfId="21437"/>
    <cellStyle name="Обычный 23 2 3 5 2 2" xfId="39589"/>
    <cellStyle name="Обычный 23 2 3 5 3" xfId="31273"/>
    <cellStyle name="Обычный 23 2 3 6" xfId="7551"/>
    <cellStyle name="Обычный 23 2 3 6 2" xfId="18947"/>
    <cellStyle name="Обычный 23 2 3 6 2 2" xfId="37167"/>
    <cellStyle name="Обычный 23 2 3 6 3" xfId="28914"/>
    <cellStyle name="Обычный 23 2 3 7" xfId="13123"/>
    <cellStyle name="Обычный 23 2 3 7 2" xfId="22525"/>
    <cellStyle name="Обычный 23 2 3 7 2 2" xfId="40537"/>
    <cellStyle name="Обычный 23 2 3 7 3" xfId="32199"/>
    <cellStyle name="Обычный 23 2 4" xfId="8510"/>
    <cellStyle name="Обычный 23 2 4 2" xfId="9989"/>
    <cellStyle name="Обычный 23 2 4 2 2" xfId="14897"/>
    <cellStyle name="Обычный 23 2 4 2 2 2" xfId="24077"/>
    <cellStyle name="Обычный 23 2 4 2 2 2 2" xfId="42077"/>
    <cellStyle name="Обычный 23 2 4 2 2 3" xfId="33732"/>
    <cellStyle name="Обычный 23 2 4 2 3" xfId="20198"/>
    <cellStyle name="Обычный 23 2 4 2 3 2" xfId="38357"/>
    <cellStyle name="Обычный 23 2 4 2 4" xfId="30053"/>
    <cellStyle name="Обычный 23 2 4 3" xfId="13615"/>
    <cellStyle name="Обычный 23 2 4 3 2" xfId="22846"/>
    <cellStyle name="Обычный 23 2 4 3 2 2" xfId="40847"/>
    <cellStyle name="Обычный 23 2 4 3 3" xfId="32501"/>
    <cellStyle name="Обычный 23 2 4 4" xfId="19266"/>
    <cellStyle name="Обычный 23 2 4 4 2" xfId="37440"/>
    <cellStyle name="Обычный 23 2 4 5" xfId="29151"/>
    <cellStyle name="Обычный 23 2 5" xfId="9366"/>
    <cellStyle name="Обычный 23 2 5 2" xfId="14898"/>
    <cellStyle name="Обычный 23 2 5 2 2" xfId="24078"/>
    <cellStyle name="Обычный 23 2 5 2 2 2" xfId="42078"/>
    <cellStyle name="Обычный 23 2 5 2 3" xfId="33733"/>
    <cellStyle name="Обычный 23 2 5 3" xfId="19841"/>
    <cellStyle name="Обычный 23 2 5 3 2" xfId="38006"/>
    <cellStyle name="Обычный 23 2 5 4" xfId="29709"/>
    <cellStyle name="Обычный 23 2 6" xfId="10777"/>
    <cellStyle name="Обычный 23 2 6 2" xfId="14899"/>
    <cellStyle name="Обычный 23 2 6 2 2" xfId="24079"/>
    <cellStyle name="Обычный 23 2 6 2 2 2" xfId="42079"/>
    <cellStyle name="Обычный 23 2 6 2 3" xfId="33734"/>
    <cellStyle name="Обычный 23 2 6 3" xfId="20633"/>
    <cellStyle name="Обычный 23 2 6 3 2" xfId="38785"/>
    <cellStyle name="Обычный 23 2 6 4" xfId="30469"/>
    <cellStyle name="Обычный 23 2 7" xfId="11312"/>
    <cellStyle name="Обычный 23 2 7 2" xfId="21158"/>
    <cellStyle name="Обычный 23 2 7 2 2" xfId="39310"/>
    <cellStyle name="Обычный 23 2 7 3" xfId="30994"/>
    <cellStyle name="Обычный 23 2 8" xfId="11874"/>
    <cellStyle name="Обычный 23 2 8 2" xfId="21626"/>
    <cellStyle name="Обычный 23 2 8 2 2" xfId="39775"/>
    <cellStyle name="Обычный 23 2 8 3" xfId="31454"/>
    <cellStyle name="Обычный 23 2 9" xfId="6809"/>
    <cellStyle name="Обычный 23 2 9 2" xfId="18601"/>
    <cellStyle name="Обычный 23 2 9 2 2" xfId="36862"/>
    <cellStyle name="Обычный 23 2 9 3" xfId="28631"/>
    <cellStyle name="Обычный 23 20" xfId="3589"/>
    <cellStyle name="Обычный 23 21" xfId="3590"/>
    <cellStyle name="Обычный 23 22" xfId="6654"/>
    <cellStyle name="Обычный 23 22 2" xfId="13614"/>
    <cellStyle name="Обычный 23 22 2 2" xfId="22845"/>
    <cellStyle name="Обычный 23 22 2 2 2" xfId="40846"/>
    <cellStyle name="Обычный 23 22 2 3" xfId="32500"/>
    <cellStyle name="Обычный 23 22 3" xfId="18511"/>
    <cellStyle name="Обычный 23 22 3 2" xfId="36788"/>
    <cellStyle name="Обычный 23 22 4" xfId="28567"/>
    <cellStyle name="Обычный 23 23" xfId="12550"/>
    <cellStyle name="Обычный 23 23 2" xfId="21987"/>
    <cellStyle name="Обычный 23 23 2 2" xfId="40103"/>
    <cellStyle name="Обычный 23 23 3" xfId="31766"/>
    <cellStyle name="Обычный 23 3" xfId="3591"/>
    <cellStyle name="Обычный 23 3 2" xfId="9990"/>
    <cellStyle name="Обычный 23 3 3" xfId="7023"/>
    <cellStyle name="Обычный 23 4" xfId="3592"/>
    <cellStyle name="Обычный 23 4 2" xfId="7552"/>
    <cellStyle name="Обычный 23 4 2 2" xfId="9007"/>
    <cellStyle name="Обычный 23 4 2 2 2" xfId="14088"/>
    <cellStyle name="Обычный 23 4 2 2 2 2" xfId="23277"/>
    <cellStyle name="Обычный 23 4 2 2 2 2 2" xfId="41277"/>
    <cellStyle name="Обычный 23 4 2 2 2 3" xfId="32933"/>
    <cellStyle name="Обычный 23 4 2 2 3" xfId="19574"/>
    <cellStyle name="Обычный 23 4 2 2 3 2" xfId="37744"/>
    <cellStyle name="Обычный 23 4 2 2 4" xfId="29449"/>
    <cellStyle name="Обычный 23 4 2 3" xfId="9991"/>
    <cellStyle name="Обычный 23 4 2 3 2" xfId="14900"/>
    <cellStyle name="Обычный 23 4 2 3 2 2" xfId="24080"/>
    <cellStyle name="Обычный 23 4 2 3 2 2 2" xfId="42080"/>
    <cellStyle name="Обычный 23 4 2 3 2 3" xfId="33735"/>
    <cellStyle name="Обычный 23 4 2 3 3" xfId="20199"/>
    <cellStyle name="Обычный 23 4 2 3 3 2" xfId="38358"/>
    <cellStyle name="Обычный 23 4 2 3 4" xfId="30054"/>
    <cellStyle name="Обычный 23 4 2 4" xfId="11085"/>
    <cellStyle name="Обычный 23 4 2 4 2" xfId="14901"/>
    <cellStyle name="Обычный 23 4 2 4 2 2" xfId="24081"/>
    <cellStyle name="Обычный 23 4 2 4 2 2 2" xfId="42081"/>
    <cellStyle name="Обычный 23 4 2 4 2 3" xfId="33736"/>
    <cellStyle name="Обычный 23 4 2 4 3" xfId="20935"/>
    <cellStyle name="Обычный 23 4 2 4 3 2" xfId="39087"/>
    <cellStyle name="Обычный 23 4 2 4 4" xfId="30771"/>
    <cellStyle name="Обычный 23 4 2 5" xfId="11592"/>
    <cellStyle name="Обычный 23 4 2 5 2" xfId="21438"/>
    <cellStyle name="Обычный 23 4 2 5 2 2" xfId="39590"/>
    <cellStyle name="Обычный 23 4 2 5 3" xfId="31274"/>
    <cellStyle name="Обычный 23 4 2 6" xfId="13124"/>
    <cellStyle name="Обычный 23 4 2 6 2" xfId="22526"/>
    <cellStyle name="Обычный 23 4 2 6 2 2" xfId="40538"/>
    <cellStyle name="Обычный 23 4 2 6 3" xfId="32200"/>
    <cellStyle name="Обычный 23 4 2 7" xfId="18948"/>
    <cellStyle name="Обычный 23 4 2 7 2" xfId="37168"/>
    <cellStyle name="Обычный 23 4 2 8" xfId="28915"/>
    <cellStyle name="Обычный 23 4 3" xfId="8759"/>
    <cellStyle name="Обычный 23 4 3 2" xfId="9992"/>
    <cellStyle name="Обычный 23 4 3 2 2" xfId="14902"/>
    <cellStyle name="Обычный 23 4 3 2 2 2" xfId="24082"/>
    <cellStyle name="Обычный 23 4 3 2 2 2 2" xfId="42082"/>
    <cellStyle name="Обычный 23 4 3 2 2 3" xfId="33737"/>
    <cellStyle name="Обычный 23 4 3 2 3" xfId="20200"/>
    <cellStyle name="Обычный 23 4 3 2 3 2" xfId="38359"/>
    <cellStyle name="Обычный 23 4 3 2 4" xfId="30055"/>
    <cellStyle name="Обычный 23 4 3 3" xfId="13616"/>
    <cellStyle name="Обычный 23 4 3 3 2" xfId="22847"/>
    <cellStyle name="Обычный 23 4 3 3 2 2" xfId="40848"/>
    <cellStyle name="Обычный 23 4 3 3 3" xfId="32502"/>
    <cellStyle name="Обычный 23 4 3 4" xfId="19398"/>
    <cellStyle name="Обычный 23 4 3 4 2" xfId="37568"/>
    <cellStyle name="Обычный 23 4 3 5" xfId="29278"/>
    <cellStyle name="Обычный 23 4 4" xfId="9367"/>
    <cellStyle name="Обычный 23 4 4 2" xfId="14903"/>
    <cellStyle name="Обычный 23 4 4 2 2" xfId="24083"/>
    <cellStyle name="Обычный 23 4 4 2 2 2" xfId="42083"/>
    <cellStyle name="Обычный 23 4 4 2 3" xfId="33738"/>
    <cellStyle name="Обычный 23 4 4 3" xfId="19842"/>
    <cellStyle name="Обычный 23 4 4 3 2" xfId="38007"/>
    <cellStyle name="Обычный 23 4 4 4" xfId="29710"/>
    <cellStyle name="Обычный 23 4 5" xfId="10778"/>
    <cellStyle name="Обычный 23 4 5 2" xfId="14904"/>
    <cellStyle name="Обычный 23 4 5 2 2" xfId="24084"/>
    <cellStyle name="Обычный 23 4 5 2 2 2" xfId="42084"/>
    <cellStyle name="Обычный 23 4 5 2 3" xfId="33739"/>
    <cellStyle name="Обычный 23 4 5 3" xfId="20634"/>
    <cellStyle name="Обычный 23 4 5 3 2" xfId="38786"/>
    <cellStyle name="Обычный 23 4 5 4" xfId="30470"/>
    <cellStyle name="Обычный 23 4 6" xfId="11429"/>
    <cellStyle name="Обычный 23 4 6 2" xfId="21275"/>
    <cellStyle name="Обычный 23 4 6 2 2" xfId="39427"/>
    <cellStyle name="Обычный 23 4 6 3" xfId="31111"/>
    <cellStyle name="Обычный 23 4 7" xfId="12001"/>
    <cellStyle name="Обычный 23 4 7 2" xfId="21741"/>
    <cellStyle name="Обычный 23 4 7 2 2" xfId="39889"/>
    <cellStyle name="Обычный 23 4 7 3" xfId="31568"/>
    <cellStyle name="Обычный 23 4 8" xfId="7174"/>
    <cellStyle name="Обычный 23 4 8 2" xfId="18773"/>
    <cellStyle name="Обычный 23 4 8 2 2" xfId="36996"/>
    <cellStyle name="Обычный 23 4 8 3" xfId="28748"/>
    <cellStyle name="Обычный 23 4 9" xfId="12552"/>
    <cellStyle name="Обычный 23 4 9 2" xfId="21989"/>
    <cellStyle name="Обычный 23 4 9 2 2" xfId="40105"/>
    <cellStyle name="Обычный 23 4 9 3" xfId="31768"/>
    <cellStyle name="Обычный 23 5" xfId="3593"/>
    <cellStyle name="Обычный 23 5 2" xfId="9005"/>
    <cellStyle name="Обычный 23 5 2 2" xfId="14905"/>
    <cellStyle name="Обычный 23 5 2 2 2" xfId="24085"/>
    <cellStyle name="Обычный 23 5 2 2 2 2" xfId="42085"/>
    <cellStyle name="Обычный 23 5 2 2 3" xfId="33740"/>
    <cellStyle name="Обычный 23 5 2 3" xfId="19572"/>
    <cellStyle name="Обычный 23 5 2 3 2" xfId="37742"/>
    <cellStyle name="Обычный 23 5 2 4" xfId="29447"/>
    <cellStyle name="Обычный 23 5 3" xfId="9993"/>
    <cellStyle name="Обычный 23 5 3 2" xfId="14906"/>
    <cellStyle name="Обычный 23 5 3 2 2" xfId="24086"/>
    <cellStyle name="Обычный 23 5 3 2 2 2" xfId="42086"/>
    <cellStyle name="Обычный 23 5 3 2 3" xfId="33741"/>
    <cellStyle name="Обычный 23 5 3 3" xfId="20201"/>
    <cellStyle name="Обычный 23 5 3 3 2" xfId="38360"/>
    <cellStyle name="Обычный 23 5 3 4" xfId="30056"/>
    <cellStyle name="Обычный 23 5 4" xfId="11086"/>
    <cellStyle name="Обычный 23 5 4 2" xfId="14907"/>
    <cellStyle name="Обычный 23 5 4 2 2" xfId="24087"/>
    <cellStyle name="Обычный 23 5 4 2 2 2" xfId="42087"/>
    <cellStyle name="Обычный 23 5 4 2 3" xfId="33742"/>
    <cellStyle name="Обычный 23 5 4 3" xfId="20936"/>
    <cellStyle name="Обычный 23 5 4 3 2" xfId="39088"/>
    <cellStyle name="Обычный 23 5 4 4" xfId="30772"/>
    <cellStyle name="Обычный 23 5 5" xfId="11590"/>
    <cellStyle name="Обычный 23 5 5 2" xfId="21436"/>
    <cellStyle name="Обычный 23 5 5 2 2" xfId="39588"/>
    <cellStyle name="Обычный 23 5 5 3" xfId="31272"/>
    <cellStyle name="Обычный 23 5 6" xfId="7550"/>
    <cellStyle name="Обычный 23 5 6 2" xfId="18946"/>
    <cellStyle name="Обычный 23 5 6 2 2" xfId="37166"/>
    <cellStyle name="Обычный 23 5 6 3" xfId="28913"/>
    <cellStyle name="Обычный 23 6" xfId="3594"/>
    <cellStyle name="Обычный 23 6 2" xfId="9994"/>
    <cellStyle name="Обычный 23 6 2 2" xfId="14908"/>
    <cellStyle name="Обычный 23 6 2 2 2" xfId="24088"/>
    <cellStyle name="Обычный 23 6 2 2 2 2" xfId="42088"/>
    <cellStyle name="Обычный 23 6 2 2 3" xfId="33743"/>
    <cellStyle name="Обычный 23 6 2 3" xfId="20202"/>
    <cellStyle name="Обычный 23 6 2 3 2" xfId="38361"/>
    <cellStyle name="Обычный 23 6 2 4" xfId="30057"/>
    <cellStyle name="Обычный 23 6 3" xfId="8318"/>
    <cellStyle name="Обычный 23 6 3 2" xfId="19193"/>
    <cellStyle name="Обычный 23 6 3 2 2" xfId="37372"/>
    <cellStyle name="Обычный 23 6 3 3" xfId="29085"/>
    <cellStyle name="Обычный 23 7" xfId="3595"/>
    <cellStyle name="Обычный 23 7 2" xfId="9365"/>
    <cellStyle name="Обычный 23 7 2 2" xfId="19840"/>
    <cellStyle name="Обычный 23 7 2 2 2" xfId="38005"/>
    <cellStyle name="Обычный 23 7 2 3" xfId="29708"/>
    <cellStyle name="Обычный 23 8" xfId="3596"/>
    <cellStyle name="Обычный 23 8 2" xfId="10776"/>
    <cellStyle name="Обычный 23 8 2 2" xfId="20632"/>
    <cellStyle name="Обычный 23 8 2 2 2" xfId="38784"/>
    <cellStyle name="Обычный 23 8 2 3" xfId="30468"/>
    <cellStyle name="Обычный 23 9" xfId="3597"/>
    <cellStyle name="Обычный 23 9 2" xfId="11250"/>
    <cellStyle name="Обычный 23 9 2 2" xfId="21096"/>
    <cellStyle name="Обычный 23 9 2 2 2" xfId="39248"/>
    <cellStyle name="Обычный 23 9 2 3" xfId="30932"/>
    <cellStyle name="Обычный 23_(DELOITTE) январь 2011" xfId="5357"/>
    <cellStyle name="Обычный 24" xfId="3598"/>
    <cellStyle name="Обычный 24 10" xfId="11763"/>
    <cellStyle name="Обычный 24 11" xfId="6655"/>
    <cellStyle name="Обычный 24 11 2" xfId="18512"/>
    <cellStyle name="Обычный 24 11 2 2" xfId="36789"/>
    <cellStyle name="Обычный 24 11 3" xfId="28568"/>
    <cellStyle name="Обычный 24 12" xfId="12553"/>
    <cellStyle name="Обычный 24 12 2" xfId="21990"/>
    <cellStyle name="Обычный 24 12 2 2" xfId="40106"/>
    <cellStyle name="Обычный 24 12 3" xfId="31769"/>
    <cellStyle name="Обычный 24 13" xfId="15726"/>
    <cellStyle name="Обычный 24 13 2" xfId="24798"/>
    <cellStyle name="Обычный 24 13 2 2" xfId="42796"/>
    <cellStyle name="Обычный 24 13 3" xfId="34448"/>
    <cellStyle name="Обычный 24 14" xfId="17331"/>
    <cellStyle name="Обычный 24 14 2" xfId="35686"/>
    <cellStyle name="Обычный 24 15" xfId="26061"/>
    <cellStyle name="Обычный 24 15 2" xfId="43996"/>
    <cellStyle name="Обычный 24 16" xfId="27539"/>
    <cellStyle name="Обычный 24 17" xfId="45147"/>
    <cellStyle name="Обычный 24 2" xfId="3599"/>
    <cellStyle name="Обычный 24 2 10" xfId="12554"/>
    <cellStyle name="Обычный 24 2 10 2" xfId="21991"/>
    <cellStyle name="Обычный 24 2 10 2 2" xfId="40107"/>
    <cellStyle name="Обычный 24 2 10 3" xfId="31770"/>
    <cellStyle name="Обычный 24 2 2" xfId="3600"/>
    <cellStyle name="Обычный 24 2 2 2" xfId="9995"/>
    <cellStyle name="Обычный 24 2 3" xfId="5358"/>
    <cellStyle name="Обычный 24 2 3 2" xfId="9009"/>
    <cellStyle name="Обычный 24 2 3 2 2" xfId="14089"/>
    <cellStyle name="Обычный 24 2 3 2 2 2" xfId="23278"/>
    <cellStyle name="Обычный 24 2 3 2 2 2 2" xfId="41278"/>
    <cellStyle name="Обычный 24 2 3 2 2 3" xfId="32934"/>
    <cellStyle name="Обычный 24 2 3 2 3" xfId="19576"/>
    <cellStyle name="Обычный 24 2 3 2 3 2" xfId="37746"/>
    <cellStyle name="Обычный 24 2 3 2 4" xfId="29451"/>
    <cellStyle name="Обычный 24 2 3 3" xfId="9996"/>
    <cellStyle name="Обычный 24 2 3 3 2" xfId="14909"/>
    <cellStyle name="Обычный 24 2 3 3 2 2" xfId="24089"/>
    <cellStyle name="Обычный 24 2 3 3 2 2 2" xfId="42089"/>
    <cellStyle name="Обычный 24 2 3 3 2 3" xfId="33744"/>
    <cellStyle name="Обычный 24 2 3 3 3" xfId="20203"/>
    <cellStyle name="Обычный 24 2 3 3 3 2" xfId="38362"/>
    <cellStyle name="Обычный 24 2 3 3 4" xfId="30058"/>
    <cellStyle name="Обычный 24 2 3 4" xfId="11087"/>
    <cellStyle name="Обычный 24 2 3 4 2" xfId="14910"/>
    <cellStyle name="Обычный 24 2 3 4 2 2" xfId="24090"/>
    <cellStyle name="Обычный 24 2 3 4 2 2 2" xfId="42090"/>
    <cellStyle name="Обычный 24 2 3 4 2 3" xfId="33745"/>
    <cellStyle name="Обычный 24 2 3 4 3" xfId="20937"/>
    <cellStyle name="Обычный 24 2 3 4 3 2" xfId="39089"/>
    <cellStyle name="Обычный 24 2 3 4 4" xfId="30773"/>
    <cellStyle name="Обычный 24 2 3 5" xfId="11594"/>
    <cellStyle name="Обычный 24 2 3 5 2" xfId="21440"/>
    <cellStyle name="Обычный 24 2 3 5 2 2" xfId="39592"/>
    <cellStyle name="Обычный 24 2 3 5 3" xfId="31276"/>
    <cellStyle name="Обычный 24 2 3 6" xfId="7554"/>
    <cellStyle name="Обычный 24 2 3 6 2" xfId="18950"/>
    <cellStyle name="Обычный 24 2 3 6 2 2" xfId="37170"/>
    <cellStyle name="Обычный 24 2 3 6 3" xfId="28917"/>
    <cellStyle name="Обычный 24 2 3 7" xfId="13125"/>
    <cellStyle name="Обычный 24 2 3 7 2" xfId="22527"/>
    <cellStyle name="Обычный 24 2 3 7 2 2" xfId="40539"/>
    <cellStyle name="Обычный 24 2 3 7 3" xfId="32201"/>
    <cellStyle name="Обычный 24 2 4" xfId="8511"/>
    <cellStyle name="Обычный 24 2 4 2" xfId="9997"/>
    <cellStyle name="Обычный 24 2 4 2 2" xfId="14911"/>
    <cellStyle name="Обычный 24 2 4 2 2 2" xfId="24091"/>
    <cellStyle name="Обычный 24 2 4 2 2 2 2" xfId="42091"/>
    <cellStyle name="Обычный 24 2 4 2 2 3" xfId="33746"/>
    <cellStyle name="Обычный 24 2 4 2 3" xfId="20204"/>
    <cellStyle name="Обычный 24 2 4 2 3 2" xfId="38363"/>
    <cellStyle name="Обычный 24 2 4 2 4" xfId="30059"/>
    <cellStyle name="Обычный 24 2 4 3" xfId="13618"/>
    <cellStyle name="Обычный 24 2 4 3 2" xfId="22849"/>
    <cellStyle name="Обычный 24 2 4 3 2 2" xfId="40850"/>
    <cellStyle name="Обычный 24 2 4 3 3" xfId="32504"/>
    <cellStyle name="Обычный 24 2 4 4" xfId="19267"/>
    <cellStyle name="Обычный 24 2 4 4 2" xfId="37441"/>
    <cellStyle name="Обычный 24 2 4 5" xfId="29152"/>
    <cellStyle name="Обычный 24 2 5" xfId="9369"/>
    <cellStyle name="Обычный 24 2 5 2" xfId="14912"/>
    <cellStyle name="Обычный 24 2 5 2 2" xfId="24092"/>
    <cellStyle name="Обычный 24 2 5 2 2 2" xfId="42092"/>
    <cellStyle name="Обычный 24 2 5 2 3" xfId="33747"/>
    <cellStyle name="Обычный 24 2 5 3" xfId="19844"/>
    <cellStyle name="Обычный 24 2 5 3 2" xfId="38009"/>
    <cellStyle name="Обычный 24 2 5 4" xfId="29712"/>
    <cellStyle name="Обычный 24 2 6" xfId="10780"/>
    <cellStyle name="Обычный 24 2 6 2" xfId="14913"/>
    <cellStyle name="Обычный 24 2 6 2 2" xfId="24093"/>
    <cellStyle name="Обычный 24 2 6 2 2 2" xfId="42093"/>
    <cellStyle name="Обычный 24 2 6 2 3" xfId="33748"/>
    <cellStyle name="Обычный 24 2 6 3" xfId="20636"/>
    <cellStyle name="Обычный 24 2 6 3 2" xfId="38788"/>
    <cellStyle name="Обычный 24 2 6 4" xfId="30472"/>
    <cellStyle name="Обычный 24 2 7" xfId="11313"/>
    <cellStyle name="Обычный 24 2 7 2" xfId="21159"/>
    <cellStyle name="Обычный 24 2 7 2 2" xfId="39311"/>
    <cellStyle name="Обычный 24 2 7 3" xfId="30995"/>
    <cellStyle name="Обычный 24 2 8" xfId="11875"/>
    <cellStyle name="Обычный 24 2 8 2" xfId="21627"/>
    <cellStyle name="Обычный 24 2 8 2 2" xfId="39776"/>
    <cellStyle name="Обычный 24 2 8 3" xfId="31455"/>
    <cellStyle name="Обычный 24 2 9" xfId="6810"/>
    <cellStyle name="Обычный 24 2 9 2" xfId="18602"/>
    <cellStyle name="Обычный 24 2 9 2 2" xfId="36863"/>
    <cellStyle name="Обычный 24 2 9 3" xfId="28632"/>
    <cellStyle name="Обычный 24 3" xfId="3601"/>
    <cellStyle name="Обычный 24 3 2" xfId="9998"/>
    <cellStyle name="Обычный 24 3 3" xfId="7024"/>
    <cellStyle name="Обычный 24 4" xfId="3602"/>
    <cellStyle name="Обычный 24 4 2" xfId="7555"/>
    <cellStyle name="Обычный 24 4 2 2" xfId="9010"/>
    <cellStyle name="Обычный 24 4 2 2 2" xfId="14090"/>
    <cellStyle name="Обычный 24 4 2 2 2 2" xfId="23279"/>
    <cellStyle name="Обычный 24 4 2 2 2 2 2" xfId="41279"/>
    <cellStyle name="Обычный 24 4 2 2 2 3" xfId="32935"/>
    <cellStyle name="Обычный 24 4 2 2 3" xfId="19577"/>
    <cellStyle name="Обычный 24 4 2 2 3 2" xfId="37747"/>
    <cellStyle name="Обычный 24 4 2 2 4" xfId="29452"/>
    <cellStyle name="Обычный 24 4 2 3" xfId="9999"/>
    <cellStyle name="Обычный 24 4 2 3 2" xfId="14914"/>
    <cellStyle name="Обычный 24 4 2 3 2 2" xfId="24094"/>
    <cellStyle name="Обычный 24 4 2 3 2 2 2" xfId="42094"/>
    <cellStyle name="Обычный 24 4 2 3 2 3" xfId="33749"/>
    <cellStyle name="Обычный 24 4 2 3 3" xfId="20205"/>
    <cellStyle name="Обычный 24 4 2 3 3 2" xfId="38364"/>
    <cellStyle name="Обычный 24 4 2 3 4" xfId="30060"/>
    <cellStyle name="Обычный 24 4 2 4" xfId="11088"/>
    <cellStyle name="Обычный 24 4 2 4 2" xfId="14915"/>
    <cellStyle name="Обычный 24 4 2 4 2 2" xfId="24095"/>
    <cellStyle name="Обычный 24 4 2 4 2 2 2" xfId="42095"/>
    <cellStyle name="Обычный 24 4 2 4 2 3" xfId="33750"/>
    <cellStyle name="Обычный 24 4 2 4 3" xfId="20938"/>
    <cellStyle name="Обычный 24 4 2 4 3 2" xfId="39090"/>
    <cellStyle name="Обычный 24 4 2 4 4" xfId="30774"/>
    <cellStyle name="Обычный 24 4 2 5" xfId="11595"/>
    <cellStyle name="Обычный 24 4 2 5 2" xfId="21441"/>
    <cellStyle name="Обычный 24 4 2 5 2 2" xfId="39593"/>
    <cellStyle name="Обычный 24 4 2 5 3" xfId="31277"/>
    <cellStyle name="Обычный 24 4 2 6" xfId="13126"/>
    <cellStyle name="Обычный 24 4 2 6 2" xfId="22528"/>
    <cellStyle name="Обычный 24 4 2 6 2 2" xfId="40540"/>
    <cellStyle name="Обычный 24 4 2 6 3" xfId="32202"/>
    <cellStyle name="Обычный 24 4 2 7" xfId="18951"/>
    <cellStyle name="Обычный 24 4 2 7 2" xfId="37171"/>
    <cellStyle name="Обычный 24 4 2 8" xfId="28918"/>
    <cellStyle name="Обычный 24 4 3" xfId="8758"/>
    <cellStyle name="Обычный 24 4 3 2" xfId="10000"/>
    <cellStyle name="Обычный 24 4 3 2 2" xfId="14916"/>
    <cellStyle name="Обычный 24 4 3 2 2 2" xfId="24096"/>
    <cellStyle name="Обычный 24 4 3 2 2 2 2" xfId="42096"/>
    <cellStyle name="Обычный 24 4 3 2 2 3" xfId="33751"/>
    <cellStyle name="Обычный 24 4 3 2 3" xfId="20206"/>
    <cellStyle name="Обычный 24 4 3 2 3 2" xfId="38365"/>
    <cellStyle name="Обычный 24 4 3 2 4" xfId="30061"/>
    <cellStyle name="Обычный 24 4 3 3" xfId="13619"/>
    <cellStyle name="Обычный 24 4 3 3 2" xfId="22850"/>
    <cellStyle name="Обычный 24 4 3 3 2 2" xfId="40851"/>
    <cellStyle name="Обычный 24 4 3 3 3" xfId="32505"/>
    <cellStyle name="Обычный 24 4 3 4" xfId="19397"/>
    <cellStyle name="Обычный 24 4 3 4 2" xfId="37567"/>
    <cellStyle name="Обычный 24 4 3 5" xfId="29277"/>
    <cellStyle name="Обычный 24 4 4" xfId="9370"/>
    <cellStyle name="Обычный 24 4 4 2" xfId="14917"/>
    <cellStyle name="Обычный 24 4 4 2 2" xfId="24097"/>
    <cellStyle name="Обычный 24 4 4 2 2 2" xfId="42097"/>
    <cellStyle name="Обычный 24 4 4 2 3" xfId="33752"/>
    <cellStyle name="Обычный 24 4 4 3" xfId="19845"/>
    <cellStyle name="Обычный 24 4 4 3 2" xfId="38010"/>
    <cellStyle name="Обычный 24 4 4 4" xfId="29713"/>
    <cellStyle name="Обычный 24 4 5" xfId="10781"/>
    <cellStyle name="Обычный 24 4 5 2" xfId="14918"/>
    <cellStyle name="Обычный 24 4 5 2 2" xfId="24098"/>
    <cellStyle name="Обычный 24 4 5 2 2 2" xfId="42098"/>
    <cellStyle name="Обычный 24 4 5 2 3" xfId="33753"/>
    <cellStyle name="Обычный 24 4 5 3" xfId="20637"/>
    <cellStyle name="Обычный 24 4 5 3 2" xfId="38789"/>
    <cellStyle name="Обычный 24 4 5 4" xfId="30473"/>
    <cellStyle name="Обычный 24 4 6" xfId="11428"/>
    <cellStyle name="Обычный 24 4 6 2" xfId="21274"/>
    <cellStyle name="Обычный 24 4 6 2 2" xfId="39426"/>
    <cellStyle name="Обычный 24 4 6 3" xfId="31110"/>
    <cellStyle name="Обычный 24 4 7" xfId="12002"/>
    <cellStyle name="Обычный 24 4 7 2" xfId="21742"/>
    <cellStyle name="Обычный 24 4 7 2 2" xfId="39890"/>
    <cellStyle name="Обычный 24 4 7 3" xfId="31569"/>
    <cellStyle name="Обычный 24 4 8" xfId="7173"/>
    <cellStyle name="Обычный 24 4 8 2" xfId="18772"/>
    <cellStyle name="Обычный 24 4 8 2 2" xfId="36995"/>
    <cellStyle name="Обычный 24 4 8 3" xfId="28747"/>
    <cellStyle name="Обычный 24 4 9" xfId="12555"/>
    <cellStyle name="Обычный 24 4 9 2" xfId="21992"/>
    <cellStyle name="Обычный 24 4 9 2 2" xfId="40108"/>
    <cellStyle name="Обычный 24 4 9 3" xfId="31771"/>
    <cellStyle name="Обычный 24 5" xfId="3603"/>
    <cellStyle name="Обычный 24 5 2" xfId="9008"/>
    <cellStyle name="Обычный 24 5 2 2" xfId="14919"/>
    <cellStyle name="Обычный 24 5 2 2 2" xfId="24099"/>
    <cellStyle name="Обычный 24 5 2 2 2 2" xfId="42099"/>
    <cellStyle name="Обычный 24 5 2 2 3" xfId="33754"/>
    <cellStyle name="Обычный 24 5 2 3" xfId="19575"/>
    <cellStyle name="Обычный 24 5 2 3 2" xfId="37745"/>
    <cellStyle name="Обычный 24 5 2 4" xfId="29450"/>
    <cellStyle name="Обычный 24 5 3" xfId="10001"/>
    <cellStyle name="Обычный 24 5 3 2" xfId="14920"/>
    <cellStyle name="Обычный 24 5 3 2 2" xfId="24100"/>
    <cellStyle name="Обычный 24 5 3 2 2 2" xfId="42100"/>
    <cellStyle name="Обычный 24 5 3 2 3" xfId="33755"/>
    <cellStyle name="Обычный 24 5 3 3" xfId="20207"/>
    <cellStyle name="Обычный 24 5 3 3 2" xfId="38366"/>
    <cellStyle name="Обычный 24 5 3 4" xfId="30062"/>
    <cellStyle name="Обычный 24 5 4" xfId="11089"/>
    <cellStyle name="Обычный 24 5 4 2" xfId="14921"/>
    <cellStyle name="Обычный 24 5 4 2 2" xfId="24101"/>
    <cellStyle name="Обычный 24 5 4 2 2 2" xfId="42101"/>
    <cellStyle name="Обычный 24 5 4 2 3" xfId="33756"/>
    <cellStyle name="Обычный 24 5 4 3" xfId="20939"/>
    <cellStyle name="Обычный 24 5 4 3 2" xfId="39091"/>
    <cellStyle name="Обычный 24 5 4 4" xfId="30775"/>
    <cellStyle name="Обычный 24 5 5" xfId="11593"/>
    <cellStyle name="Обычный 24 5 5 2" xfId="21439"/>
    <cellStyle name="Обычный 24 5 5 2 2" xfId="39591"/>
    <cellStyle name="Обычный 24 5 5 3" xfId="31275"/>
    <cellStyle name="Обычный 24 5 6" xfId="7553"/>
    <cellStyle name="Обычный 24 5 6 2" xfId="18949"/>
    <cellStyle name="Обычный 24 5 6 2 2" xfId="37169"/>
    <cellStyle name="Обычный 24 5 6 3" xfId="28916"/>
    <cellStyle name="Обычный 24 6" xfId="5359"/>
    <cellStyle name="Обычный 24 6 2" xfId="10002"/>
    <cellStyle name="Обычный 24 6 2 2" xfId="14922"/>
    <cellStyle name="Обычный 24 6 2 2 2" xfId="24102"/>
    <cellStyle name="Обычный 24 6 2 2 2 2" xfId="42102"/>
    <cellStyle name="Обычный 24 6 2 2 3" xfId="33757"/>
    <cellStyle name="Обычный 24 6 2 3" xfId="20208"/>
    <cellStyle name="Обычный 24 6 2 3 2" xfId="38367"/>
    <cellStyle name="Обычный 24 6 2 4" xfId="30063"/>
    <cellStyle name="Обычный 24 6 3" xfId="8319"/>
    <cellStyle name="Обычный 24 6 3 2" xfId="19194"/>
    <cellStyle name="Обычный 24 6 3 2 2" xfId="37373"/>
    <cellStyle name="Обычный 24 6 3 3" xfId="29086"/>
    <cellStyle name="Обычный 24 6 4" xfId="13348"/>
    <cellStyle name="Обычный 24 7" xfId="6102"/>
    <cellStyle name="Обычный 24 7 2" xfId="9368"/>
    <cellStyle name="Обычный 24 7 2 2" xfId="19843"/>
    <cellStyle name="Обычный 24 7 2 2 2" xfId="38008"/>
    <cellStyle name="Обычный 24 7 2 3" xfId="29711"/>
    <cellStyle name="Обычный 24 7 3" xfId="13349"/>
    <cellStyle name="Обычный 24 7 4" xfId="16345"/>
    <cellStyle name="Обычный 24 7 4 2" xfId="25229"/>
    <cellStyle name="Обычный 24 7 4 2 2" xfId="43218"/>
    <cellStyle name="Обычный 24 7 4 3" xfId="34890"/>
    <cellStyle name="Обычный 24 7 5" xfId="18052"/>
    <cellStyle name="Обычный 24 7 5 2" xfId="36362"/>
    <cellStyle name="Обычный 24 7 6" xfId="26657"/>
    <cellStyle name="Обычный 24 7 6 2" xfId="44572"/>
    <cellStyle name="Обычный 24 7 7" xfId="28145"/>
    <cellStyle name="Обычный 24 7 8" xfId="45571"/>
    <cellStyle name="Обычный 24 8" xfId="10779"/>
    <cellStyle name="Обычный 24 8 2" xfId="13617"/>
    <cellStyle name="Обычный 24 8 2 2" xfId="22848"/>
    <cellStyle name="Обычный 24 8 2 2 2" xfId="40849"/>
    <cellStyle name="Обычный 24 8 2 3" xfId="32503"/>
    <cellStyle name="Обычный 24 8 3" xfId="20635"/>
    <cellStyle name="Обычный 24 8 3 2" xfId="38787"/>
    <cellStyle name="Обычный 24 8 4" xfId="30471"/>
    <cellStyle name="Обычный 24 9" xfId="11251"/>
    <cellStyle name="Обычный 24 9 2" xfId="21097"/>
    <cellStyle name="Обычный 24 9 2 2" xfId="39249"/>
    <cellStyle name="Обычный 24 9 3" xfId="30933"/>
    <cellStyle name="Обычный 24_(DELOITTE) январь 2011" xfId="5360"/>
    <cellStyle name="Обычный 25" xfId="3604"/>
    <cellStyle name="Обычный 25 10" xfId="11764"/>
    <cellStyle name="Обычный 25 11" xfId="6656"/>
    <cellStyle name="Обычный 25 11 2" xfId="18513"/>
    <cellStyle name="Обычный 25 11 2 2" xfId="36790"/>
    <cellStyle name="Обычный 25 11 3" xfId="28569"/>
    <cellStyle name="Обычный 25 12" xfId="12556"/>
    <cellStyle name="Обычный 25 12 2" xfId="21993"/>
    <cellStyle name="Обычный 25 12 2 2" xfId="40109"/>
    <cellStyle name="Обычный 25 12 3" xfId="31772"/>
    <cellStyle name="Обычный 25 13" xfId="15727"/>
    <cellStyle name="Обычный 25 13 2" xfId="24799"/>
    <cellStyle name="Обычный 25 13 2 2" xfId="42797"/>
    <cellStyle name="Обычный 25 13 3" xfId="34449"/>
    <cellStyle name="Обычный 25 14" xfId="17332"/>
    <cellStyle name="Обычный 25 14 2" xfId="35687"/>
    <cellStyle name="Обычный 25 15" xfId="26062"/>
    <cellStyle name="Обычный 25 15 2" xfId="43997"/>
    <cellStyle name="Обычный 25 16" xfId="27540"/>
    <cellStyle name="Обычный 25 17" xfId="45148"/>
    <cellStyle name="Обычный 25 2" xfId="3605"/>
    <cellStyle name="Обычный 25 2 10" xfId="12557"/>
    <cellStyle name="Обычный 25 2 10 2" xfId="21994"/>
    <cellStyle name="Обычный 25 2 10 2 2" xfId="40110"/>
    <cellStyle name="Обычный 25 2 10 3" xfId="31773"/>
    <cellStyle name="Обычный 25 2 2" xfId="3606"/>
    <cellStyle name="Обычный 25 2 2 2" xfId="10003"/>
    <cellStyle name="Обычный 25 2 2 3" xfId="7026"/>
    <cellStyle name="Обычный 25 2 3" xfId="5361"/>
    <cellStyle name="Обычный 25 2 3 2" xfId="9012"/>
    <cellStyle name="Обычный 25 2 3 2 2" xfId="14091"/>
    <cellStyle name="Обычный 25 2 3 2 2 2" xfId="23280"/>
    <cellStyle name="Обычный 25 2 3 2 2 2 2" xfId="41280"/>
    <cellStyle name="Обычный 25 2 3 2 2 3" xfId="32936"/>
    <cellStyle name="Обычный 25 2 3 2 3" xfId="19579"/>
    <cellStyle name="Обычный 25 2 3 2 3 2" xfId="37749"/>
    <cellStyle name="Обычный 25 2 3 2 4" xfId="29454"/>
    <cellStyle name="Обычный 25 2 3 3" xfId="10004"/>
    <cellStyle name="Обычный 25 2 3 3 2" xfId="14923"/>
    <cellStyle name="Обычный 25 2 3 3 2 2" xfId="24103"/>
    <cellStyle name="Обычный 25 2 3 3 2 2 2" xfId="42103"/>
    <cellStyle name="Обычный 25 2 3 3 2 3" xfId="33758"/>
    <cellStyle name="Обычный 25 2 3 3 3" xfId="20209"/>
    <cellStyle name="Обычный 25 2 3 3 3 2" xfId="38368"/>
    <cellStyle name="Обычный 25 2 3 3 4" xfId="30064"/>
    <cellStyle name="Обычный 25 2 3 4" xfId="11090"/>
    <cellStyle name="Обычный 25 2 3 4 2" xfId="14924"/>
    <cellStyle name="Обычный 25 2 3 4 2 2" xfId="24104"/>
    <cellStyle name="Обычный 25 2 3 4 2 2 2" xfId="42104"/>
    <cellStyle name="Обычный 25 2 3 4 2 3" xfId="33759"/>
    <cellStyle name="Обычный 25 2 3 4 3" xfId="20940"/>
    <cellStyle name="Обычный 25 2 3 4 3 2" xfId="39092"/>
    <cellStyle name="Обычный 25 2 3 4 4" xfId="30776"/>
    <cellStyle name="Обычный 25 2 3 5" xfId="11597"/>
    <cellStyle name="Обычный 25 2 3 5 2" xfId="21443"/>
    <cellStyle name="Обычный 25 2 3 5 2 2" xfId="39595"/>
    <cellStyle name="Обычный 25 2 3 5 3" xfId="31279"/>
    <cellStyle name="Обычный 25 2 3 6" xfId="7557"/>
    <cellStyle name="Обычный 25 2 3 6 2" xfId="18953"/>
    <cellStyle name="Обычный 25 2 3 6 2 2" xfId="37173"/>
    <cellStyle name="Обычный 25 2 3 6 3" xfId="28920"/>
    <cellStyle name="Обычный 25 2 3 7" xfId="13127"/>
    <cellStyle name="Обычный 25 2 3 7 2" xfId="22529"/>
    <cellStyle name="Обычный 25 2 3 7 2 2" xfId="40541"/>
    <cellStyle name="Обычный 25 2 3 7 3" xfId="32203"/>
    <cellStyle name="Обычный 25 2 4" xfId="8512"/>
    <cellStyle name="Обычный 25 2 4 2" xfId="10005"/>
    <cellStyle name="Обычный 25 2 4 2 2" xfId="14925"/>
    <cellStyle name="Обычный 25 2 4 2 2 2" xfId="24105"/>
    <cellStyle name="Обычный 25 2 4 2 2 2 2" xfId="42105"/>
    <cellStyle name="Обычный 25 2 4 2 2 3" xfId="33760"/>
    <cellStyle name="Обычный 25 2 4 2 3" xfId="20210"/>
    <cellStyle name="Обычный 25 2 4 2 3 2" xfId="38369"/>
    <cellStyle name="Обычный 25 2 4 2 4" xfId="30065"/>
    <cellStyle name="Обычный 25 2 4 3" xfId="13621"/>
    <cellStyle name="Обычный 25 2 4 3 2" xfId="22852"/>
    <cellStyle name="Обычный 25 2 4 3 2 2" xfId="40853"/>
    <cellStyle name="Обычный 25 2 4 3 3" xfId="32507"/>
    <cellStyle name="Обычный 25 2 4 4" xfId="19268"/>
    <cellStyle name="Обычный 25 2 4 4 2" xfId="37442"/>
    <cellStyle name="Обычный 25 2 4 5" xfId="29153"/>
    <cellStyle name="Обычный 25 2 5" xfId="9372"/>
    <cellStyle name="Обычный 25 2 5 2" xfId="14926"/>
    <cellStyle name="Обычный 25 2 5 2 2" xfId="24106"/>
    <cellStyle name="Обычный 25 2 5 2 2 2" xfId="42106"/>
    <cellStyle name="Обычный 25 2 5 2 3" xfId="33761"/>
    <cellStyle name="Обычный 25 2 5 3" xfId="19847"/>
    <cellStyle name="Обычный 25 2 5 3 2" xfId="38012"/>
    <cellStyle name="Обычный 25 2 5 4" xfId="29715"/>
    <cellStyle name="Обычный 25 2 6" xfId="10783"/>
    <cellStyle name="Обычный 25 2 6 2" xfId="14927"/>
    <cellStyle name="Обычный 25 2 6 2 2" xfId="24107"/>
    <cellStyle name="Обычный 25 2 6 2 2 2" xfId="42107"/>
    <cellStyle name="Обычный 25 2 6 2 3" xfId="33762"/>
    <cellStyle name="Обычный 25 2 6 3" xfId="20639"/>
    <cellStyle name="Обычный 25 2 6 3 2" xfId="38791"/>
    <cellStyle name="Обычный 25 2 6 4" xfId="30475"/>
    <cellStyle name="Обычный 25 2 7" xfId="11314"/>
    <cellStyle name="Обычный 25 2 7 2" xfId="21160"/>
    <cellStyle name="Обычный 25 2 7 2 2" xfId="39312"/>
    <cellStyle name="Обычный 25 2 7 3" xfId="30996"/>
    <cellStyle name="Обычный 25 2 8" xfId="11876"/>
    <cellStyle name="Обычный 25 2 8 2" xfId="21628"/>
    <cellStyle name="Обычный 25 2 8 2 2" xfId="39777"/>
    <cellStyle name="Обычный 25 2 8 3" xfId="31456"/>
    <cellStyle name="Обычный 25 2 9" xfId="6811"/>
    <cellStyle name="Обычный 25 2 9 2" xfId="18603"/>
    <cellStyle name="Обычный 25 2 9 2 2" xfId="36864"/>
    <cellStyle name="Обычный 25 2 9 3" xfId="28633"/>
    <cellStyle name="Обычный 25 3" xfId="3607"/>
    <cellStyle name="Обычный 25 3 2" xfId="10006"/>
    <cellStyle name="Обычный 25 3 3" xfId="7025"/>
    <cellStyle name="Обычный 25 4" xfId="3608"/>
    <cellStyle name="Обычный 25 4 2" xfId="5362"/>
    <cellStyle name="Обычный 25 4 2 2" xfId="9013"/>
    <cellStyle name="Обычный 25 4 2 2 2" xfId="14092"/>
    <cellStyle name="Обычный 25 4 2 2 2 2" xfId="23281"/>
    <cellStyle name="Обычный 25 4 2 2 2 2 2" xfId="41281"/>
    <cellStyle name="Обычный 25 4 2 2 2 3" xfId="32937"/>
    <cellStyle name="Обычный 25 4 2 2 3" xfId="19580"/>
    <cellStyle name="Обычный 25 4 2 2 3 2" xfId="37750"/>
    <cellStyle name="Обычный 25 4 2 2 4" xfId="29455"/>
    <cellStyle name="Обычный 25 4 2 3" xfId="10007"/>
    <cellStyle name="Обычный 25 4 2 3 2" xfId="14928"/>
    <cellStyle name="Обычный 25 4 2 3 2 2" xfId="24108"/>
    <cellStyle name="Обычный 25 4 2 3 2 2 2" xfId="42108"/>
    <cellStyle name="Обычный 25 4 2 3 2 3" xfId="33763"/>
    <cellStyle name="Обычный 25 4 2 3 3" xfId="20211"/>
    <cellStyle name="Обычный 25 4 2 3 3 2" xfId="38370"/>
    <cellStyle name="Обычный 25 4 2 3 4" xfId="30066"/>
    <cellStyle name="Обычный 25 4 2 4" xfId="11091"/>
    <cellStyle name="Обычный 25 4 2 4 2" xfId="14929"/>
    <cellStyle name="Обычный 25 4 2 4 2 2" xfId="24109"/>
    <cellStyle name="Обычный 25 4 2 4 2 2 2" xfId="42109"/>
    <cellStyle name="Обычный 25 4 2 4 2 3" xfId="33764"/>
    <cellStyle name="Обычный 25 4 2 4 3" xfId="20941"/>
    <cellStyle name="Обычный 25 4 2 4 3 2" xfId="39093"/>
    <cellStyle name="Обычный 25 4 2 4 4" xfId="30777"/>
    <cellStyle name="Обычный 25 4 2 5" xfId="11598"/>
    <cellStyle name="Обычный 25 4 2 5 2" xfId="21444"/>
    <cellStyle name="Обычный 25 4 2 5 2 2" xfId="39596"/>
    <cellStyle name="Обычный 25 4 2 5 3" xfId="31280"/>
    <cellStyle name="Обычный 25 4 2 6" xfId="7558"/>
    <cellStyle name="Обычный 25 4 2 6 2" xfId="18954"/>
    <cellStyle name="Обычный 25 4 2 6 2 2" xfId="37174"/>
    <cellStyle name="Обычный 25 4 2 6 3" xfId="28921"/>
    <cellStyle name="Обычный 25 4 2 7" xfId="13128"/>
    <cellStyle name="Обычный 25 4 2 7 2" xfId="22530"/>
    <cellStyle name="Обычный 25 4 2 7 2 2" xfId="40542"/>
    <cellStyle name="Обычный 25 4 2 7 3" xfId="32204"/>
    <cellStyle name="Обычный 25 4 3" xfId="8757"/>
    <cellStyle name="Обычный 25 4 3 2" xfId="10008"/>
    <cellStyle name="Обычный 25 4 3 2 2" xfId="14930"/>
    <cellStyle name="Обычный 25 4 3 2 2 2" xfId="24110"/>
    <cellStyle name="Обычный 25 4 3 2 2 2 2" xfId="42110"/>
    <cellStyle name="Обычный 25 4 3 2 2 3" xfId="33765"/>
    <cellStyle name="Обычный 25 4 3 2 3" xfId="20212"/>
    <cellStyle name="Обычный 25 4 3 2 3 2" xfId="38371"/>
    <cellStyle name="Обычный 25 4 3 2 4" xfId="30067"/>
    <cellStyle name="Обычный 25 4 3 3" xfId="13622"/>
    <cellStyle name="Обычный 25 4 3 3 2" xfId="22853"/>
    <cellStyle name="Обычный 25 4 3 3 2 2" xfId="40854"/>
    <cellStyle name="Обычный 25 4 3 3 3" xfId="32508"/>
    <cellStyle name="Обычный 25 4 3 4" xfId="19396"/>
    <cellStyle name="Обычный 25 4 3 4 2" xfId="37566"/>
    <cellStyle name="Обычный 25 4 3 5" xfId="29276"/>
    <cellStyle name="Обычный 25 4 4" xfId="9373"/>
    <cellStyle name="Обычный 25 4 4 2" xfId="14931"/>
    <cellStyle name="Обычный 25 4 4 2 2" xfId="24111"/>
    <cellStyle name="Обычный 25 4 4 2 2 2" xfId="42111"/>
    <cellStyle name="Обычный 25 4 4 2 3" xfId="33766"/>
    <cellStyle name="Обычный 25 4 4 3" xfId="19848"/>
    <cellStyle name="Обычный 25 4 4 3 2" xfId="38013"/>
    <cellStyle name="Обычный 25 4 4 4" xfId="29716"/>
    <cellStyle name="Обычный 25 4 5" xfId="10784"/>
    <cellStyle name="Обычный 25 4 5 2" xfId="14932"/>
    <cellStyle name="Обычный 25 4 5 2 2" xfId="24112"/>
    <cellStyle name="Обычный 25 4 5 2 2 2" xfId="42112"/>
    <cellStyle name="Обычный 25 4 5 2 3" xfId="33767"/>
    <cellStyle name="Обычный 25 4 5 3" xfId="20640"/>
    <cellStyle name="Обычный 25 4 5 3 2" xfId="38792"/>
    <cellStyle name="Обычный 25 4 5 4" xfId="30476"/>
    <cellStyle name="Обычный 25 4 6" xfId="11427"/>
    <cellStyle name="Обычный 25 4 6 2" xfId="21273"/>
    <cellStyle name="Обычный 25 4 6 2 2" xfId="39425"/>
    <cellStyle name="Обычный 25 4 6 3" xfId="31109"/>
    <cellStyle name="Обычный 25 4 7" xfId="12003"/>
    <cellStyle name="Обычный 25 4 7 2" xfId="21743"/>
    <cellStyle name="Обычный 25 4 7 2 2" xfId="39891"/>
    <cellStyle name="Обычный 25 4 7 3" xfId="31570"/>
    <cellStyle name="Обычный 25 4 8" xfId="7172"/>
    <cellStyle name="Обычный 25 4 8 2" xfId="18771"/>
    <cellStyle name="Обычный 25 4 8 2 2" xfId="36994"/>
    <cellStyle name="Обычный 25 4 8 3" xfId="28746"/>
    <cellStyle name="Обычный 25 4 9" xfId="12558"/>
    <cellStyle name="Обычный 25 4 9 2" xfId="21995"/>
    <cellStyle name="Обычный 25 4 9 2 2" xfId="40111"/>
    <cellStyle name="Обычный 25 4 9 3" xfId="31774"/>
    <cellStyle name="Обычный 25 5" xfId="3609"/>
    <cellStyle name="Обычный 25 5 2" xfId="9011"/>
    <cellStyle name="Обычный 25 5 2 2" xfId="14933"/>
    <cellStyle name="Обычный 25 5 2 2 2" xfId="24113"/>
    <cellStyle name="Обычный 25 5 2 2 2 2" xfId="42113"/>
    <cellStyle name="Обычный 25 5 2 2 3" xfId="33768"/>
    <cellStyle name="Обычный 25 5 2 3" xfId="19578"/>
    <cellStyle name="Обычный 25 5 2 3 2" xfId="37748"/>
    <cellStyle name="Обычный 25 5 2 4" xfId="29453"/>
    <cellStyle name="Обычный 25 5 3" xfId="10009"/>
    <cellStyle name="Обычный 25 5 3 2" xfId="14934"/>
    <cellStyle name="Обычный 25 5 3 2 2" xfId="24114"/>
    <cellStyle name="Обычный 25 5 3 2 2 2" xfId="42114"/>
    <cellStyle name="Обычный 25 5 3 2 3" xfId="33769"/>
    <cellStyle name="Обычный 25 5 3 3" xfId="20213"/>
    <cellStyle name="Обычный 25 5 3 3 2" xfId="38372"/>
    <cellStyle name="Обычный 25 5 3 4" xfId="30068"/>
    <cellStyle name="Обычный 25 5 4" xfId="11092"/>
    <cellStyle name="Обычный 25 5 4 2" xfId="14935"/>
    <cellStyle name="Обычный 25 5 4 2 2" xfId="24115"/>
    <cellStyle name="Обычный 25 5 4 2 2 2" xfId="42115"/>
    <cellStyle name="Обычный 25 5 4 2 3" xfId="33770"/>
    <cellStyle name="Обычный 25 5 4 3" xfId="20942"/>
    <cellStyle name="Обычный 25 5 4 3 2" xfId="39094"/>
    <cellStyle name="Обычный 25 5 4 4" xfId="30778"/>
    <cellStyle name="Обычный 25 5 5" xfId="11596"/>
    <cellStyle name="Обычный 25 5 5 2" xfId="21442"/>
    <cellStyle name="Обычный 25 5 5 2 2" xfId="39594"/>
    <cellStyle name="Обычный 25 5 5 3" xfId="31278"/>
    <cellStyle name="Обычный 25 5 6" xfId="7556"/>
    <cellStyle name="Обычный 25 5 6 2" xfId="18952"/>
    <cellStyle name="Обычный 25 5 6 2 2" xfId="37172"/>
    <cellStyle name="Обычный 25 5 6 3" xfId="28919"/>
    <cellStyle name="Обычный 25 6" xfId="6103"/>
    <cellStyle name="Обычный 25 6 2" xfId="10010"/>
    <cellStyle name="Обычный 25 6 2 2" xfId="14936"/>
    <cellStyle name="Обычный 25 6 2 2 2" xfId="24116"/>
    <cellStyle name="Обычный 25 6 2 2 2 2" xfId="42116"/>
    <cellStyle name="Обычный 25 6 2 2 3" xfId="33771"/>
    <cellStyle name="Обычный 25 6 2 3" xfId="20214"/>
    <cellStyle name="Обычный 25 6 2 3 2" xfId="38373"/>
    <cellStyle name="Обычный 25 6 2 4" xfId="30069"/>
    <cellStyle name="Обычный 25 6 3" xfId="8320"/>
    <cellStyle name="Обычный 25 6 3 2" xfId="19195"/>
    <cellStyle name="Обычный 25 6 3 2 2" xfId="37374"/>
    <cellStyle name="Обычный 25 6 3 3" xfId="29087"/>
    <cellStyle name="Обычный 25 6 4" xfId="13350"/>
    <cellStyle name="Обычный 25 6 5" xfId="16346"/>
    <cellStyle name="Обычный 25 6 5 2" xfId="25230"/>
    <cellStyle name="Обычный 25 6 5 2 2" xfId="43219"/>
    <cellStyle name="Обычный 25 6 5 3" xfId="34891"/>
    <cellStyle name="Обычный 25 6 6" xfId="18053"/>
    <cellStyle name="Обычный 25 6 6 2" xfId="36363"/>
    <cellStyle name="Обычный 25 6 7" xfId="26658"/>
    <cellStyle name="Обычный 25 6 7 2" xfId="44573"/>
    <cellStyle name="Обычный 25 6 8" xfId="28146"/>
    <cellStyle name="Обычный 25 6 9" xfId="45572"/>
    <cellStyle name="Обычный 25 7" xfId="9371"/>
    <cellStyle name="Обычный 25 7 2" xfId="13351"/>
    <cellStyle name="Обычный 25 7 3" xfId="19846"/>
    <cellStyle name="Обычный 25 7 3 2" xfId="38011"/>
    <cellStyle name="Обычный 25 7 4" xfId="29714"/>
    <cellStyle name="Обычный 25 8" xfId="10782"/>
    <cellStyle name="Обычный 25 8 2" xfId="13620"/>
    <cellStyle name="Обычный 25 8 2 2" xfId="22851"/>
    <cellStyle name="Обычный 25 8 2 2 2" xfId="40852"/>
    <cellStyle name="Обычный 25 8 2 3" xfId="32506"/>
    <cellStyle name="Обычный 25 8 3" xfId="20638"/>
    <cellStyle name="Обычный 25 8 3 2" xfId="38790"/>
    <cellStyle name="Обычный 25 8 4" xfId="30474"/>
    <cellStyle name="Обычный 25 9" xfId="11252"/>
    <cellStyle name="Обычный 25 9 2" xfId="21098"/>
    <cellStyle name="Обычный 25 9 2 2" xfId="39250"/>
    <cellStyle name="Обычный 25 9 3" xfId="30934"/>
    <cellStyle name="Обычный 25_(DELOITTE) январь 2011" xfId="5363"/>
    <cellStyle name="Обычный 26" xfId="3610"/>
    <cellStyle name="Обычный 26 10" xfId="11765"/>
    <cellStyle name="Обычный 26 11" xfId="6657"/>
    <cellStyle name="Обычный 26 11 2" xfId="18514"/>
    <cellStyle name="Обычный 26 11 2 2" xfId="36791"/>
    <cellStyle name="Обычный 26 11 3" xfId="28570"/>
    <cellStyle name="Обычный 26 12" xfId="12559"/>
    <cellStyle name="Обычный 26 12 2" xfId="21996"/>
    <cellStyle name="Обычный 26 12 2 2" xfId="40112"/>
    <cellStyle name="Обычный 26 12 3" xfId="31775"/>
    <cellStyle name="Обычный 26 2" xfId="3611"/>
    <cellStyle name="Обычный 26 2 10" xfId="12560"/>
    <cellStyle name="Обычный 26 2 10 2" xfId="21997"/>
    <cellStyle name="Обычный 26 2 10 2 2" xfId="40113"/>
    <cellStyle name="Обычный 26 2 10 3" xfId="31776"/>
    <cellStyle name="Обычный 26 2 2" xfId="3612"/>
    <cellStyle name="Обычный 26 2 2 2" xfId="6104"/>
    <cellStyle name="Обычный 26 2 2 2 2" xfId="10011"/>
    <cellStyle name="Обычный 26 2 2 2 3" xfId="16618"/>
    <cellStyle name="Обычный 26 2 2 2 3 2" xfId="25406"/>
    <cellStyle name="Обычный 26 2 2 2 3 2 2" xfId="43370"/>
    <cellStyle name="Обычный 26 2 2 2 3 3" xfId="35062"/>
    <cellStyle name="Обычный 26 2 2 2 4" xfId="18054"/>
    <cellStyle name="Обычный 26 2 2 2 4 2" xfId="36364"/>
    <cellStyle name="Обычный 26 2 2 2 5" xfId="26829"/>
    <cellStyle name="Обычный 26 2 2 2 5 2" xfId="44744"/>
    <cellStyle name="Обычный 26 2 2 2 6" xfId="28147"/>
    <cellStyle name="Обычный 26 2 2 2 7" xfId="45791"/>
    <cellStyle name="Обычный 26 2 2 3" xfId="7028"/>
    <cellStyle name="Обычный 26 2 2 4" xfId="15996"/>
    <cellStyle name="Обычный 26 2 2 4 2" xfId="24972"/>
    <cellStyle name="Обычный 26 2 2 4 2 2" xfId="42969"/>
    <cellStyle name="Обычный 26 2 2 4 3" xfId="34617"/>
    <cellStyle name="Обычный 26 2 2 5" xfId="17333"/>
    <cellStyle name="Обычный 26 2 2 5 2" xfId="35688"/>
    <cellStyle name="Обычный 26 2 2 6" xfId="26278"/>
    <cellStyle name="Обычный 26 2 2 6 2" xfId="44209"/>
    <cellStyle name="Обычный 26 2 2 7" xfId="27541"/>
    <cellStyle name="Обычный 26 2 2 8" xfId="45296"/>
    <cellStyle name="Обычный 26 2 3" xfId="3613"/>
    <cellStyle name="Обычный 26 2 3 10" xfId="26279"/>
    <cellStyle name="Обычный 26 2 3 10 2" xfId="44210"/>
    <cellStyle name="Обычный 26 2 3 11" xfId="27542"/>
    <cellStyle name="Обычный 26 2 3 12" xfId="45297"/>
    <cellStyle name="Обычный 26 2 3 2" xfId="6105"/>
    <cellStyle name="Обычный 26 2 3 2 2" xfId="9015"/>
    <cellStyle name="Обычный 26 2 3 2 2 2" xfId="19582"/>
    <cellStyle name="Обычный 26 2 3 2 2 2 2" xfId="37752"/>
    <cellStyle name="Обычный 26 2 3 2 2 3" xfId="29457"/>
    <cellStyle name="Обычный 26 2 3 2 3" xfId="13921"/>
    <cellStyle name="Обычный 26 2 3 2 3 2" xfId="23141"/>
    <cellStyle name="Обычный 26 2 3 2 3 2 2" xfId="41141"/>
    <cellStyle name="Обычный 26 2 3 2 3 3" xfId="32798"/>
    <cellStyle name="Обычный 26 2 3 2 4" xfId="16619"/>
    <cellStyle name="Обычный 26 2 3 2 4 2" xfId="25407"/>
    <cellStyle name="Обычный 26 2 3 2 4 2 2" xfId="43371"/>
    <cellStyle name="Обычный 26 2 3 2 4 3" xfId="35063"/>
    <cellStyle name="Обычный 26 2 3 2 5" xfId="18055"/>
    <cellStyle name="Обычный 26 2 3 2 5 2" xfId="36365"/>
    <cellStyle name="Обычный 26 2 3 2 6" xfId="26830"/>
    <cellStyle name="Обычный 26 2 3 2 6 2" xfId="44745"/>
    <cellStyle name="Обычный 26 2 3 2 7" xfId="28148"/>
    <cellStyle name="Обычный 26 2 3 2 8" xfId="45792"/>
    <cellStyle name="Обычный 26 2 3 3" xfId="10012"/>
    <cellStyle name="Обычный 26 2 3 3 2" xfId="14937"/>
    <cellStyle name="Обычный 26 2 3 3 2 2" xfId="24117"/>
    <cellStyle name="Обычный 26 2 3 3 2 2 2" xfId="42117"/>
    <cellStyle name="Обычный 26 2 3 3 2 3" xfId="33772"/>
    <cellStyle name="Обычный 26 2 3 3 3" xfId="20215"/>
    <cellStyle name="Обычный 26 2 3 3 3 2" xfId="38374"/>
    <cellStyle name="Обычный 26 2 3 3 4" xfId="30070"/>
    <cellStyle name="Обычный 26 2 3 4" xfId="11093"/>
    <cellStyle name="Обычный 26 2 3 4 2" xfId="14938"/>
    <cellStyle name="Обычный 26 2 3 4 2 2" xfId="24118"/>
    <cellStyle name="Обычный 26 2 3 4 2 2 2" xfId="42118"/>
    <cellStyle name="Обычный 26 2 3 4 2 3" xfId="33773"/>
    <cellStyle name="Обычный 26 2 3 4 3" xfId="20943"/>
    <cellStyle name="Обычный 26 2 3 4 3 2" xfId="39095"/>
    <cellStyle name="Обычный 26 2 3 4 4" xfId="30779"/>
    <cellStyle name="Обычный 26 2 3 5" xfId="11600"/>
    <cellStyle name="Обычный 26 2 3 5 2" xfId="21446"/>
    <cellStyle name="Обычный 26 2 3 5 2 2" xfId="39598"/>
    <cellStyle name="Обычный 26 2 3 5 3" xfId="31282"/>
    <cellStyle name="Обычный 26 2 3 6" xfId="7560"/>
    <cellStyle name="Обычный 26 2 3 6 2" xfId="18956"/>
    <cellStyle name="Обычный 26 2 3 6 2 2" xfId="37176"/>
    <cellStyle name="Обычный 26 2 3 6 3" xfId="28923"/>
    <cellStyle name="Обычный 26 2 3 7" xfId="12944"/>
    <cellStyle name="Обычный 26 2 3 7 2" xfId="22366"/>
    <cellStyle name="Обычный 26 2 3 7 2 2" xfId="40401"/>
    <cellStyle name="Обычный 26 2 3 7 3" xfId="32063"/>
    <cellStyle name="Обычный 26 2 3 8" xfId="15997"/>
    <cellStyle name="Обычный 26 2 3 8 2" xfId="24973"/>
    <cellStyle name="Обычный 26 2 3 8 2 2" xfId="42970"/>
    <cellStyle name="Обычный 26 2 3 8 3" xfId="34618"/>
    <cellStyle name="Обычный 26 2 3 9" xfId="17334"/>
    <cellStyle name="Обычный 26 2 3 9 2" xfId="35689"/>
    <cellStyle name="Обычный 26 2 4" xfId="3614"/>
    <cellStyle name="Обычный 26 2 4 2" xfId="6106"/>
    <cellStyle name="Обычный 26 2 4 2 2" xfId="10013"/>
    <cellStyle name="Обычный 26 2 4 2 2 2" xfId="20216"/>
    <cellStyle name="Обычный 26 2 4 2 2 2 2" xfId="38375"/>
    <cellStyle name="Обычный 26 2 4 2 2 3" xfId="30071"/>
    <cellStyle name="Обычный 26 2 4 2 3" xfId="13922"/>
    <cellStyle name="Обычный 26 2 4 2 3 2" xfId="23142"/>
    <cellStyle name="Обычный 26 2 4 2 3 2 2" xfId="41142"/>
    <cellStyle name="Обычный 26 2 4 2 3 3" xfId="32799"/>
    <cellStyle name="Обычный 26 2 4 2 4" xfId="16620"/>
    <cellStyle name="Обычный 26 2 4 2 4 2" xfId="25408"/>
    <cellStyle name="Обычный 26 2 4 2 4 2 2" xfId="43372"/>
    <cellStyle name="Обычный 26 2 4 2 4 3" xfId="35064"/>
    <cellStyle name="Обычный 26 2 4 2 5" xfId="18056"/>
    <cellStyle name="Обычный 26 2 4 2 5 2" xfId="36366"/>
    <cellStyle name="Обычный 26 2 4 2 6" xfId="26831"/>
    <cellStyle name="Обычный 26 2 4 2 6 2" xfId="44746"/>
    <cellStyle name="Обычный 26 2 4 2 7" xfId="28149"/>
    <cellStyle name="Обычный 26 2 4 2 8" xfId="45793"/>
    <cellStyle name="Обычный 26 2 4 3" xfId="8513"/>
    <cellStyle name="Обычный 26 2 4 3 2" xfId="19269"/>
    <cellStyle name="Обычный 26 2 4 3 2 2" xfId="37443"/>
    <cellStyle name="Обычный 26 2 4 3 3" xfId="29154"/>
    <cellStyle name="Обычный 26 2 4 4" xfId="12945"/>
    <cellStyle name="Обычный 26 2 4 4 2" xfId="22367"/>
    <cellStyle name="Обычный 26 2 4 4 2 2" xfId="40402"/>
    <cellStyle name="Обычный 26 2 4 4 3" xfId="32064"/>
    <cellStyle name="Обычный 26 2 4 5" xfId="15998"/>
    <cellStyle name="Обычный 26 2 4 5 2" xfId="24974"/>
    <cellStyle name="Обычный 26 2 4 5 2 2" xfId="42971"/>
    <cellStyle name="Обычный 26 2 4 5 3" xfId="34619"/>
    <cellStyle name="Обычный 26 2 4 6" xfId="17335"/>
    <cellStyle name="Обычный 26 2 4 6 2" xfId="35690"/>
    <cellStyle name="Обычный 26 2 4 7" xfId="26280"/>
    <cellStyle name="Обычный 26 2 4 7 2" xfId="44211"/>
    <cellStyle name="Обычный 26 2 4 8" xfId="27543"/>
    <cellStyle name="Обычный 26 2 4 9" xfId="45298"/>
    <cellStyle name="Обычный 26 2 5" xfId="9375"/>
    <cellStyle name="Обычный 26 2 5 2" xfId="13624"/>
    <cellStyle name="Обычный 26 2 5 2 2" xfId="22855"/>
    <cellStyle name="Обычный 26 2 5 2 2 2" xfId="40856"/>
    <cellStyle name="Обычный 26 2 5 2 3" xfId="32510"/>
    <cellStyle name="Обычный 26 2 5 3" xfId="19850"/>
    <cellStyle name="Обычный 26 2 5 3 2" xfId="38015"/>
    <cellStyle name="Обычный 26 2 5 4" xfId="29718"/>
    <cellStyle name="Обычный 26 2 6" xfId="10786"/>
    <cellStyle name="Обычный 26 2 6 2" xfId="14939"/>
    <cellStyle name="Обычный 26 2 6 2 2" xfId="24119"/>
    <cellStyle name="Обычный 26 2 6 2 2 2" xfId="42119"/>
    <cellStyle name="Обычный 26 2 6 2 3" xfId="33774"/>
    <cellStyle name="Обычный 26 2 6 3" xfId="20642"/>
    <cellStyle name="Обычный 26 2 6 3 2" xfId="38794"/>
    <cellStyle name="Обычный 26 2 6 4" xfId="30478"/>
    <cellStyle name="Обычный 26 2 7" xfId="11315"/>
    <cellStyle name="Обычный 26 2 7 2" xfId="21161"/>
    <cellStyle name="Обычный 26 2 7 2 2" xfId="39313"/>
    <cellStyle name="Обычный 26 2 7 3" xfId="30997"/>
    <cellStyle name="Обычный 26 2 8" xfId="11877"/>
    <cellStyle name="Обычный 26 2 8 2" xfId="21629"/>
    <cellStyle name="Обычный 26 2 8 2 2" xfId="39778"/>
    <cellStyle name="Обычный 26 2 8 3" xfId="31457"/>
    <cellStyle name="Обычный 26 2 9" xfId="6812"/>
    <cellStyle name="Обычный 26 2 9 2" xfId="18604"/>
    <cellStyle name="Обычный 26 2 9 2 2" xfId="36865"/>
    <cellStyle name="Обычный 26 2 9 3" xfId="28634"/>
    <cellStyle name="Обычный 26 3" xfId="3615"/>
    <cellStyle name="Обычный 26 3 2" xfId="10014"/>
    <cellStyle name="Обычный 26 3 3" xfId="7027"/>
    <cellStyle name="Обычный 26 4" xfId="3616"/>
    <cellStyle name="Обычный 26 4 2" xfId="7561"/>
    <cellStyle name="Обычный 26 4 2 2" xfId="9016"/>
    <cellStyle name="Обычный 26 4 2 2 2" xfId="14093"/>
    <cellStyle name="Обычный 26 4 2 2 2 2" xfId="23282"/>
    <cellStyle name="Обычный 26 4 2 2 2 2 2" xfId="41282"/>
    <cellStyle name="Обычный 26 4 2 2 2 3" xfId="32938"/>
    <cellStyle name="Обычный 26 4 2 2 3" xfId="19583"/>
    <cellStyle name="Обычный 26 4 2 2 3 2" xfId="37753"/>
    <cellStyle name="Обычный 26 4 2 2 4" xfId="29458"/>
    <cellStyle name="Обычный 26 4 2 3" xfId="10015"/>
    <cellStyle name="Обычный 26 4 2 3 2" xfId="14940"/>
    <cellStyle name="Обычный 26 4 2 3 2 2" xfId="24120"/>
    <cellStyle name="Обычный 26 4 2 3 2 2 2" xfId="42120"/>
    <cellStyle name="Обычный 26 4 2 3 2 3" xfId="33775"/>
    <cellStyle name="Обычный 26 4 2 3 3" xfId="20217"/>
    <cellStyle name="Обычный 26 4 2 3 3 2" xfId="38376"/>
    <cellStyle name="Обычный 26 4 2 3 4" xfId="30072"/>
    <cellStyle name="Обычный 26 4 2 4" xfId="11094"/>
    <cellStyle name="Обычный 26 4 2 4 2" xfId="14941"/>
    <cellStyle name="Обычный 26 4 2 4 2 2" xfId="24121"/>
    <cellStyle name="Обычный 26 4 2 4 2 2 2" xfId="42121"/>
    <cellStyle name="Обычный 26 4 2 4 2 3" xfId="33776"/>
    <cellStyle name="Обычный 26 4 2 4 3" xfId="20944"/>
    <cellStyle name="Обычный 26 4 2 4 3 2" xfId="39096"/>
    <cellStyle name="Обычный 26 4 2 4 4" xfId="30780"/>
    <cellStyle name="Обычный 26 4 2 5" xfId="11601"/>
    <cellStyle name="Обычный 26 4 2 5 2" xfId="21447"/>
    <cellStyle name="Обычный 26 4 2 5 2 2" xfId="39599"/>
    <cellStyle name="Обычный 26 4 2 5 3" xfId="31283"/>
    <cellStyle name="Обычный 26 4 2 6" xfId="13129"/>
    <cellStyle name="Обычный 26 4 2 6 2" xfId="22531"/>
    <cellStyle name="Обычный 26 4 2 6 2 2" xfId="40543"/>
    <cellStyle name="Обычный 26 4 2 6 3" xfId="32205"/>
    <cellStyle name="Обычный 26 4 2 7" xfId="18957"/>
    <cellStyle name="Обычный 26 4 2 7 2" xfId="37177"/>
    <cellStyle name="Обычный 26 4 2 8" xfId="28924"/>
    <cellStyle name="Обычный 26 4 3" xfId="8756"/>
    <cellStyle name="Обычный 26 4 3 2" xfId="10016"/>
    <cellStyle name="Обычный 26 4 3 2 2" xfId="14942"/>
    <cellStyle name="Обычный 26 4 3 2 2 2" xfId="24122"/>
    <cellStyle name="Обычный 26 4 3 2 2 2 2" xfId="42122"/>
    <cellStyle name="Обычный 26 4 3 2 2 3" xfId="33777"/>
    <cellStyle name="Обычный 26 4 3 2 3" xfId="20218"/>
    <cellStyle name="Обычный 26 4 3 2 3 2" xfId="38377"/>
    <cellStyle name="Обычный 26 4 3 2 4" xfId="30073"/>
    <cellStyle name="Обычный 26 4 3 3" xfId="13625"/>
    <cellStyle name="Обычный 26 4 3 3 2" xfId="22856"/>
    <cellStyle name="Обычный 26 4 3 3 2 2" xfId="40857"/>
    <cellStyle name="Обычный 26 4 3 3 3" xfId="32511"/>
    <cellStyle name="Обычный 26 4 3 4" xfId="19395"/>
    <cellStyle name="Обычный 26 4 3 4 2" xfId="37565"/>
    <cellStyle name="Обычный 26 4 3 5" xfId="29275"/>
    <cellStyle name="Обычный 26 4 4" xfId="9376"/>
    <cellStyle name="Обычный 26 4 4 2" xfId="14943"/>
    <cellStyle name="Обычный 26 4 4 2 2" xfId="24123"/>
    <cellStyle name="Обычный 26 4 4 2 2 2" xfId="42123"/>
    <cellStyle name="Обычный 26 4 4 2 3" xfId="33778"/>
    <cellStyle name="Обычный 26 4 4 3" xfId="19851"/>
    <cellStyle name="Обычный 26 4 4 3 2" xfId="38016"/>
    <cellStyle name="Обычный 26 4 4 4" xfId="29719"/>
    <cellStyle name="Обычный 26 4 5" xfId="10787"/>
    <cellStyle name="Обычный 26 4 5 2" xfId="14944"/>
    <cellStyle name="Обычный 26 4 5 2 2" xfId="24124"/>
    <cellStyle name="Обычный 26 4 5 2 2 2" xfId="42124"/>
    <cellStyle name="Обычный 26 4 5 2 3" xfId="33779"/>
    <cellStyle name="Обычный 26 4 5 3" xfId="20643"/>
    <cellStyle name="Обычный 26 4 5 3 2" xfId="38795"/>
    <cellStyle name="Обычный 26 4 5 4" xfId="30479"/>
    <cellStyle name="Обычный 26 4 6" xfId="11426"/>
    <cellStyle name="Обычный 26 4 6 2" xfId="21272"/>
    <cellStyle name="Обычный 26 4 6 2 2" xfId="39424"/>
    <cellStyle name="Обычный 26 4 6 3" xfId="31108"/>
    <cellStyle name="Обычный 26 4 7" xfId="12004"/>
    <cellStyle name="Обычный 26 4 7 2" xfId="21744"/>
    <cellStyle name="Обычный 26 4 7 2 2" xfId="39892"/>
    <cellStyle name="Обычный 26 4 7 3" xfId="31571"/>
    <cellStyle name="Обычный 26 4 8" xfId="7171"/>
    <cellStyle name="Обычный 26 4 8 2" xfId="18770"/>
    <cellStyle name="Обычный 26 4 8 2 2" xfId="36993"/>
    <cellStyle name="Обычный 26 4 8 3" xfId="28745"/>
    <cellStyle name="Обычный 26 4 9" xfId="12561"/>
    <cellStyle name="Обычный 26 4 9 2" xfId="21998"/>
    <cellStyle name="Обычный 26 4 9 2 2" xfId="40114"/>
    <cellStyle name="Обычный 26 4 9 3" xfId="31777"/>
    <cellStyle name="Обычный 26 5" xfId="3617"/>
    <cellStyle name="Обычный 26 5 2" xfId="9014"/>
    <cellStyle name="Обычный 26 5 2 2" xfId="14945"/>
    <cellStyle name="Обычный 26 5 2 2 2" xfId="24125"/>
    <cellStyle name="Обычный 26 5 2 2 2 2" xfId="42125"/>
    <cellStyle name="Обычный 26 5 2 2 3" xfId="33780"/>
    <cellStyle name="Обычный 26 5 2 3" xfId="19581"/>
    <cellStyle name="Обычный 26 5 2 3 2" xfId="37751"/>
    <cellStyle name="Обычный 26 5 2 4" xfId="29456"/>
    <cellStyle name="Обычный 26 5 3" xfId="10017"/>
    <cellStyle name="Обычный 26 5 3 2" xfId="14946"/>
    <cellStyle name="Обычный 26 5 3 2 2" xfId="24126"/>
    <cellStyle name="Обычный 26 5 3 2 2 2" xfId="42126"/>
    <cellStyle name="Обычный 26 5 3 2 3" xfId="33781"/>
    <cellStyle name="Обычный 26 5 3 3" xfId="20219"/>
    <cellStyle name="Обычный 26 5 3 3 2" xfId="38378"/>
    <cellStyle name="Обычный 26 5 3 4" xfId="30074"/>
    <cellStyle name="Обычный 26 5 4" xfId="11095"/>
    <cellStyle name="Обычный 26 5 4 2" xfId="14947"/>
    <cellStyle name="Обычный 26 5 4 2 2" xfId="24127"/>
    <cellStyle name="Обычный 26 5 4 2 2 2" xfId="42127"/>
    <cellStyle name="Обычный 26 5 4 2 3" xfId="33782"/>
    <cellStyle name="Обычный 26 5 4 3" xfId="20945"/>
    <cellStyle name="Обычный 26 5 4 3 2" xfId="39097"/>
    <cellStyle name="Обычный 26 5 4 4" xfId="30781"/>
    <cellStyle name="Обычный 26 5 5" xfId="11599"/>
    <cellStyle name="Обычный 26 5 5 2" xfId="21445"/>
    <cellStyle name="Обычный 26 5 5 2 2" xfId="39597"/>
    <cellStyle name="Обычный 26 5 5 3" xfId="31281"/>
    <cellStyle name="Обычный 26 5 6" xfId="7559"/>
    <cellStyle name="Обычный 26 5 6 2" xfId="18955"/>
    <cellStyle name="Обычный 26 5 6 2 2" xfId="37175"/>
    <cellStyle name="Обычный 26 5 6 3" xfId="28922"/>
    <cellStyle name="Обычный 26 6" xfId="8321"/>
    <cellStyle name="Обычный 26 6 2" xfId="10018"/>
    <cellStyle name="Обычный 26 6 2 2" xfId="14948"/>
    <cellStyle name="Обычный 26 6 2 2 2" xfId="24128"/>
    <cellStyle name="Обычный 26 6 2 2 2 2" xfId="42128"/>
    <cellStyle name="Обычный 26 6 2 2 3" xfId="33783"/>
    <cellStyle name="Обычный 26 6 2 3" xfId="20220"/>
    <cellStyle name="Обычный 26 6 2 3 2" xfId="38379"/>
    <cellStyle name="Обычный 26 6 2 4" xfId="30075"/>
    <cellStyle name="Обычный 26 6 3" xfId="13352"/>
    <cellStyle name="Обычный 26 6 4" xfId="19196"/>
    <cellStyle name="Обычный 26 6 4 2" xfId="37375"/>
    <cellStyle name="Обычный 26 6 5" xfId="29088"/>
    <cellStyle name="Обычный 26 7" xfId="9374"/>
    <cellStyle name="Обычный 26 7 2" xfId="13353"/>
    <cellStyle name="Обычный 26 7 3" xfId="19849"/>
    <cellStyle name="Обычный 26 7 3 2" xfId="38014"/>
    <cellStyle name="Обычный 26 7 4" xfId="29717"/>
    <cellStyle name="Обычный 26 8" xfId="10785"/>
    <cellStyle name="Обычный 26 8 2" xfId="13623"/>
    <cellStyle name="Обычный 26 8 2 2" xfId="22854"/>
    <cellStyle name="Обычный 26 8 2 2 2" xfId="40855"/>
    <cellStyle name="Обычный 26 8 2 3" xfId="32509"/>
    <cellStyle name="Обычный 26 8 3" xfId="20641"/>
    <cellStyle name="Обычный 26 8 3 2" xfId="38793"/>
    <cellStyle name="Обычный 26 8 4" xfId="30477"/>
    <cellStyle name="Обычный 26 9" xfId="11253"/>
    <cellStyle name="Обычный 26 9 2" xfId="21099"/>
    <cellStyle name="Обычный 26 9 2 2" xfId="39251"/>
    <cellStyle name="Обычный 26 9 3" xfId="30935"/>
    <cellStyle name="Обычный 26_Data_Resourses &amp; Reserves_Audit12_mod2011_f0112" xfId="3618"/>
    <cellStyle name="Обычный 27" xfId="3619"/>
    <cellStyle name="Обычный 27 10" xfId="11766"/>
    <cellStyle name="Обычный 27 11" xfId="6658"/>
    <cellStyle name="Обычный 27 11 2" xfId="18515"/>
    <cellStyle name="Обычный 27 11 2 2" xfId="36792"/>
    <cellStyle name="Обычный 27 11 3" xfId="28571"/>
    <cellStyle name="Обычный 27 12" xfId="12562"/>
    <cellStyle name="Обычный 27 12 2" xfId="21999"/>
    <cellStyle name="Обычный 27 12 2 2" xfId="40115"/>
    <cellStyle name="Обычный 27 12 3" xfId="31778"/>
    <cellStyle name="Обычный 27 2" xfId="3620"/>
    <cellStyle name="Обычный 27 2 10" xfId="12563"/>
    <cellStyle name="Обычный 27 2 10 2" xfId="22000"/>
    <cellStyle name="Обычный 27 2 10 2 2" xfId="40116"/>
    <cellStyle name="Обычный 27 2 10 3" xfId="31779"/>
    <cellStyle name="Обычный 27 2 2" xfId="3621"/>
    <cellStyle name="Обычный 27 2 2 2" xfId="10019"/>
    <cellStyle name="Обычный 27 2 3" xfId="7563"/>
    <cellStyle name="Обычный 27 2 3 2" xfId="9018"/>
    <cellStyle name="Обычный 27 2 3 2 2" xfId="14094"/>
    <cellStyle name="Обычный 27 2 3 2 2 2" xfId="23283"/>
    <cellStyle name="Обычный 27 2 3 2 2 2 2" xfId="41283"/>
    <cellStyle name="Обычный 27 2 3 2 2 3" xfId="32939"/>
    <cellStyle name="Обычный 27 2 3 2 3" xfId="19585"/>
    <cellStyle name="Обычный 27 2 3 2 3 2" xfId="37755"/>
    <cellStyle name="Обычный 27 2 3 2 4" xfId="29460"/>
    <cellStyle name="Обычный 27 2 3 3" xfId="10020"/>
    <cellStyle name="Обычный 27 2 3 3 2" xfId="14949"/>
    <cellStyle name="Обычный 27 2 3 3 2 2" xfId="24129"/>
    <cellStyle name="Обычный 27 2 3 3 2 2 2" xfId="42129"/>
    <cellStyle name="Обычный 27 2 3 3 2 3" xfId="33784"/>
    <cellStyle name="Обычный 27 2 3 3 3" xfId="20221"/>
    <cellStyle name="Обычный 27 2 3 3 3 2" xfId="38380"/>
    <cellStyle name="Обычный 27 2 3 3 4" xfId="30076"/>
    <cellStyle name="Обычный 27 2 3 4" xfId="11096"/>
    <cellStyle name="Обычный 27 2 3 4 2" xfId="14950"/>
    <cellStyle name="Обычный 27 2 3 4 2 2" xfId="24130"/>
    <cellStyle name="Обычный 27 2 3 4 2 2 2" xfId="42130"/>
    <cellStyle name="Обычный 27 2 3 4 2 3" xfId="33785"/>
    <cellStyle name="Обычный 27 2 3 4 3" xfId="20946"/>
    <cellStyle name="Обычный 27 2 3 4 3 2" xfId="39098"/>
    <cellStyle name="Обычный 27 2 3 4 4" xfId="30782"/>
    <cellStyle name="Обычный 27 2 3 5" xfId="11603"/>
    <cellStyle name="Обычный 27 2 3 5 2" xfId="21449"/>
    <cellStyle name="Обычный 27 2 3 5 2 2" xfId="39601"/>
    <cellStyle name="Обычный 27 2 3 5 3" xfId="31285"/>
    <cellStyle name="Обычный 27 2 3 6" xfId="13130"/>
    <cellStyle name="Обычный 27 2 3 6 2" xfId="22532"/>
    <cellStyle name="Обычный 27 2 3 6 2 2" xfId="40544"/>
    <cellStyle name="Обычный 27 2 3 6 3" xfId="32206"/>
    <cellStyle name="Обычный 27 2 3 7" xfId="18959"/>
    <cellStyle name="Обычный 27 2 3 7 2" xfId="37179"/>
    <cellStyle name="Обычный 27 2 3 8" xfId="28926"/>
    <cellStyle name="Обычный 27 2 4" xfId="8514"/>
    <cellStyle name="Обычный 27 2 4 2" xfId="10021"/>
    <cellStyle name="Обычный 27 2 4 2 2" xfId="14951"/>
    <cellStyle name="Обычный 27 2 4 2 2 2" xfId="24131"/>
    <cellStyle name="Обычный 27 2 4 2 2 2 2" xfId="42131"/>
    <cellStyle name="Обычный 27 2 4 2 2 3" xfId="33786"/>
    <cellStyle name="Обычный 27 2 4 2 3" xfId="20222"/>
    <cellStyle name="Обычный 27 2 4 2 3 2" xfId="38381"/>
    <cellStyle name="Обычный 27 2 4 2 4" xfId="30077"/>
    <cellStyle name="Обычный 27 2 4 3" xfId="13627"/>
    <cellStyle name="Обычный 27 2 4 3 2" xfId="22858"/>
    <cellStyle name="Обычный 27 2 4 3 2 2" xfId="40859"/>
    <cellStyle name="Обычный 27 2 4 3 3" xfId="32513"/>
    <cellStyle name="Обычный 27 2 4 4" xfId="19270"/>
    <cellStyle name="Обычный 27 2 4 4 2" xfId="37444"/>
    <cellStyle name="Обычный 27 2 4 5" xfId="29155"/>
    <cellStyle name="Обычный 27 2 5" xfId="9378"/>
    <cellStyle name="Обычный 27 2 5 2" xfId="14952"/>
    <cellStyle name="Обычный 27 2 5 2 2" xfId="24132"/>
    <cellStyle name="Обычный 27 2 5 2 2 2" xfId="42132"/>
    <cellStyle name="Обычный 27 2 5 2 3" xfId="33787"/>
    <cellStyle name="Обычный 27 2 5 3" xfId="19853"/>
    <cellStyle name="Обычный 27 2 5 3 2" xfId="38018"/>
    <cellStyle name="Обычный 27 2 5 4" xfId="29721"/>
    <cellStyle name="Обычный 27 2 6" xfId="10789"/>
    <cellStyle name="Обычный 27 2 6 2" xfId="14953"/>
    <cellStyle name="Обычный 27 2 6 2 2" xfId="24133"/>
    <cellStyle name="Обычный 27 2 6 2 2 2" xfId="42133"/>
    <cellStyle name="Обычный 27 2 6 2 3" xfId="33788"/>
    <cellStyle name="Обычный 27 2 6 3" xfId="20645"/>
    <cellStyle name="Обычный 27 2 6 3 2" xfId="38797"/>
    <cellStyle name="Обычный 27 2 6 4" xfId="30481"/>
    <cellStyle name="Обычный 27 2 7" xfId="11316"/>
    <cellStyle name="Обычный 27 2 7 2" xfId="21162"/>
    <cellStyle name="Обычный 27 2 7 2 2" xfId="39314"/>
    <cellStyle name="Обычный 27 2 7 3" xfId="30998"/>
    <cellStyle name="Обычный 27 2 8" xfId="11878"/>
    <cellStyle name="Обычный 27 2 8 2" xfId="21630"/>
    <cellStyle name="Обычный 27 2 8 2 2" xfId="39779"/>
    <cellStyle name="Обычный 27 2 8 3" xfId="31458"/>
    <cellStyle name="Обычный 27 2 9" xfId="6813"/>
    <cellStyle name="Обычный 27 2 9 2" xfId="18605"/>
    <cellStyle name="Обычный 27 2 9 2 2" xfId="36866"/>
    <cellStyle name="Обычный 27 2 9 3" xfId="28635"/>
    <cellStyle name="Обычный 27 3" xfId="3622"/>
    <cellStyle name="Обычный 27 3 2" xfId="6107"/>
    <cellStyle name="Обычный 27 3 2 2" xfId="10022"/>
    <cellStyle name="Обычный 27 3 2 3" xfId="16621"/>
    <cellStyle name="Обычный 27 3 2 3 2" xfId="25409"/>
    <cellStyle name="Обычный 27 3 2 3 2 2" xfId="43373"/>
    <cellStyle name="Обычный 27 3 2 3 3" xfId="35065"/>
    <cellStyle name="Обычный 27 3 2 4" xfId="18057"/>
    <cellStyle name="Обычный 27 3 2 4 2" xfId="36367"/>
    <cellStyle name="Обычный 27 3 2 5" xfId="26832"/>
    <cellStyle name="Обычный 27 3 2 5 2" xfId="44747"/>
    <cellStyle name="Обычный 27 3 2 6" xfId="28150"/>
    <cellStyle name="Обычный 27 3 2 7" xfId="45794"/>
    <cellStyle name="Обычный 27 3 3" xfId="7029"/>
    <cellStyle name="Обычный 27 3 4" xfId="15999"/>
    <cellStyle name="Обычный 27 3 4 2" xfId="24975"/>
    <cellStyle name="Обычный 27 3 4 2 2" xfId="42972"/>
    <cellStyle name="Обычный 27 3 4 3" xfId="34620"/>
    <cellStyle name="Обычный 27 3 5" xfId="17336"/>
    <cellStyle name="Обычный 27 3 5 2" xfId="35691"/>
    <cellStyle name="Обычный 27 3 6" xfId="26281"/>
    <cellStyle name="Обычный 27 3 6 2" xfId="44212"/>
    <cellStyle name="Обычный 27 3 7" xfId="27544"/>
    <cellStyle name="Обычный 27 3 8" xfId="45299"/>
    <cellStyle name="Обычный 27 4" xfId="3623"/>
    <cellStyle name="Обычный 27 4 2" xfId="7564"/>
    <cellStyle name="Обычный 27 4 2 2" xfId="9019"/>
    <cellStyle name="Обычный 27 4 2 2 2" xfId="14095"/>
    <cellStyle name="Обычный 27 4 2 2 2 2" xfId="23284"/>
    <cellStyle name="Обычный 27 4 2 2 2 2 2" xfId="41284"/>
    <cellStyle name="Обычный 27 4 2 2 2 3" xfId="32940"/>
    <cellStyle name="Обычный 27 4 2 2 3" xfId="19586"/>
    <cellStyle name="Обычный 27 4 2 2 3 2" xfId="37756"/>
    <cellStyle name="Обычный 27 4 2 2 4" xfId="29461"/>
    <cellStyle name="Обычный 27 4 2 3" xfId="10023"/>
    <cellStyle name="Обычный 27 4 2 3 2" xfId="14954"/>
    <cellStyle name="Обычный 27 4 2 3 2 2" xfId="24134"/>
    <cellStyle name="Обычный 27 4 2 3 2 2 2" xfId="42134"/>
    <cellStyle name="Обычный 27 4 2 3 2 3" xfId="33789"/>
    <cellStyle name="Обычный 27 4 2 3 3" xfId="20224"/>
    <cellStyle name="Обычный 27 4 2 3 3 2" xfId="38383"/>
    <cellStyle name="Обычный 27 4 2 3 4" xfId="30078"/>
    <cellStyle name="Обычный 27 4 2 4" xfId="11097"/>
    <cellStyle name="Обычный 27 4 2 4 2" xfId="14955"/>
    <cellStyle name="Обычный 27 4 2 4 2 2" xfId="24135"/>
    <cellStyle name="Обычный 27 4 2 4 2 2 2" xfId="42135"/>
    <cellStyle name="Обычный 27 4 2 4 2 3" xfId="33790"/>
    <cellStyle name="Обычный 27 4 2 4 3" xfId="20947"/>
    <cellStyle name="Обычный 27 4 2 4 3 2" xfId="39099"/>
    <cellStyle name="Обычный 27 4 2 4 4" xfId="30783"/>
    <cellStyle name="Обычный 27 4 2 5" xfId="11604"/>
    <cellStyle name="Обычный 27 4 2 5 2" xfId="21450"/>
    <cellStyle name="Обычный 27 4 2 5 2 2" xfId="39602"/>
    <cellStyle name="Обычный 27 4 2 5 3" xfId="31286"/>
    <cellStyle name="Обычный 27 4 2 6" xfId="13131"/>
    <cellStyle name="Обычный 27 4 2 6 2" xfId="22533"/>
    <cellStyle name="Обычный 27 4 2 6 2 2" xfId="40545"/>
    <cellStyle name="Обычный 27 4 2 6 3" xfId="32207"/>
    <cellStyle name="Обычный 27 4 2 7" xfId="18960"/>
    <cellStyle name="Обычный 27 4 2 7 2" xfId="37180"/>
    <cellStyle name="Обычный 27 4 2 8" xfId="28927"/>
    <cellStyle name="Обычный 27 4 3" xfId="8755"/>
    <cellStyle name="Обычный 27 4 3 2" xfId="10024"/>
    <cellStyle name="Обычный 27 4 3 2 2" xfId="14956"/>
    <cellStyle name="Обычный 27 4 3 2 2 2" xfId="24136"/>
    <cellStyle name="Обычный 27 4 3 2 2 2 2" xfId="42136"/>
    <cellStyle name="Обычный 27 4 3 2 2 3" xfId="33791"/>
    <cellStyle name="Обычный 27 4 3 2 3" xfId="20225"/>
    <cellStyle name="Обычный 27 4 3 2 3 2" xfId="38384"/>
    <cellStyle name="Обычный 27 4 3 2 4" xfId="30079"/>
    <cellStyle name="Обычный 27 4 3 3" xfId="13628"/>
    <cellStyle name="Обычный 27 4 3 3 2" xfId="22859"/>
    <cellStyle name="Обычный 27 4 3 3 2 2" xfId="40860"/>
    <cellStyle name="Обычный 27 4 3 3 3" xfId="32514"/>
    <cellStyle name="Обычный 27 4 3 4" xfId="19394"/>
    <cellStyle name="Обычный 27 4 3 4 2" xfId="37564"/>
    <cellStyle name="Обычный 27 4 3 5" xfId="29274"/>
    <cellStyle name="Обычный 27 4 4" xfId="9379"/>
    <cellStyle name="Обычный 27 4 4 2" xfId="14957"/>
    <cellStyle name="Обычный 27 4 4 2 2" xfId="24137"/>
    <cellStyle name="Обычный 27 4 4 2 2 2" xfId="42137"/>
    <cellStyle name="Обычный 27 4 4 2 3" xfId="33792"/>
    <cellStyle name="Обычный 27 4 4 3" xfId="19854"/>
    <cellStyle name="Обычный 27 4 4 3 2" xfId="38019"/>
    <cellStyle name="Обычный 27 4 4 4" xfId="29722"/>
    <cellStyle name="Обычный 27 4 5" xfId="10790"/>
    <cellStyle name="Обычный 27 4 5 2" xfId="14958"/>
    <cellStyle name="Обычный 27 4 5 2 2" xfId="24138"/>
    <cellStyle name="Обычный 27 4 5 2 2 2" xfId="42138"/>
    <cellStyle name="Обычный 27 4 5 2 3" xfId="33793"/>
    <cellStyle name="Обычный 27 4 5 3" xfId="20646"/>
    <cellStyle name="Обычный 27 4 5 3 2" xfId="38798"/>
    <cellStyle name="Обычный 27 4 5 4" xfId="30482"/>
    <cellStyle name="Обычный 27 4 6" xfId="11425"/>
    <cellStyle name="Обычный 27 4 6 2" xfId="21271"/>
    <cellStyle name="Обычный 27 4 6 2 2" xfId="39423"/>
    <cellStyle name="Обычный 27 4 6 3" xfId="31107"/>
    <cellStyle name="Обычный 27 4 7" xfId="12005"/>
    <cellStyle name="Обычный 27 4 7 2" xfId="21745"/>
    <cellStyle name="Обычный 27 4 7 2 2" xfId="39893"/>
    <cellStyle name="Обычный 27 4 7 3" xfId="31572"/>
    <cellStyle name="Обычный 27 4 8" xfId="7170"/>
    <cellStyle name="Обычный 27 4 8 2" xfId="18769"/>
    <cellStyle name="Обычный 27 4 8 2 2" xfId="36992"/>
    <cellStyle name="Обычный 27 4 8 3" xfId="28744"/>
    <cellStyle name="Обычный 27 4 9" xfId="12564"/>
    <cellStyle name="Обычный 27 4 9 2" xfId="22001"/>
    <cellStyle name="Обычный 27 4 9 2 2" xfId="40117"/>
    <cellStyle name="Обычный 27 4 9 3" xfId="31780"/>
    <cellStyle name="Обычный 27 5" xfId="7562"/>
    <cellStyle name="Обычный 27 5 2" xfId="9017"/>
    <cellStyle name="Обычный 27 5 2 2" xfId="14096"/>
    <cellStyle name="Обычный 27 5 2 2 2" xfId="23285"/>
    <cellStyle name="Обычный 27 5 2 2 2 2" xfId="41285"/>
    <cellStyle name="Обычный 27 5 2 2 3" xfId="32941"/>
    <cellStyle name="Обычный 27 5 2 3" xfId="19584"/>
    <cellStyle name="Обычный 27 5 2 3 2" xfId="37754"/>
    <cellStyle name="Обычный 27 5 2 4" xfId="29459"/>
    <cellStyle name="Обычный 27 5 3" xfId="10025"/>
    <cellStyle name="Обычный 27 5 3 2" xfId="14959"/>
    <cellStyle name="Обычный 27 5 3 2 2" xfId="24139"/>
    <cellStyle name="Обычный 27 5 3 2 2 2" xfId="42139"/>
    <cellStyle name="Обычный 27 5 3 2 3" xfId="33794"/>
    <cellStyle name="Обычный 27 5 3 3" xfId="20226"/>
    <cellStyle name="Обычный 27 5 3 3 2" xfId="38385"/>
    <cellStyle name="Обычный 27 5 3 4" xfId="30080"/>
    <cellStyle name="Обычный 27 5 4" xfId="11098"/>
    <cellStyle name="Обычный 27 5 4 2" xfId="14960"/>
    <cellStyle name="Обычный 27 5 4 2 2" xfId="24140"/>
    <cellStyle name="Обычный 27 5 4 2 2 2" xfId="42140"/>
    <cellStyle name="Обычный 27 5 4 2 3" xfId="33795"/>
    <cellStyle name="Обычный 27 5 4 3" xfId="20948"/>
    <cellStyle name="Обычный 27 5 4 3 2" xfId="39100"/>
    <cellStyle name="Обычный 27 5 4 4" xfId="30784"/>
    <cellStyle name="Обычный 27 5 5" xfId="11602"/>
    <cellStyle name="Обычный 27 5 5 2" xfId="21448"/>
    <cellStyle name="Обычный 27 5 5 2 2" xfId="39600"/>
    <cellStyle name="Обычный 27 5 5 3" xfId="31284"/>
    <cellStyle name="Обычный 27 5 6" xfId="13132"/>
    <cellStyle name="Обычный 27 5 6 2" xfId="22534"/>
    <cellStyle name="Обычный 27 5 6 2 2" xfId="40546"/>
    <cellStyle name="Обычный 27 5 6 3" xfId="32208"/>
    <cellStyle name="Обычный 27 5 7" xfId="18958"/>
    <cellStyle name="Обычный 27 5 7 2" xfId="37178"/>
    <cellStyle name="Обычный 27 5 8" xfId="28925"/>
    <cellStyle name="Обычный 27 6" xfId="8322"/>
    <cellStyle name="Обычный 27 6 2" xfId="10026"/>
    <cellStyle name="Обычный 27 6 2 2" xfId="14961"/>
    <cellStyle name="Обычный 27 6 2 2 2" xfId="24141"/>
    <cellStyle name="Обычный 27 6 2 2 2 2" xfId="42141"/>
    <cellStyle name="Обычный 27 6 2 2 3" xfId="33796"/>
    <cellStyle name="Обычный 27 6 2 3" xfId="20227"/>
    <cellStyle name="Обычный 27 6 2 3 2" xfId="38386"/>
    <cellStyle name="Обычный 27 6 2 4" xfId="30081"/>
    <cellStyle name="Обычный 27 6 3" xfId="13354"/>
    <cellStyle name="Обычный 27 6 4" xfId="19197"/>
    <cellStyle name="Обычный 27 6 4 2" xfId="37376"/>
    <cellStyle name="Обычный 27 6 5" xfId="29089"/>
    <cellStyle name="Обычный 27 7" xfId="9377"/>
    <cellStyle name="Обычный 27 7 2" xfId="13355"/>
    <cellStyle name="Обычный 27 7 3" xfId="19852"/>
    <cellStyle name="Обычный 27 7 3 2" xfId="38017"/>
    <cellStyle name="Обычный 27 7 4" xfId="29720"/>
    <cellStyle name="Обычный 27 8" xfId="10788"/>
    <cellStyle name="Обычный 27 8 2" xfId="13626"/>
    <cellStyle name="Обычный 27 8 2 2" xfId="22857"/>
    <cellStyle name="Обычный 27 8 2 2 2" xfId="40858"/>
    <cellStyle name="Обычный 27 8 2 3" xfId="32512"/>
    <cellStyle name="Обычный 27 8 3" xfId="20644"/>
    <cellStyle name="Обычный 27 8 3 2" xfId="38796"/>
    <cellStyle name="Обычный 27 8 4" xfId="30480"/>
    <cellStyle name="Обычный 27 9" xfId="11254"/>
    <cellStyle name="Обычный 27 9 2" xfId="21100"/>
    <cellStyle name="Обычный 27 9 2 2" xfId="39252"/>
    <cellStyle name="Обычный 27 9 3" xfId="30936"/>
    <cellStyle name="Обычный 27_Data_Resourses &amp; Reserves_Audit12_mod2011_f0112" xfId="3624"/>
    <cellStyle name="Обычный 28" xfId="3625"/>
    <cellStyle name="Обычный 28 10" xfId="11767"/>
    <cellStyle name="Обычный 28 11" xfId="6659"/>
    <cellStyle name="Обычный 28 11 2" xfId="18516"/>
    <cellStyle name="Обычный 28 11 2 2" xfId="36793"/>
    <cellStyle name="Обычный 28 11 3" xfId="28572"/>
    <cellStyle name="Обычный 28 12" xfId="12565"/>
    <cellStyle name="Обычный 28 12 2" xfId="22002"/>
    <cellStyle name="Обычный 28 12 2 2" xfId="40118"/>
    <cellStyle name="Обычный 28 12 3" xfId="31781"/>
    <cellStyle name="Обычный 28 2" xfId="3626"/>
    <cellStyle name="Обычный 28 2 10" xfId="12566"/>
    <cellStyle name="Обычный 28 2 10 2" xfId="22003"/>
    <cellStyle name="Обычный 28 2 10 2 2" xfId="40119"/>
    <cellStyle name="Обычный 28 2 10 3" xfId="31782"/>
    <cellStyle name="Обычный 28 2 2" xfId="3627"/>
    <cellStyle name="Обычный 28 2 2 2" xfId="10027"/>
    <cellStyle name="Обычный 28 2 3" xfId="7566"/>
    <cellStyle name="Обычный 28 2 3 2" xfId="9021"/>
    <cellStyle name="Обычный 28 2 3 2 2" xfId="14097"/>
    <cellStyle name="Обычный 28 2 3 2 2 2" xfId="23286"/>
    <cellStyle name="Обычный 28 2 3 2 2 2 2" xfId="41286"/>
    <cellStyle name="Обычный 28 2 3 2 2 3" xfId="32942"/>
    <cellStyle name="Обычный 28 2 3 2 3" xfId="19588"/>
    <cellStyle name="Обычный 28 2 3 2 3 2" xfId="37758"/>
    <cellStyle name="Обычный 28 2 3 2 4" xfId="29463"/>
    <cellStyle name="Обычный 28 2 3 3" xfId="10028"/>
    <cellStyle name="Обычный 28 2 3 3 2" xfId="14962"/>
    <cellStyle name="Обычный 28 2 3 3 2 2" xfId="24142"/>
    <cellStyle name="Обычный 28 2 3 3 2 2 2" xfId="42142"/>
    <cellStyle name="Обычный 28 2 3 3 2 3" xfId="33797"/>
    <cellStyle name="Обычный 28 2 3 3 3" xfId="20228"/>
    <cellStyle name="Обычный 28 2 3 3 3 2" xfId="38387"/>
    <cellStyle name="Обычный 28 2 3 3 4" xfId="30082"/>
    <cellStyle name="Обычный 28 2 3 4" xfId="11099"/>
    <cellStyle name="Обычный 28 2 3 4 2" xfId="14963"/>
    <cellStyle name="Обычный 28 2 3 4 2 2" xfId="24143"/>
    <cellStyle name="Обычный 28 2 3 4 2 2 2" xfId="42143"/>
    <cellStyle name="Обычный 28 2 3 4 2 3" xfId="33798"/>
    <cellStyle name="Обычный 28 2 3 4 3" xfId="20949"/>
    <cellStyle name="Обычный 28 2 3 4 3 2" xfId="39101"/>
    <cellStyle name="Обычный 28 2 3 4 4" xfId="30785"/>
    <cellStyle name="Обычный 28 2 3 5" xfId="11606"/>
    <cellStyle name="Обычный 28 2 3 5 2" xfId="21452"/>
    <cellStyle name="Обычный 28 2 3 5 2 2" xfId="39604"/>
    <cellStyle name="Обычный 28 2 3 5 3" xfId="31288"/>
    <cellStyle name="Обычный 28 2 3 6" xfId="13133"/>
    <cellStyle name="Обычный 28 2 3 6 2" xfId="22535"/>
    <cellStyle name="Обычный 28 2 3 6 2 2" xfId="40547"/>
    <cellStyle name="Обычный 28 2 3 6 3" xfId="32209"/>
    <cellStyle name="Обычный 28 2 3 7" xfId="18962"/>
    <cellStyle name="Обычный 28 2 3 7 2" xfId="37182"/>
    <cellStyle name="Обычный 28 2 3 8" xfId="28929"/>
    <cellStyle name="Обычный 28 2 4" xfId="8515"/>
    <cellStyle name="Обычный 28 2 4 2" xfId="10029"/>
    <cellStyle name="Обычный 28 2 4 2 2" xfId="14964"/>
    <cellStyle name="Обычный 28 2 4 2 2 2" xfId="24144"/>
    <cellStyle name="Обычный 28 2 4 2 2 2 2" xfId="42144"/>
    <cellStyle name="Обычный 28 2 4 2 2 3" xfId="33799"/>
    <cellStyle name="Обычный 28 2 4 2 3" xfId="20229"/>
    <cellStyle name="Обычный 28 2 4 2 3 2" xfId="38388"/>
    <cellStyle name="Обычный 28 2 4 2 4" xfId="30083"/>
    <cellStyle name="Обычный 28 2 4 3" xfId="13630"/>
    <cellStyle name="Обычный 28 2 4 3 2" xfId="22861"/>
    <cellStyle name="Обычный 28 2 4 3 2 2" xfId="40862"/>
    <cellStyle name="Обычный 28 2 4 3 3" xfId="32516"/>
    <cellStyle name="Обычный 28 2 4 4" xfId="19271"/>
    <cellStyle name="Обычный 28 2 4 4 2" xfId="37445"/>
    <cellStyle name="Обычный 28 2 4 5" xfId="29156"/>
    <cellStyle name="Обычный 28 2 5" xfId="9381"/>
    <cellStyle name="Обычный 28 2 5 2" xfId="14965"/>
    <cellStyle name="Обычный 28 2 5 2 2" xfId="24145"/>
    <cellStyle name="Обычный 28 2 5 2 2 2" xfId="42145"/>
    <cellStyle name="Обычный 28 2 5 2 3" xfId="33800"/>
    <cellStyle name="Обычный 28 2 5 3" xfId="19856"/>
    <cellStyle name="Обычный 28 2 5 3 2" xfId="38021"/>
    <cellStyle name="Обычный 28 2 5 4" xfId="29724"/>
    <cellStyle name="Обычный 28 2 6" xfId="10792"/>
    <cellStyle name="Обычный 28 2 6 2" xfId="14966"/>
    <cellStyle name="Обычный 28 2 6 2 2" xfId="24146"/>
    <cellStyle name="Обычный 28 2 6 2 2 2" xfId="42146"/>
    <cellStyle name="Обычный 28 2 6 2 3" xfId="33801"/>
    <cellStyle name="Обычный 28 2 6 3" xfId="20648"/>
    <cellStyle name="Обычный 28 2 6 3 2" xfId="38800"/>
    <cellStyle name="Обычный 28 2 6 4" xfId="30484"/>
    <cellStyle name="Обычный 28 2 7" xfId="11317"/>
    <cellStyle name="Обычный 28 2 7 2" xfId="21163"/>
    <cellStyle name="Обычный 28 2 7 2 2" xfId="39315"/>
    <cellStyle name="Обычный 28 2 7 3" xfId="30999"/>
    <cellStyle name="Обычный 28 2 8" xfId="11879"/>
    <cellStyle name="Обычный 28 2 8 2" xfId="21631"/>
    <cellStyle name="Обычный 28 2 8 2 2" xfId="39780"/>
    <cellStyle name="Обычный 28 2 8 3" xfId="31459"/>
    <cellStyle name="Обычный 28 2 9" xfId="6814"/>
    <cellStyle name="Обычный 28 2 9 2" xfId="18606"/>
    <cellStyle name="Обычный 28 2 9 2 2" xfId="36867"/>
    <cellStyle name="Обычный 28 2 9 3" xfId="28636"/>
    <cellStyle name="Обычный 28 3" xfId="3628"/>
    <cellStyle name="Обычный 28 3 2" xfId="10030"/>
    <cellStyle name="Обычный 28 3 3" xfId="7030"/>
    <cellStyle name="Обычный 28 4" xfId="3629"/>
    <cellStyle name="Обычный 28 4 10" xfId="16000"/>
    <cellStyle name="Обычный 28 4 10 2" xfId="24976"/>
    <cellStyle name="Обычный 28 4 10 2 2" xfId="42973"/>
    <cellStyle name="Обычный 28 4 10 3" xfId="34621"/>
    <cellStyle name="Обычный 28 4 11" xfId="17337"/>
    <cellStyle name="Обычный 28 4 11 2" xfId="35692"/>
    <cellStyle name="Обычный 28 4 12" xfId="26282"/>
    <cellStyle name="Обычный 28 4 12 2" xfId="44213"/>
    <cellStyle name="Обычный 28 4 13" xfId="27545"/>
    <cellStyle name="Обычный 28 4 14" xfId="45300"/>
    <cellStyle name="Обычный 28 4 2" xfId="6108"/>
    <cellStyle name="Обычный 28 4 2 10" xfId="26833"/>
    <cellStyle name="Обычный 28 4 2 10 2" xfId="44748"/>
    <cellStyle name="Обычный 28 4 2 11" xfId="28151"/>
    <cellStyle name="Обычный 28 4 2 12" xfId="45795"/>
    <cellStyle name="Обычный 28 4 2 2" xfId="9022"/>
    <cellStyle name="Обычный 28 4 2 2 2" xfId="14098"/>
    <cellStyle name="Обычный 28 4 2 2 2 2" xfId="23287"/>
    <cellStyle name="Обычный 28 4 2 2 2 2 2" xfId="41287"/>
    <cellStyle name="Обычный 28 4 2 2 2 3" xfId="32943"/>
    <cellStyle name="Обычный 28 4 2 2 3" xfId="19589"/>
    <cellStyle name="Обычный 28 4 2 2 3 2" xfId="37759"/>
    <cellStyle name="Обычный 28 4 2 2 4" xfId="29464"/>
    <cellStyle name="Обычный 28 4 2 3" xfId="10031"/>
    <cellStyle name="Обычный 28 4 2 3 2" xfId="14967"/>
    <cellStyle name="Обычный 28 4 2 3 2 2" xfId="24147"/>
    <cellStyle name="Обычный 28 4 2 3 2 2 2" xfId="42147"/>
    <cellStyle name="Обычный 28 4 2 3 2 3" xfId="33802"/>
    <cellStyle name="Обычный 28 4 2 3 3" xfId="20230"/>
    <cellStyle name="Обычный 28 4 2 3 3 2" xfId="38389"/>
    <cellStyle name="Обычный 28 4 2 3 4" xfId="30084"/>
    <cellStyle name="Обычный 28 4 2 4" xfId="11100"/>
    <cellStyle name="Обычный 28 4 2 4 2" xfId="14968"/>
    <cellStyle name="Обычный 28 4 2 4 2 2" xfId="24148"/>
    <cellStyle name="Обычный 28 4 2 4 2 2 2" xfId="42148"/>
    <cellStyle name="Обычный 28 4 2 4 2 3" xfId="33803"/>
    <cellStyle name="Обычный 28 4 2 4 3" xfId="20950"/>
    <cellStyle name="Обычный 28 4 2 4 3 2" xfId="39102"/>
    <cellStyle name="Обычный 28 4 2 4 4" xfId="30786"/>
    <cellStyle name="Обычный 28 4 2 5" xfId="11607"/>
    <cellStyle name="Обычный 28 4 2 5 2" xfId="21453"/>
    <cellStyle name="Обычный 28 4 2 5 2 2" xfId="39605"/>
    <cellStyle name="Обычный 28 4 2 5 3" xfId="31289"/>
    <cellStyle name="Обычный 28 4 2 6" xfId="7567"/>
    <cellStyle name="Обычный 28 4 2 6 2" xfId="18963"/>
    <cellStyle name="Обычный 28 4 2 6 2 2" xfId="37183"/>
    <cellStyle name="Обычный 28 4 2 6 3" xfId="28930"/>
    <cellStyle name="Обычный 28 4 2 7" xfId="13134"/>
    <cellStyle name="Обычный 28 4 2 7 2" xfId="22536"/>
    <cellStyle name="Обычный 28 4 2 7 2 2" xfId="40548"/>
    <cellStyle name="Обычный 28 4 2 7 3" xfId="32210"/>
    <cellStyle name="Обычный 28 4 2 8" xfId="16622"/>
    <cellStyle name="Обычный 28 4 2 8 2" xfId="25410"/>
    <cellStyle name="Обычный 28 4 2 8 2 2" xfId="43374"/>
    <cellStyle name="Обычный 28 4 2 8 3" xfId="35066"/>
    <cellStyle name="Обычный 28 4 2 9" xfId="18058"/>
    <cellStyle name="Обычный 28 4 2 9 2" xfId="36368"/>
    <cellStyle name="Обычный 28 4 3" xfId="8754"/>
    <cellStyle name="Обычный 28 4 3 2" xfId="10032"/>
    <cellStyle name="Обычный 28 4 3 2 2" xfId="14969"/>
    <cellStyle name="Обычный 28 4 3 2 2 2" xfId="24149"/>
    <cellStyle name="Обычный 28 4 3 2 2 2 2" xfId="42149"/>
    <cellStyle name="Обычный 28 4 3 2 2 3" xfId="33804"/>
    <cellStyle name="Обычный 28 4 3 2 3" xfId="20231"/>
    <cellStyle name="Обычный 28 4 3 2 3 2" xfId="38390"/>
    <cellStyle name="Обычный 28 4 3 2 4" xfId="30085"/>
    <cellStyle name="Обычный 28 4 3 3" xfId="13631"/>
    <cellStyle name="Обычный 28 4 3 3 2" xfId="22862"/>
    <cellStyle name="Обычный 28 4 3 3 2 2" xfId="40863"/>
    <cellStyle name="Обычный 28 4 3 3 3" xfId="32517"/>
    <cellStyle name="Обычный 28 4 3 4" xfId="19393"/>
    <cellStyle name="Обычный 28 4 3 4 2" xfId="37563"/>
    <cellStyle name="Обычный 28 4 3 5" xfId="29273"/>
    <cellStyle name="Обычный 28 4 4" xfId="9382"/>
    <cellStyle name="Обычный 28 4 4 2" xfId="14970"/>
    <cellStyle name="Обычный 28 4 4 2 2" xfId="24150"/>
    <cellStyle name="Обычный 28 4 4 2 2 2" xfId="42150"/>
    <cellStyle name="Обычный 28 4 4 2 3" xfId="33805"/>
    <cellStyle name="Обычный 28 4 4 3" xfId="19857"/>
    <cellStyle name="Обычный 28 4 4 3 2" xfId="38022"/>
    <cellStyle name="Обычный 28 4 4 4" xfId="29725"/>
    <cellStyle name="Обычный 28 4 5" xfId="10793"/>
    <cellStyle name="Обычный 28 4 5 2" xfId="14971"/>
    <cellStyle name="Обычный 28 4 5 2 2" xfId="24151"/>
    <cellStyle name="Обычный 28 4 5 2 2 2" xfId="42151"/>
    <cellStyle name="Обычный 28 4 5 2 3" xfId="33806"/>
    <cellStyle name="Обычный 28 4 5 3" xfId="20649"/>
    <cellStyle name="Обычный 28 4 5 3 2" xfId="38801"/>
    <cellStyle name="Обычный 28 4 5 4" xfId="30485"/>
    <cellStyle name="Обычный 28 4 6" xfId="11424"/>
    <cellStyle name="Обычный 28 4 6 2" xfId="21270"/>
    <cellStyle name="Обычный 28 4 6 2 2" xfId="39422"/>
    <cellStyle name="Обычный 28 4 6 3" xfId="31106"/>
    <cellStyle name="Обычный 28 4 7" xfId="12006"/>
    <cellStyle name="Обычный 28 4 7 2" xfId="21746"/>
    <cellStyle name="Обычный 28 4 7 2 2" xfId="39894"/>
    <cellStyle name="Обычный 28 4 7 3" xfId="31573"/>
    <cellStyle name="Обычный 28 4 8" xfId="7169"/>
    <cellStyle name="Обычный 28 4 8 2" xfId="18768"/>
    <cellStyle name="Обычный 28 4 8 2 2" xfId="36991"/>
    <cellStyle name="Обычный 28 4 8 3" xfId="28743"/>
    <cellStyle name="Обычный 28 4 9" xfId="12567"/>
    <cellStyle name="Обычный 28 4 9 2" xfId="22004"/>
    <cellStyle name="Обычный 28 4 9 2 2" xfId="40120"/>
    <cellStyle name="Обычный 28 4 9 3" xfId="31783"/>
    <cellStyle name="Обычный 28 5" xfId="3630"/>
    <cellStyle name="Обычный 28 5 2" xfId="9020"/>
    <cellStyle name="Обычный 28 5 2 2" xfId="14972"/>
    <cellStyle name="Обычный 28 5 2 2 2" xfId="24152"/>
    <cellStyle name="Обычный 28 5 2 2 2 2" xfId="42152"/>
    <cellStyle name="Обычный 28 5 2 2 3" xfId="33807"/>
    <cellStyle name="Обычный 28 5 2 3" xfId="19587"/>
    <cellStyle name="Обычный 28 5 2 3 2" xfId="37757"/>
    <cellStyle name="Обычный 28 5 2 4" xfId="29462"/>
    <cellStyle name="Обычный 28 5 3" xfId="10033"/>
    <cellStyle name="Обычный 28 5 3 2" xfId="14973"/>
    <cellStyle name="Обычный 28 5 3 2 2" xfId="24153"/>
    <cellStyle name="Обычный 28 5 3 2 2 2" xfId="42153"/>
    <cellStyle name="Обычный 28 5 3 2 3" xfId="33808"/>
    <cellStyle name="Обычный 28 5 3 3" xfId="20232"/>
    <cellStyle name="Обычный 28 5 3 3 2" xfId="38391"/>
    <cellStyle name="Обычный 28 5 3 4" xfId="30086"/>
    <cellStyle name="Обычный 28 5 4" xfId="11101"/>
    <cellStyle name="Обычный 28 5 4 2" xfId="14974"/>
    <cellStyle name="Обычный 28 5 4 2 2" xfId="24154"/>
    <cellStyle name="Обычный 28 5 4 2 2 2" xfId="42154"/>
    <cellStyle name="Обычный 28 5 4 2 3" xfId="33809"/>
    <cellStyle name="Обычный 28 5 4 3" xfId="20951"/>
    <cellStyle name="Обычный 28 5 4 3 2" xfId="39103"/>
    <cellStyle name="Обычный 28 5 4 4" xfId="30787"/>
    <cellStyle name="Обычный 28 5 5" xfId="11605"/>
    <cellStyle name="Обычный 28 5 5 2" xfId="21451"/>
    <cellStyle name="Обычный 28 5 5 2 2" xfId="39603"/>
    <cellStyle name="Обычный 28 5 5 3" xfId="31287"/>
    <cellStyle name="Обычный 28 5 6" xfId="7565"/>
    <cellStyle name="Обычный 28 5 6 2" xfId="18961"/>
    <cellStyle name="Обычный 28 5 6 2 2" xfId="37181"/>
    <cellStyle name="Обычный 28 5 6 3" xfId="28928"/>
    <cellStyle name="Обычный 28 6" xfId="8323"/>
    <cellStyle name="Обычный 28 6 2" xfId="10034"/>
    <cellStyle name="Обычный 28 6 2 2" xfId="14975"/>
    <cellStyle name="Обычный 28 6 2 2 2" xfId="24155"/>
    <cellStyle name="Обычный 28 6 2 2 2 2" xfId="42155"/>
    <cellStyle name="Обычный 28 6 2 2 3" xfId="33810"/>
    <cellStyle name="Обычный 28 6 2 3" xfId="20233"/>
    <cellStyle name="Обычный 28 6 2 3 2" xfId="38392"/>
    <cellStyle name="Обычный 28 6 2 4" xfId="30087"/>
    <cellStyle name="Обычный 28 6 3" xfId="13356"/>
    <cellStyle name="Обычный 28 6 4" xfId="19198"/>
    <cellStyle name="Обычный 28 6 4 2" xfId="37377"/>
    <cellStyle name="Обычный 28 6 5" xfId="29090"/>
    <cellStyle name="Обычный 28 7" xfId="9380"/>
    <cellStyle name="Обычный 28 7 2" xfId="13357"/>
    <cellStyle name="Обычный 28 7 3" xfId="19855"/>
    <cellStyle name="Обычный 28 7 3 2" xfId="38020"/>
    <cellStyle name="Обычный 28 7 4" xfId="29723"/>
    <cellStyle name="Обычный 28 8" xfId="10791"/>
    <cellStyle name="Обычный 28 8 2" xfId="13629"/>
    <cellStyle name="Обычный 28 8 2 2" xfId="22860"/>
    <cellStyle name="Обычный 28 8 2 2 2" xfId="40861"/>
    <cellStyle name="Обычный 28 8 2 3" xfId="32515"/>
    <cellStyle name="Обычный 28 8 3" xfId="20647"/>
    <cellStyle name="Обычный 28 8 3 2" xfId="38799"/>
    <cellStyle name="Обычный 28 8 4" xfId="30483"/>
    <cellStyle name="Обычный 28 9" xfId="11255"/>
    <cellStyle name="Обычный 28 9 2" xfId="21101"/>
    <cellStyle name="Обычный 28 9 2 2" xfId="39253"/>
    <cellStyle name="Обычный 28 9 3" xfId="30937"/>
    <cellStyle name="Обычный 28_Data_Resourses &amp; Reserves_Audit12_mod2011_f0112" xfId="3631"/>
    <cellStyle name="Обычный 29" xfId="3632"/>
    <cellStyle name="Обычный 29 10" xfId="11768"/>
    <cellStyle name="Обычный 29 11" xfId="6660"/>
    <cellStyle name="Обычный 29 11 2" xfId="18517"/>
    <cellStyle name="Обычный 29 11 2 2" xfId="36794"/>
    <cellStyle name="Обычный 29 11 3" xfId="28573"/>
    <cellStyle name="Обычный 29 12" xfId="12568"/>
    <cellStyle name="Обычный 29 12 2" xfId="22005"/>
    <cellStyle name="Обычный 29 12 2 2" xfId="40121"/>
    <cellStyle name="Обычный 29 12 3" xfId="31784"/>
    <cellStyle name="Обычный 29 2" xfId="3633"/>
    <cellStyle name="Обычный 29 2 10" xfId="12569"/>
    <cellStyle name="Обычный 29 2 10 2" xfId="22006"/>
    <cellStyle name="Обычный 29 2 10 2 2" xfId="40122"/>
    <cellStyle name="Обычный 29 2 10 3" xfId="31785"/>
    <cellStyle name="Обычный 29 2 2" xfId="3634"/>
    <cellStyle name="Обычный 29 2 2 2" xfId="10035"/>
    <cellStyle name="Обычный 29 2 3" xfId="7569"/>
    <cellStyle name="Обычный 29 2 3 2" xfId="9024"/>
    <cellStyle name="Обычный 29 2 3 2 2" xfId="14099"/>
    <cellStyle name="Обычный 29 2 3 2 2 2" xfId="23288"/>
    <cellStyle name="Обычный 29 2 3 2 2 2 2" xfId="41288"/>
    <cellStyle name="Обычный 29 2 3 2 2 3" xfId="32944"/>
    <cellStyle name="Обычный 29 2 3 2 3" xfId="19591"/>
    <cellStyle name="Обычный 29 2 3 2 3 2" xfId="37761"/>
    <cellStyle name="Обычный 29 2 3 2 4" xfId="29466"/>
    <cellStyle name="Обычный 29 2 3 3" xfId="10036"/>
    <cellStyle name="Обычный 29 2 3 3 2" xfId="14976"/>
    <cellStyle name="Обычный 29 2 3 3 2 2" xfId="24156"/>
    <cellStyle name="Обычный 29 2 3 3 2 2 2" xfId="42156"/>
    <cellStyle name="Обычный 29 2 3 3 2 3" xfId="33811"/>
    <cellStyle name="Обычный 29 2 3 3 3" xfId="20234"/>
    <cellStyle name="Обычный 29 2 3 3 3 2" xfId="38393"/>
    <cellStyle name="Обычный 29 2 3 3 4" xfId="30088"/>
    <cellStyle name="Обычный 29 2 3 4" xfId="11102"/>
    <cellStyle name="Обычный 29 2 3 4 2" xfId="14977"/>
    <cellStyle name="Обычный 29 2 3 4 2 2" xfId="24157"/>
    <cellStyle name="Обычный 29 2 3 4 2 2 2" xfId="42157"/>
    <cellStyle name="Обычный 29 2 3 4 2 3" xfId="33812"/>
    <cellStyle name="Обычный 29 2 3 4 3" xfId="20952"/>
    <cellStyle name="Обычный 29 2 3 4 3 2" xfId="39104"/>
    <cellStyle name="Обычный 29 2 3 4 4" xfId="30788"/>
    <cellStyle name="Обычный 29 2 3 5" xfId="11609"/>
    <cellStyle name="Обычный 29 2 3 5 2" xfId="21455"/>
    <cellStyle name="Обычный 29 2 3 5 2 2" xfId="39607"/>
    <cellStyle name="Обычный 29 2 3 5 3" xfId="31291"/>
    <cellStyle name="Обычный 29 2 3 6" xfId="13135"/>
    <cellStyle name="Обычный 29 2 3 6 2" xfId="22537"/>
    <cellStyle name="Обычный 29 2 3 6 2 2" xfId="40549"/>
    <cellStyle name="Обычный 29 2 3 6 3" xfId="32211"/>
    <cellStyle name="Обычный 29 2 3 7" xfId="18965"/>
    <cellStyle name="Обычный 29 2 3 7 2" xfId="37185"/>
    <cellStyle name="Обычный 29 2 3 8" xfId="28932"/>
    <cellStyle name="Обычный 29 2 4" xfId="8516"/>
    <cellStyle name="Обычный 29 2 4 2" xfId="10037"/>
    <cellStyle name="Обычный 29 2 4 2 2" xfId="14978"/>
    <cellStyle name="Обычный 29 2 4 2 2 2" xfId="24158"/>
    <cellStyle name="Обычный 29 2 4 2 2 2 2" xfId="42158"/>
    <cellStyle name="Обычный 29 2 4 2 2 3" xfId="33813"/>
    <cellStyle name="Обычный 29 2 4 2 3" xfId="20235"/>
    <cellStyle name="Обычный 29 2 4 2 3 2" xfId="38394"/>
    <cellStyle name="Обычный 29 2 4 2 4" xfId="30089"/>
    <cellStyle name="Обычный 29 2 4 3" xfId="13633"/>
    <cellStyle name="Обычный 29 2 4 3 2" xfId="22864"/>
    <cellStyle name="Обычный 29 2 4 3 2 2" xfId="40865"/>
    <cellStyle name="Обычный 29 2 4 3 3" xfId="32519"/>
    <cellStyle name="Обычный 29 2 4 4" xfId="19272"/>
    <cellStyle name="Обычный 29 2 4 4 2" xfId="37446"/>
    <cellStyle name="Обычный 29 2 4 5" xfId="29157"/>
    <cellStyle name="Обычный 29 2 5" xfId="9384"/>
    <cellStyle name="Обычный 29 2 5 2" xfId="14979"/>
    <cellStyle name="Обычный 29 2 5 2 2" xfId="24159"/>
    <cellStyle name="Обычный 29 2 5 2 2 2" xfId="42159"/>
    <cellStyle name="Обычный 29 2 5 2 3" xfId="33814"/>
    <cellStyle name="Обычный 29 2 5 3" xfId="19859"/>
    <cellStyle name="Обычный 29 2 5 3 2" xfId="38024"/>
    <cellStyle name="Обычный 29 2 5 4" xfId="29727"/>
    <cellStyle name="Обычный 29 2 6" xfId="10795"/>
    <cellStyle name="Обычный 29 2 6 2" xfId="14980"/>
    <cellStyle name="Обычный 29 2 6 2 2" xfId="24160"/>
    <cellStyle name="Обычный 29 2 6 2 2 2" xfId="42160"/>
    <cellStyle name="Обычный 29 2 6 2 3" xfId="33815"/>
    <cellStyle name="Обычный 29 2 6 3" xfId="20651"/>
    <cellStyle name="Обычный 29 2 6 3 2" xfId="38803"/>
    <cellStyle name="Обычный 29 2 6 4" xfId="30487"/>
    <cellStyle name="Обычный 29 2 7" xfId="11318"/>
    <cellStyle name="Обычный 29 2 7 2" xfId="21164"/>
    <cellStyle name="Обычный 29 2 7 2 2" xfId="39316"/>
    <cellStyle name="Обычный 29 2 7 3" xfId="31000"/>
    <cellStyle name="Обычный 29 2 8" xfId="11880"/>
    <cellStyle name="Обычный 29 2 8 2" xfId="21632"/>
    <cellStyle name="Обычный 29 2 8 2 2" xfId="39781"/>
    <cellStyle name="Обычный 29 2 8 3" xfId="31460"/>
    <cellStyle name="Обычный 29 2 9" xfId="6815"/>
    <cellStyle name="Обычный 29 2 9 2" xfId="18607"/>
    <cellStyle name="Обычный 29 2 9 2 2" xfId="36868"/>
    <cellStyle name="Обычный 29 2 9 3" xfId="28637"/>
    <cellStyle name="Обычный 29 3" xfId="3635"/>
    <cellStyle name="Обычный 29 3 2" xfId="10038"/>
    <cellStyle name="Обычный 29 3 3" xfId="7031"/>
    <cellStyle name="Обычный 29 4" xfId="3636"/>
    <cellStyle name="Обычный 29 4 10" xfId="16188"/>
    <cellStyle name="Обычный 29 4 10 2" xfId="25127"/>
    <cellStyle name="Обычный 29 4 10 2 2" xfId="43120"/>
    <cellStyle name="Обычный 29 4 10 3" xfId="34767"/>
    <cellStyle name="Обычный 29 4 11" xfId="17338"/>
    <cellStyle name="Обычный 29 4 11 2" xfId="35693"/>
    <cellStyle name="Обычный 29 4 12" xfId="26487"/>
    <cellStyle name="Обычный 29 4 12 2" xfId="44409"/>
    <cellStyle name="Обычный 29 4 13" xfId="27546"/>
    <cellStyle name="Обычный 29 4 14" xfId="45446"/>
    <cellStyle name="Обычный 29 4 2" xfId="6109"/>
    <cellStyle name="Обычный 29 4 2 10" xfId="26976"/>
    <cellStyle name="Обычный 29 4 2 10 2" xfId="44891"/>
    <cellStyle name="Обычный 29 4 2 11" xfId="28152"/>
    <cellStyle name="Обычный 29 4 2 12" xfId="45948"/>
    <cellStyle name="Обычный 29 4 2 2" xfId="9025"/>
    <cellStyle name="Обычный 29 4 2 2 2" xfId="14100"/>
    <cellStyle name="Обычный 29 4 2 2 2 2" xfId="23289"/>
    <cellStyle name="Обычный 29 4 2 2 2 2 2" xfId="41289"/>
    <cellStyle name="Обычный 29 4 2 2 2 3" xfId="32945"/>
    <cellStyle name="Обычный 29 4 2 2 3" xfId="19592"/>
    <cellStyle name="Обычный 29 4 2 2 3 2" xfId="37762"/>
    <cellStyle name="Обычный 29 4 2 2 4" xfId="29467"/>
    <cellStyle name="Обычный 29 4 2 3" xfId="10039"/>
    <cellStyle name="Обычный 29 4 2 3 2" xfId="14981"/>
    <cellStyle name="Обычный 29 4 2 3 2 2" xfId="24161"/>
    <cellStyle name="Обычный 29 4 2 3 2 2 2" xfId="42161"/>
    <cellStyle name="Обычный 29 4 2 3 2 3" xfId="33816"/>
    <cellStyle name="Обычный 29 4 2 3 3" xfId="20236"/>
    <cellStyle name="Обычный 29 4 2 3 3 2" xfId="38395"/>
    <cellStyle name="Обычный 29 4 2 3 4" xfId="30090"/>
    <cellStyle name="Обычный 29 4 2 4" xfId="11103"/>
    <cellStyle name="Обычный 29 4 2 4 2" xfId="14982"/>
    <cellStyle name="Обычный 29 4 2 4 2 2" xfId="24162"/>
    <cellStyle name="Обычный 29 4 2 4 2 2 2" xfId="42162"/>
    <cellStyle name="Обычный 29 4 2 4 2 3" xfId="33817"/>
    <cellStyle name="Обычный 29 4 2 4 3" xfId="20953"/>
    <cellStyle name="Обычный 29 4 2 4 3 2" xfId="39105"/>
    <cellStyle name="Обычный 29 4 2 4 4" xfId="30789"/>
    <cellStyle name="Обычный 29 4 2 5" xfId="11610"/>
    <cellStyle name="Обычный 29 4 2 5 2" xfId="21456"/>
    <cellStyle name="Обычный 29 4 2 5 2 2" xfId="39608"/>
    <cellStyle name="Обычный 29 4 2 5 3" xfId="31292"/>
    <cellStyle name="Обычный 29 4 2 6" xfId="7570"/>
    <cellStyle name="Обычный 29 4 2 6 2" xfId="18966"/>
    <cellStyle name="Обычный 29 4 2 6 2 2" xfId="37186"/>
    <cellStyle name="Обычный 29 4 2 6 3" xfId="28933"/>
    <cellStyle name="Обычный 29 4 2 7" xfId="13136"/>
    <cellStyle name="Обычный 29 4 2 7 2" xfId="22538"/>
    <cellStyle name="Обычный 29 4 2 7 2 2" xfId="40550"/>
    <cellStyle name="Обычный 29 4 2 7 3" xfId="32212"/>
    <cellStyle name="Обычный 29 4 2 8" xfId="16807"/>
    <cellStyle name="Обычный 29 4 2 8 2" xfId="25556"/>
    <cellStyle name="Обычный 29 4 2 8 2 2" xfId="43517"/>
    <cellStyle name="Обычный 29 4 2 8 3" xfId="35209"/>
    <cellStyle name="Обычный 29 4 2 9" xfId="18059"/>
    <cellStyle name="Обычный 29 4 2 9 2" xfId="36369"/>
    <cellStyle name="Обычный 29 4 3" xfId="8753"/>
    <cellStyle name="Обычный 29 4 3 2" xfId="10040"/>
    <cellStyle name="Обычный 29 4 3 2 2" xfId="14983"/>
    <cellStyle name="Обычный 29 4 3 2 2 2" xfId="24163"/>
    <cellStyle name="Обычный 29 4 3 2 2 2 2" xfId="42163"/>
    <cellStyle name="Обычный 29 4 3 2 2 3" xfId="33818"/>
    <cellStyle name="Обычный 29 4 3 2 3" xfId="20237"/>
    <cellStyle name="Обычный 29 4 3 2 3 2" xfId="38396"/>
    <cellStyle name="Обычный 29 4 3 2 4" xfId="30091"/>
    <cellStyle name="Обычный 29 4 3 3" xfId="13634"/>
    <cellStyle name="Обычный 29 4 3 3 2" xfId="22865"/>
    <cellStyle name="Обычный 29 4 3 3 2 2" xfId="40866"/>
    <cellStyle name="Обычный 29 4 3 3 3" xfId="32520"/>
    <cellStyle name="Обычный 29 4 3 4" xfId="19392"/>
    <cellStyle name="Обычный 29 4 3 4 2" xfId="37562"/>
    <cellStyle name="Обычный 29 4 3 5" xfId="29272"/>
    <cellStyle name="Обычный 29 4 4" xfId="9385"/>
    <cellStyle name="Обычный 29 4 4 2" xfId="14984"/>
    <cellStyle name="Обычный 29 4 4 2 2" xfId="24164"/>
    <cellStyle name="Обычный 29 4 4 2 2 2" xfId="42164"/>
    <cellStyle name="Обычный 29 4 4 2 3" xfId="33819"/>
    <cellStyle name="Обычный 29 4 4 3" xfId="19860"/>
    <cellStyle name="Обычный 29 4 4 3 2" xfId="38025"/>
    <cellStyle name="Обычный 29 4 4 4" xfId="29728"/>
    <cellStyle name="Обычный 29 4 5" xfId="10796"/>
    <cellStyle name="Обычный 29 4 5 2" xfId="14985"/>
    <cellStyle name="Обычный 29 4 5 2 2" xfId="24165"/>
    <cellStyle name="Обычный 29 4 5 2 2 2" xfId="42165"/>
    <cellStyle name="Обычный 29 4 5 2 3" xfId="33820"/>
    <cellStyle name="Обычный 29 4 5 3" xfId="20652"/>
    <cellStyle name="Обычный 29 4 5 3 2" xfId="38804"/>
    <cellStyle name="Обычный 29 4 5 4" xfId="30488"/>
    <cellStyle name="Обычный 29 4 6" xfId="11423"/>
    <cellStyle name="Обычный 29 4 6 2" xfId="21269"/>
    <cellStyle name="Обычный 29 4 6 2 2" xfId="39421"/>
    <cellStyle name="Обычный 29 4 6 3" xfId="31105"/>
    <cellStyle name="Обычный 29 4 7" xfId="12007"/>
    <cellStyle name="Обычный 29 4 7 2" xfId="21747"/>
    <cellStyle name="Обычный 29 4 7 2 2" xfId="39895"/>
    <cellStyle name="Обычный 29 4 7 3" xfId="31574"/>
    <cellStyle name="Обычный 29 4 8" xfId="7168"/>
    <cellStyle name="Обычный 29 4 8 2" xfId="18767"/>
    <cellStyle name="Обычный 29 4 8 2 2" xfId="36990"/>
    <cellStyle name="Обычный 29 4 8 3" xfId="28742"/>
    <cellStyle name="Обычный 29 4 9" xfId="12570"/>
    <cellStyle name="Обычный 29 4 9 2" xfId="22007"/>
    <cellStyle name="Обычный 29 4 9 2 2" xfId="40123"/>
    <cellStyle name="Обычный 29 4 9 3" xfId="31786"/>
    <cellStyle name="Обычный 29 5" xfId="7568"/>
    <cellStyle name="Обычный 29 5 2" xfId="9023"/>
    <cellStyle name="Обычный 29 5 2 2" xfId="14101"/>
    <cellStyle name="Обычный 29 5 2 2 2" xfId="23290"/>
    <cellStyle name="Обычный 29 5 2 2 2 2" xfId="41290"/>
    <cellStyle name="Обычный 29 5 2 2 3" xfId="32946"/>
    <cellStyle name="Обычный 29 5 2 3" xfId="19590"/>
    <cellStyle name="Обычный 29 5 2 3 2" xfId="37760"/>
    <cellStyle name="Обычный 29 5 2 4" xfId="29465"/>
    <cellStyle name="Обычный 29 5 3" xfId="10041"/>
    <cellStyle name="Обычный 29 5 3 2" xfId="14986"/>
    <cellStyle name="Обычный 29 5 3 2 2" xfId="24166"/>
    <cellStyle name="Обычный 29 5 3 2 2 2" xfId="42166"/>
    <cellStyle name="Обычный 29 5 3 2 3" xfId="33821"/>
    <cellStyle name="Обычный 29 5 3 3" xfId="20238"/>
    <cellStyle name="Обычный 29 5 3 3 2" xfId="38397"/>
    <cellStyle name="Обычный 29 5 3 4" xfId="30092"/>
    <cellStyle name="Обычный 29 5 4" xfId="11104"/>
    <cellStyle name="Обычный 29 5 4 2" xfId="14987"/>
    <cellStyle name="Обычный 29 5 4 2 2" xfId="24167"/>
    <cellStyle name="Обычный 29 5 4 2 2 2" xfId="42167"/>
    <cellStyle name="Обычный 29 5 4 2 3" xfId="33822"/>
    <cellStyle name="Обычный 29 5 4 3" xfId="20954"/>
    <cellStyle name="Обычный 29 5 4 3 2" xfId="39106"/>
    <cellStyle name="Обычный 29 5 4 4" xfId="30790"/>
    <cellStyle name="Обычный 29 5 5" xfId="11608"/>
    <cellStyle name="Обычный 29 5 5 2" xfId="21454"/>
    <cellStyle name="Обычный 29 5 5 2 2" xfId="39606"/>
    <cellStyle name="Обычный 29 5 5 3" xfId="31290"/>
    <cellStyle name="Обычный 29 5 6" xfId="13137"/>
    <cellStyle name="Обычный 29 5 6 2" xfId="22539"/>
    <cellStyle name="Обычный 29 5 6 2 2" xfId="40551"/>
    <cellStyle name="Обычный 29 5 6 3" xfId="32213"/>
    <cellStyle name="Обычный 29 5 7" xfId="18964"/>
    <cellStyle name="Обычный 29 5 7 2" xfId="37184"/>
    <cellStyle name="Обычный 29 5 8" xfId="28931"/>
    <cellStyle name="Обычный 29 6" xfId="8324"/>
    <cellStyle name="Обычный 29 6 2" xfId="10042"/>
    <cellStyle name="Обычный 29 6 2 2" xfId="14988"/>
    <cellStyle name="Обычный 29 6 2 2 2" xfId="24168"/>
    <cellStyle name="Обычный 29 6 2 2 2 2" xfId="42168"/>
    <cellStyle name="Обычный 29 6 2 2 3" xfId="33823"/>
    <cellStyle name="Обычный 29 6 2 3" xfId="20239"/>
    <cellStyle name="Обычный 29 6 2 3 2" xfId="38398"/>
    <cellStyle name="Обычный 29 6 2 4" xfId="30093"/>
    <cellStyle name="Обычный 29 6 3" xfId="13358"/>
    <cellStyle name="Обычный 29 6 4" xfId="19199"/>
    <cellStyle name="Обычный 29 6 4 2" xfId="37378"/>
    <cellStyle name="Обычный 29 6 5" xfId="29091"/>
    <cellStyle name="Обычный 29 7" xfId="9383"/>
    <cellStyle name="Обычный 29 7 2" xfId="13359"/>
    <cellStyle name="Обычный 29 7 3" xfId="19858"/>
    <cellStyle name="Обычный 29 7 3 2" xfId="38023"/>
    <cellStyle name="Обычный 29 7 4" xfId="29726"/>
    <cellStyle name="Обычный 29 8" xfId="10794"/>
    <cellStyle name="Обычный 29 8 2" xfId="13632"/>
    <cellStyle name="Обычный 29 8 2 2" xfId="22863"/>
    <cellStyle name="Обычный 29 8 2 2 2" xfId="40864"/>
    <cellStyle name="Обычный 29 8 2 3" xfId="32518"/>
    <cellStyle name="Обычный 29 8 3" xfId="20650"/>
    <cellStyle name="Обычный 29 8 3 2" xfId="38802"/>
    <cellStyle name="Обычный 29 8 4" xfId="30486"/>
    <cellStyle name="Обычный 29 9" xfId="11256"/>
    <cellStyle name="Обычный 29 9 2" xfId="21102"/>
    <cellStyle name="Обычный 29 9 2 2" xfId="39254"/>
    <cellStyle name="Обычный 29 9 3" xfId="30938"/>
    <cellStyle name="Обычный 29_Data_Resourses &amp; Reserves_Audit12_mod2011_f0112" xfId="3637"/>
    <cellStyle name="Обычный 3" xfId="3638"/>
    <cellStyle name="Обычный 3 10" xfId="3639"/>
    <cellStyle name="Обычный 3 10 2" xfId="11769"/>
    <cellStyle name="Обычный 3 10 3" xfId="6951"/>
    <cellStyle name="Обычный 3 11" xfId="3640"/>
    <cellStyle name="Обычный 3 11 2" xfId="6816"/>
    <cellStyle name="Обычный 3 12" xfId="3641"/>
    <cellStyle name="Обычный 3 13" xfId="3642"/>
    <cellStyle name="Обычный 3 13 2" xfId="10043"/>
    <cellStyle name="Обычный 3 13 3" xfId="7167"/>
    <cellStyle name="Обычный 3 14" xfId="3643"/>
    <cellStyle name="Обычный 3 14 2" xfId="10044"/>
    <cellStyle name="Обычный 3 14 3" xfId="8024"/>
    <cellStyle name="Обычный 3 14 4" xfId="12701"/>
    <cellStyle name="Обычный 3 15" xfId="3644"/>
    <cellStyle name="Обычный 3 15 2" xfId="7371"/>
    <cellStyle name="Обычный 3 16" xfId="3645"/>
    <cellStyle name="Обычный 3 16 2" xfId="8589"/>
    <cellStyle name="Обычный 3 17" xfId="3646"/>
    <cellStyle name="Обычный 3 17 2" xfId="8432"/>
    <cellStyle name="Обычный 3 18" xfId="3647"/>
    <cellStyle name="Обычный 3 18 2" xfId="12151"/>
    <cellStyle name="Обычный 3 18 2 2" xfId="21800"/>
    <cellStyle name="Обычный 3 18 2 2 2" xfId="39948"/>
    <cellStyle name="Обычный 3 18 2 3" xfId="31625"/>
    <cellStyle name="Обычный 3 19" xfId="3648"/>
    <cellStyle name="Обычный 3 2" xfId="3649"/>
    <cellStyle name="Обычный 3 2 10" xfId="3650"/>
    <cellStyle name="Обычный 3 2 11" xfId="3651"/>
    <cellStyle name="Обычный 3 2 12" xfId="3652"/>
    <cellStyle name="Обычный 3 2 13" xfId="3653"/>
    <cellStyle name="Обычный 3 2 14" xfId="3654"/>
    <cellStyle name="Обычный 3 2 15" xfId="3655"/>
    <cellStyle name="Обычный 3 2 16" xfId="3656"/>
    <cellStyle name="Обычный 3 2 17" xfId="3657"/>
    <cellStyle name="Обычный 3 2 18" xfId="3658"/>
    <cellStyle name="Обычный 3 2 19" xfId="3659"/>
    <cellStyle name="Обычный 3 2 2" xfId="3660"/>
    <cellStyle name="Обычный 3 2 2 2" xfId="3661"/>
    <cellStyle name="Обычный 3 2 2 3" xfId="15590"/>
    <cellStyle name="Обычный 3 2 2 3 2" xfId="24741"/>
    <cellStyle name="Обычный 3 2 2 3 2 2" xfId="42740"/>
    <cellStyle name="Обычный 3 2 2 3 3" xfId="34393"/>
    <cellStyle name="Обычный 3 2 20" xfId="3662"/>
    <cellStyle name="Обычный 3 2 21" xfId="3663"/>
    <cellStyle name="Обычный 3 2 22" xfId="3664"/>
    <cellStyle name="Обычный 3 2 23" xfId="3665"/>
    <cellStyle name="Обычный 3 2 24" xfId="3666"/>
    <cellStyle name="Обычный 3 2 25" xfId="3667"/>
    <cellStyle name="Обычный 3 2 26" xfId="3668"/>
    <cellStyle name="Обычный 3 2 27" xfId="7000"/>
    <cellStyle name="Обычный 3 2 27 2" xfId="15586"/>
    <cellStyle name="Обычный 3 2 27 2 2" xfId="24738"/>
    <cellStyle name="Обычный 3 2 27 2 2 2" xfId="42737"/>
    <cellStyle name="Обычный 3 2 27 2 3" xfId="34391"/>
    <cellStyle name="Обычный 3 2 27 3" xfId="16285"/>
    <cellStyle name="Обычный 3 2 28" xfId="16927"/>
    <cellStyle name="Обычный 3 2 3" xfId="3669"/>
    <cellStyle name="Обычный 3 2 3 2" xfId="3670"/>
    <cellStyle name="Обычный 3 2 4" xfId="3671"/>
    <cellStyle name="Обычный 3 2 4 2" xfId="3672"/>
    <cellStyle name="Обычный 3 2 5" xfId="3673"/>
    <cellStyle name="Обычный 3 2 5 2" xfId="3674"/>
    <cellStyle name="Обычный 3 2 6" xfId="3675"/>
    <cellStyle name="Обычный 3 2 6 2" xfId="3676"/>
    <cellStyle name="Обычный 3 2 7" xfId="3677"/>
    <cellStyle name="Обычный 3 2 7 2" xfId="3678"/>
    <cellStyle name="Обычный 3 2 7 2 2" xfId="10045"/>
    <cellStyle name="Обычный 3 2 7 3" xfId="10046"/>
    <cellStyle name="Обычный 3 2 7_Reconcilation" xfId="8455"/>
    <cellStyle name="Обычный 3 2 8" xfId="3679"/>
    <cellStyle name="Обычный 3 2 8 2" xfId="3680"/>
    <cellStyle name="Обычный 3 2 8 2 2" xfId="10047"/>
    <cellStyle name="Обычный 3 2 8 3" xfId="7124"/>
    <cellStyle name="Обычный 3 2 9" xfId="3681"/>
    <cellStyle name="Обычный 3 2 9 2" xfId="8255"/>
    <cellStyle name="Обычный 3 2__Anfisa_Result after MRO_model2012(ord+marg ore+dilution)" xfId="3682"/>
    <cellStyle name="Обычный 3 20" xfId="3683"/>
    <cellStyle name="Обычный 3 21" xfId="3684"/>
    <cellStyle name="Обычный 3 22" xfId="3685"/>
    <cellStyle name="Обычный 3 23" xfId="3686"/>
    <cellStyle name="Обычный 3 24" xfId="3687"/>
    <cellStyle name="Обычный 3 25" xfId="3688"/>
    <cellStyle name="Обычный 3 26" xfId="3689"/>
    <cellStyle name="Обычный 3 27" xfId="3690"/>
    <cellStyle name="Обычный 3 28" xfId="3691"/>
    <cellStyle name="Обычный 3 29" xfId="3692"/>
    <cellStyle name="Обычный 3 3" xfId="3693"/>
    <cellStyle name="Обычный 3 3 2" xfId="3694"/>
    <cellStyle name="Обычный 3 3 2 2" xfId="10048"/>
    <cellStyle name="Обычный 3 3 3" xfId="3695"/>
    <cellStyle name="Обычный 3 3 3 2" xfId="10049"/>
    <cellStyle name="Обычный 3 3 4" xfId="3696"/>
    <cellStyle name="Обычный 3 3 4 2" xfId="10050"/>
    <cellStyle name="Обычный 3 3 5" xfId="8256"/>
    <cellStyle name="Обычный 3 3 5 2" xfId="16940"/>
    <cellStyle name="Обычный 3 3_МР_РЗ_Центр_13" xfId="8369"/>
    <cellStyle name="Обычный 3 30" xfId="3697"/>
    <cellStyle name="Обычный 3 31" xfId="3698"/>
    <cellStyle name="Обычный 3 32" xfId="3699"/>
    <cellStyle name="Обычный 3 33" xfId="3700"/>
    <cellStyle name="Обычный 3 34" xfId="3701"/>
    <cellStyle name="Обычный 3 35" xfId="6110"/>
    <cellStyle name="Обычный 3 35 2" xfId="13469"/>
    <cellStyle name="Обычный 3 35 2 2" xfId="22706"/>
    <cellStyle name="Обычный 3 35 2 2 2" xfId="40707"/>
    <cellStyle name="Обычный 3 35 2 3" xfId="32358"/>
    <cellStyle name="Обычный 3 35 3" xfId="16284"/>
    <cellStyle name="Обычный 3 35 4" xfId="18060"/>
    <cellStyle name="Обычный 3 35 4 2" xfId="36370"/>
    <cellStyle name="Обычный 3 35 5" xfId="28153"/>
    <cellStyle name="Обычный 3 36" xfId="5950"/>
    <cellStyle name="Обычный 3 36 2" xfId="15584"/>
    <cellStyle name="Обычный 3 36 3" xfId="16289"/>
    <cellStyle name="Обычный 3 36 3 2" xfId="25219"/>
    <cellStyle name="Обычный 3 36 3 2 2" xfId="43212"/>
    <cellStyle name="Обычный 3 36 3 3" xfId="34861"/>
    <cellStyle name="Обычный 3 36 4" xfId="17902"/>
    <cellStyle name="Обычный 3 36 4 2" xfId="36212"/>
    <cellStyle name="Обычный 3 36 5" xfId="26628"/>
    <cellStyle name="Обычный 3 36 5 2" xfId="44543"/>
    <cellStyle name="Обычный 3 36 6" xfId="27995"/>
    <cellStyle name="Обычный 3 36 7" xfId="45542"/>
    <cellStyle name="Обычный 3 37" xfId="12382"/>
    <cellStyle name="Обычный 3 37 2" xfId="16922"/>
    <cellStyle name="Обычный 3 37 3" xfId="21840"/>
    <cellStyle name="Обычный 3 37 3 2" xfId="39964"/>
    <cellStyle name="Обычный 3 37 4" xfId="31629"/>
    <cellStyle name="Обычный 3 38" xfId="15675"/>
    <cellStyle name="Обычный 3 38 2" xfId="24773"/>
    <cellStyle name="Обычный 3 38 2 2" xfId="42771"/>
    <cellStyle name="Обычный 3 38 3" xfId="34423"/>
    <cellStyle name="Обычный 3 39" xfId="17339"/>
    <cellStyle name="Обычный 3 39 2" xfId="35694"/>
    <cellStyle name="Обычный 3 4" xfId="3702"/>
    <cellStyle name="Обычный 3 4 2" xfId="3703"/>
    <cellStyle name="Обычный 3 4 2 2" xfId="3704"/>
    <cellStyle name="Обычный 3 4 2 2 2" xfId="8257"/>
    <cellStyle name="Обычный 3 4 2 3" xfId="3705"/>
    <cellStyle name="Обычный 3 4 2 4" xfId="6952"/>
    <cellStyle name="Обычный 3 4 3" xfId="3706"/>
    <cellStyle name="Обычный 3 4 3 2" xfId="5364"/>
    <cellStyle name="Обычный 3 4 3 2 2" xfId="8258"/>
    <cellStyle name="Обычный 3 4 3 3" xfId="7165"/>
    <cellStyle name="Обычный 3 4 4" xfId="3707"/>
    <cellStyle name="Обычный 3 4 4 2" xfId="8259"/>
    <cellStyle name="Обычный 3 4 5" xfId="11770"/>
    <cellStyle name="Обычный 3 4 5 2" xfId="13360"/>
    <cellStyle name="Обычный 3 4 6" xfId="6661"/>
    <cellStyle name="Обычный 3 4 6 2" xfId="13361"/>
    <cellStyle name="Обычный 3 4_(DELOITTE) январь 2011" xfId="5365"/>
    <cellStyle name="Обычный 3 40" xfId="26031"/>
    <cellStyle name="Обычный 3 40 2" xfId="43970"/>
    <cellStyle name="Обычный 3 41" xfId="26056"/>
    <cellStyle name="Обычный 3 41 2" xfId="43992"/>
    <cellStyle name="Обычный 3 42" xfId="27547"/>
    <cellStyle name="Обычный 3 43" xfId="45136"/>
    <cellStyle name="Обычный 3 5" xfId="3708"/>
    <cellStyle name="Обычный 3 5 10" xfId="5391"/>
    <cellStyle name="Обычный 3 5 10 2" xfId="6496"/>
    <cellStyle name="Обычный 3 5 10 2 2" xfId="16919"/>
    <cellStyle name="Обычный 3 5 10 2 2 2" xfId="25662"/>
    <cellStyle name="Обычный 3 5 10 2 2 2 2" xfId="43623"/>
    <cellStyle name="Обычный 3 5 10 2 2 3" xfId="27085"/>
    <cellStyle name="Обычный 3 5 10 2 2 3 2" xfId="44999"/>
    <cellStyle name="Обычный 3 5 10 2 2 4" xfId="35317"/>
    <cellStyle name="Обычный 3 5 10 2 2 5" xfId="46056"/>
    <cellStyle name="Обычный 3 5 10 2 3" xfId="16897"/>
    <cellStyle name="Обычный 3 5 10 2 3 2" xfId="25640"/>
    <cellStyle name="Обычный 3 5 10 2 3 2 2" xfId="43601"/>
    <cellStyle name="Обычный 3 5 10 2 3 3" xfId="35295"/>
    <cellStyle name="Обычный 3 5 10 2 4" xfId="18441"/>
    <cellStyle name="Обычный 3 5 10 2 4 2" xfId="36749"/>
    <cellStyle name="Обычный 3 5 10 2 5" xfId="27063"/>
    <cellStyle name="Обычный 3 5 10 2 5 2" xfId="44977"/>
    <cellStyle name="Обычный 3 5 10 2 6" xfId="28535"/>
    <cellStyle name="Обычный 3 5 10 2 7" xfId="46034"/>
    <cellStyle name="Обычный 3 5 10 3" xfId="16907"/>
    <cellStyle name="Обычный 3 5 10 3 2" xfId="25650"/>
    <cellStyle name="Обычный 3 5 10 3 2 2" xfId="43611"/>
    <cellStyle name="Обычный 3 5 10 3 3" xfId="27073"/>
    <cellStyle name="Обычный 3 5 10 3 3 2" xfId="44987"/>
    <cellStyle name="Обычный 3 5 10 3 4" xfId="35305"/>
    <cellStyle name="Обычный 3 5 10 3 5" xfId="46044"/>
    <cellStyle name="Обычный 3 5 10 4" xfId="16276"/>
    <cellStyle name="Обычный 3 5 10 4 2" xfId="25211"/>
    <cellStyle name="Обычный 3 5 10 4 2 2" xfId="43204"/>
    <cellStyle name="Обычный 3 5 10 4 3" xfId="34853"/>
    <cellStyle name="Обычный 3 5 10 5" xfId="17754"/>
    <cellStyle name="Обычный 3 5 10 5 2" xfId="36103"/>
    <cellStyle name="Обычный 3 5 10 6" xfId="26618"/>
    <cellStyle name="Обычный 3 5 10 6 2" xfId="44533"/>
    <cellStyle name="Обычный 3 5 10 7" xfId="27896"/>
    <cellStyle name="Обычный 3 5 10 8" xfId="45532"/>
    <cellStyle name="Обычный 3 5 11" xfId="5393"/>
    <cellStyle name="Обычный 3 5 11 2" xfId="6498"/>
    <cellStyle name="Обычный 3 5 11 2 2" xfId="16899"/>
    <cellStyle name="Обычный 3 5 11 2 2 2" xfId="25642"/>
    <cellStyle name="Обычный 3 5 11 2 2 2 2" xfId="43603"/>
    <cellStyle name="Обычный 3 5 11 2 2 3" xfId="35297"/>
    <cellStyle name="Обычный 3 5 11 2 3" xfId="18443"/>
    <cellStyle name="Обычный 3 5 11 2 3 2" xfId="36751"/>
    <cellStyle name="Обычный 3 5 11 2 4" xfId="27065"/>
    <cellStyle name="Обычный 3 5 11 2 4 2" xfId="44979"/>
    <cellStyle name="Обычный 3 5 11 2 5" xfId="28537"/>
    <cellStyle name="Обычный 3 5 11 2 6" xfId="46036"/>
    <cellStyle name="Обычный 3 5 11 3" xfId="16278"/>
    <cellStyle name="Обычный 3 5 11 3 2" xfId="25213"/>
    <cellStyle name="Обычный 3 5 11 3 2 2" xfId="43206"/>
    <cellStyle name="Обычный 3 5 11 3 3" xfId="34855"/>
    <cellStyle name="Обычный 3 5 11 4" xfId="17756"/>
    <cellStyle name="Обычный 3 5 11 4 2" xfId="36105"/>
    <cellStyle name="Обычный 3 5 11 5" xfId="26620"/>
    <cellStyle name="Обычный 3 5 11 5 2" xfId="44535"/>
    <cellStyle name="Обычный 3 5 11 6" xfId="27898"/>
    <cellStyle name="Обычный 3 5 11 7" xfId="45534"/>
    <cellStyle name="Обычный 3 5 12" xfId="5829"/>
    <cellStyle name="Обычный 3 5 12 2" xfId="6510"/>
    <cellStyle name="Обычный 3 5 12 2 2" xfId="18455"/>
    <cellStyle name="Обычный 3 5 12 2 2 2" xfId="36763"/>
    <cellStyle name="Обычный 3 5 12 2 3" xfId="28549"/>
    <cellStyle name="Обычный 3 5 12 3" xfId="16281"/>
    <cellStyle name="Обычный 3 5 12 3 2" xfId="25216"/>
    <cellStyle name="Обычный 3 5 12 3 2 2" xfId="43209"/>
    <cellStyle name="Обычный 3 5 12 3 3" xfId="34858"/>
    <cellStyle name="Обычный 3 5 12 4" xfId="17817"/>
    <cellStyle name="Обычный 3 5 12 4 2" xfId="36136"/>
    <cellStyle name="Обычный 3 5 12 5" xfId="26625"/>
    <cellStyle name="Обычный 3 5 12 5 2" xfId="44540"/>
    <cellStyle name="Обычный 3 5 12 6" xfId="27921"/>
    <cellStyle name="Обычный 3 5 12 7" xfId="45539"/>
    <cellStyle name="Обычный 3 5 13" xfId="6111"/>
    <cellStyle name="Обычный 3 5 13 2" xfId="16905"/>
    <cellStyle name="Обычный 3 5 13 2 2" xfId="25648"/>
    <cellStyle name="Обычный 3 5 13 2 2 2" xfId="43609"/>
    <cellStyle name="Обычный 3 5 13 2 3" xfId="35303"/>
    <cellStyle name="Обычный 3 5 13 3" xfId="18061"/>
    <cellStyle name="Обычный 3 5 13 3 2" xfId="36371"/>
    <cellStyle name="Обычный 3 5 13 4" xfId="27071"/>
    <cellStyle name="Обычный 3 5 13 4 2" xfId="44985"/>
    <cellStyle name="Обычный 3 5 13 5" xfId="28154"/>
    <cellStyle name="Обычный 3 5 13 6" xfId="46042"/>
    <cellStyle name="Обычный 3 5 14" xfId="6662"/>
    <cellStyle name="Обычный 3 5 15" xfId="15732"/>
    <cellStyle name="Обычный 3 5 15 2" xfId="24802"/>
    <cellStyle name="Обычный 3 5 15 2 2" xfId="42800"/>
    <cellStyle name="Обычный 3 5 15 3" xfId="34452"/>
    <cellStyle name="Обычный 3 5 16" xfId="17342"/>
    <cellStyle name="Обычный 3 5 16 2" xfId="35697"/>
    <cellStyle name="Обычный 3 5 17" xfId="26065"/>
    <cellStyle name="Обычный 3 5 17 2" xfId="44000"/>
    <cellStyle name="Обычный 3 5 18" xfId="27548"/>
    <cellStyle name="Обычный 3 5 19" xfId="45151"/>
    <cellStyle name="Обычный 3 5 2" xfId="3709"/>
    <cellStyle name="Обычный 3 5 2 2" xfId="6112"/>
    <cellStyle name="Обычный 3 5 2 2 2" xfId="9146"/>
    <cellStyle name="Обычный 3 5 2 2 2 2" xfId="16918"/>
    <cellStyle name="Обычный 3 5 2 2 2 2 2" xfId="25661"/>
    <cellStyle name="Обычный 3 5 2 2 2 2 2 2" xfId="43622"/>
    <cellStyle name="Обычный 3 5 2 2 2 2 3" xfId="35316"/>
    <cellStyle name="Обычный 3 5 2 2 2 3" xfId="27084"/>
    <cellStyle name="Обычный 3 5 2 2 2 3 2" xfId="44998"/>
    <cellStyle name="Обычный 3 5 2 2 2 4" xfId="46055"/>
    <cellStyle name="Обычный 3 5 2 2 3" xfId="16623"/>
    <cellStyle name="Обычный 3 5 2 2 3 2" xfId="25411"/>
    <cellStyle name="Обычный 3 5 2 2 3 2 2" xfId="43375"/>
    <cellStyle name="Обычный 3 5 2 2 3 3" xfId="35067"/>
    <cellStyle name="Обычный 3 5 2 2 4" xfId="18062"/>
    <cellStyle name="Обычный 3 5 2 2 4 2" xfId="36372"/>
    <cellStyle name="Обычный 3 5 2 2 5" xfId="26834"/>
    <cellStyle name="Обычный 3 5 2 2 5 2" xfId="44749"/>
    <cellStyle name="Обычный 3 5 2 2 6" xfId="28155"/>
    <cellStyle name="Обычный 3 5 2 2 7" xfId="45796"/>
    <cellStyle name="Обычный 3 5 2 3" xfId="6953"/>
    <cellStyle name="Обычный 3 5 2 3 2" xfId="16906"/>
    <cellStyle name="Обычный 3 5 2 3 2 2" xfId="25649"/>
    <cellStyle name="Обычный 3 5 2 3 2 2 2" xfId="43610"/>
    <cellStyle name="Обычный 3 5 2 3 2 3" xfId="35304"/>
    <cellStyle name="Обычный 3 5 2 3 3" xfId="27072"/>
    <cellStyle name="Обычный 3 5 2 3 3 2" xfId="44986"/>
    <cellStyle name="Обычный 3 5 2 3 4" xfId="46043"/>
    <cellStyle name="Обычный 3 5 2 4" xfId="16001"/>
    <cellStyle name="Обычный 3 5 2 4 2" xfId="24977"/>
    <cellStyle name="Обычный 3 5 2 4 2 2" xfId="42974"/>
    <cellStyle name="Обычный 3 5 2 4 3" xfId="34622"/>
    <cellStyle name="Обычный 3 5 2 5" xfId="17343"/>
    <cellStyle name="Обычный 3 5 2 5 2" xfId="35698"/>
    <cellStyle name="Обычный 3 5 2 6" xfId="26283"/>
    <cellStyle name="Обычный 3 5 2 6 2" xfId="44214"/>
    <cellStyle name="Обычный 3 5 2 7" xfId="27549"/>
    <cellStyle name="Обычный 3 5 2 8" xfId="45301"/>
    <cellStyle name="Обычный 3 5 3" xfId="3710"/>
    <cellStyle name="Обычный 3 5 3 2" xfId="10051"/>
    <cellStyle name="Обычный 3 5 3 3" xfId="7216"/>
    <cellStyle name="Обычный 3 5 4" xfId="5247"/>
    <cellStyle name="Обычный 3 5 4 2" xfId="6473"/>
    <cellStyle name="Обычный 3 5 4 2 2" xfId="13923"/>
    <cellStyle name="Обычный 3 5 4 2 2 2" xfId="23143"/>
    <cellStyle name="Обычный 3 5 4 2 2 2 2" xfId="41143"/>
    <cellStyle name="Обычный 3 5 4 2 2 3" xfId="32800"/>
    <cellStyle name="Обычный 3 5 4 2 3" xfId="16873"/>
    <cellStyle name="Обычный 3 5 4 2 3 2" xfId="25618"/>
    <cellStyle name="Обычный 3 5 4 2 3 2 2" xfId="43579"/>
    <cellStyle name="Обычный 3 5 4 2 3 3" xfId="35273"/>
    <cellStyle name="Обычный 3 5 4 2 4" xfId="18418"/>
    <cellStyle name="Обычный 3 5 4 2 4 2" xfId="36726"/>
    <cellStyle name="Обычный 3 5 4 2 5" xfId="27041"/>
    <cellStyle name="Обычный 3 5 4 2 5 2" xfId="44955"/>
    <cellStyle name="Обычный 3 5 4 2 6" xfId="28512"/>
    <cellStyle name="Обычный 3 5 4 2 7" xfId="46012"/>
    <cellStyle name="Обычный 3 5 4 3" xfId="8260"/>
    <cellStyle name="Обычный 3 5 4 3 2" xfId="16917"/>
    <cellStyle name="Обычный 3 5 4 3 2 2" xfId="25660"/>
    <cellStyle name="Обычный 3 5 4 3 2 2 2" xfId="43621"/>
    <cellStyle name="Обычный 3 5 4 3 2 3" xfId="35315"/>
    <cellStyle name="Обычный 3 5 4 3 3" xfId="27083"/>
    <cellStyle name="Обычный 3 5 4 3 3 2" xfId="44997"/>
    <cellStyle name="Обычный 3 5 4 3 4" xfId="46054"/>
    <cellStyle name="Обычный 3 5 4 4" xfId="12946"/>
    <cellStyle name="Обычный 3 5 4 4 2" xfId="22368"/>
    <cellStyle name="Обычный 3 5 4 4 2 2" xfId="40403"/>
    <cellStyle name="Обычный 3 5 4 4 3" xfId="32065"/>
    <cellStyle name="Обычный 3 5 4 5" xfId="16254"/>
    <cellStyle name="Обычный 3 5 4 5 2" xfId="25189"/>
    <cellStyle name="Обычный 3 5 4 5 2 2" xfId="43182"/>
    <cellStyle name="Обычный 3 5 4 5 3" xfId="34831"/>
    <cellStyle name="Обычный 3 5 4 6" xfId="17726"/>
    <cellStyle name="Обычный 3 5 4 6 2" xfId="36075"/>
    <cellStyle name="Обычный 3 5 4 7" xfId="26590"/>
    <cellStyle name="Обычный 3 5 4 7 2" xfId="44507"/>
    <cellStyle name="Обычный 3 5 4 8" xfId="27874"/>
    <cellStyle name="Обычный 3 5 4 9" xfId="45510"/>
    <cellStyle name="Обычный 3 5 5" xfId="5249"/>
    <cellStyle name="Обычный 3 5 5 2" xfId="6475"/>
    <cellStyle name="Обычный 3 5 5 2 2" xfId="13924"/>
    <cellStyle name="Обычный 3 5 5 2 2 2" xfId="23144"/>
    <cellStyle name="Обычный 3 5 5 2 2 2 2" xfId="41144"/>
    <cellStyle name="Обычный 3 5 5 2 2 3" xfId="32801"/>
    <cellStyle name="Обычный 3 5 5 2 3" xfId="16875"/>
    <cellStyle name="Обычный 3 5 5 2 3 2" xfId="25620"/>
    <cellStyle name="Обычный 3 5 5 2 3 2 2" xfId="43581"/>
    <cellStyle name="Обычный 3 5 5 2 3 3" xfId="35275"/>
    <cellStyle name="Обычный 3 5 5 2 4" xfId="18420"/>
    <cellStyle name="Обычный 3 5 5 2 4 2" xfId="36728"/>
    <cellStyle name="Обычный 3 5 5 2 5" xfId="27043"/>
    <cellStyle name="Обычный 3 5 5 2 5 2" xfId="44957"/>
    <cellStyle name="Обычный 3 5 5 2 6" xfId="28514"/>
    <cellStyle name="Обычный 3 5 5 2 7" xfId="46014"/>
    <cellStyle name="Обычный 3 5 5 3" xfId="11771"/>
    <cellStyle name="Обычный 3 5 5 4" xfId="12947"/>
    <cellStyle name="Обычный 3 5 5 4 2" xfId="22369"/>
    <cellStyle name="Обычный 3 5 5 4 2 2" xfId="40404"/>
    <cellStyle name="Обычный 3 5 5 4 3" xfId="32066"/>
    <cellStyle name="Обычный 3 5 5 5" xfId="16256"/>
    <cellStyle name="Обычный 3 5 5 5 2" xfId="25191"/>
    <cellStyle name="Обычный 3 5 5 5 2 2" xfId="43184"/>
    <cellStyle name="Обычный 3 5 5 5 3" xfId="34833"/>
    <cellStyle name="Обычный 3 5 5 6" xfId="17728"/>
    <cellStyle name="Обычный 3 5 5 6 2" xfId="36077"/>
    <cellStyle name="Обычный 3 5 5 7" xfId="26592"/>
    <cellStyle name="Обычный 3 5 5 7 2" xfId="44509"/>
    <cellStyle name="Обычный 3 5 5 8" xfId="27876"/>
    <cellStyle name="Обычный 3 5 5 9" xfId="45512"/>
    <cellStyle name="Обычный 3 5 6" xfId="5251"/>
    <cellStyle name="Обычный 3 5 6 2" xfId="6477"/>
    <cellStyle name="Обычный 3 5 6 2 2" xfId="13925"/>
    <cellStyle name="Обычный 3 5 6 2 2 2" xfId="23145"/>
    <cellStyle name="Обычный 3 5 6 2 2 2 2" xfId="41145"/>
    <cellStyle name="Обычный 3 5 6 2 2 3" xfId="32802"/>
    <cellStyle name="Обычный 3 5 6 2 3" xfId="16877"/>
    <cellStyle name="Обычный 3 5 6 2 3 2" xfId="25622"/>
    <cellStyle name="Обычный 3 5 6 2 3 2 2" xfId="43583"/>
    <cellStyle name="Обычный 3 5 6 2 3 3" xfId="35277"/>
    <cellStyle name="Обычный 3 5 6 2 4" xfId="18422"/>
    <cellStyle name="Обычный 3 5 6 2 4 2" xfId="36730"/>
    <cellStyle name="Обычный 3 5 6 2 5" xfId="27045"/>
    <cellStyle name="Обычный 3 5 6 2 5 2" xfId="44959"/>
    <cellStyle name="Обычный 3 5 6 2 6" xfId="28516"/>
    <cellStyle name="Обычный 3 5 6 2 7" xfId="46016"/>
    <cellStyle name="Обычный 3 5 6 3" xfId="12948"/>
    <cellStyle name="Обычный 3 5 6 3 2" xfId="22370"/>
    <cellStyle name="Обычный 3 5 6 3 2 2" xfId="40405"/>
    <cellStyle name="Обычный 3 5 6 3 3" xfId="32067"/>
    <cellStyle name="Обычный 3 5 6 4" xfId="16258"/>
    <cellStyle name="Обычный 3 5 6 4 2" xfId="25193"/>
    <cellStyle name="Обычный 3 5 6 4 2 2" xfId="43186"/>
    <cellStyle name="Обычный 3 5 6 4 3" xfId="34835"/>
    <cellStyle name="Обычный 3 5 6 5" xfId="17730"/>
    <cellStyle name="Обычный 3 5 6 5 2" xfId="36079"/>
    <cellStyle name="Обычный 3 5 6 6" xfId="26594"/>
    <cellStyle name="Обычный 3 5 6 6 2" xfId="44511"/>
    <cellStyle name="Обычный 3 5 6 7" xfId="27878"/>
    <cellStyle name="Обычный 3 5 6 8" xfId="45514"/>
    <cellStyle name="Обычный 3 5 7" xfId="5253"/>
    <cellStyle name="Обычный 3 5 7 2" xfId="6479"/>
    <cellStyle name="Обычный 3 5 7 2 2" xfId="16879"/>
    <cellStyle name="Обычный 3 5 7 2 2 2" xfId="25624"/>
    <cellStyle name="Обычный 3 5 7 2 2 2 2" xfId="43585"/>
    <cellStyle name="Обычный 3 5 7 2 2 3" xfId="35279"/>
    <cellStyle name="Обычный 3 5 7 2 3" xfId="18424"/>
    <cellStyle name="Обычный 3 5 7 2 3 2" xfId="36732"/>
    <cellStyle name="Обычный 3 5 7 2 4" xfId="27047"/>
    <cellStyle name="Обычный 3 5 7 2 4 2" xfId="44961"/>
    <cellStyle name="Обычный 3 5 7 2 5" xfId="28518"/>
    <cellStyle name="Обычный 3 5 7 2 6" xfId="46018"/>
    <cellStyle name="Обычный 3 5 7 3" xfId="16260"/>
    <cellStyle name="Обычный 3 5 7 3 2" xfId="25195"/>
    <cellStyle name="Обычный 3 5 7 3 2 2" xfId="43188"/>
    <cellStyle name="Обычный 3 5 7 3 3" xfId="34837"/>
    <cellStyle name="Обычный 3 5 7 4" xfId="17732"/>
    <cellStyle name="Обычный 3 5 7 4 2" xfId="36081"/>
    <cellStyle name="Обычный 3 5 7 5" xfId="26596"/>
    <cellStyle name="Обычный 3 5 7 5 2" xfId="44513"/>
    <cellStyle name="Обычный 3 5 7 6" xfId="27880"/>
    <cellStyle name="Обычный 3 5 7 7" xfId="45516"/>
    <cellStyle name="Обычный 3 5 8" xfId="5255"/>
    <cellStyle name="Обычный 3 5 8 2" xfId="6481"/>
    <cellStyle name="Обычный 3 5 8 2 2" xfId="16881"/>
    <cellStyle name="Обычный 3 5 8 2 2 2" xfId="25626"/>
    <cellStyle name="Обычный 3 5 8 2 2 2 2" xfId="43587"/>
    <cellStyle name="Обычный 3 5 8 2 2 3" xfId="35281"/>
    <cellStyle name="Обычный 3 5 8 2 3" xfId="18426"/>
    <cellStyle name="Обычный 3 5 8 2 3 2" xfId="36734"/>
    <cellStyle name="Обычный 3 5 8 2 4" xfId="27049"/>
    <cellStyle name="Обычный 3 5 8 2 4 2" xfId="44963"/>
    <cellStyle name="Обычный 3 5 8 2 5" xfId="28520"/>
    <cellStyle name="Обычный 3 5 8 2 6" xfId="46020"/>
    <cellStyle name="Обычный 3 5 8 3" xfId="16262"/>
    <cellStyle name="Обычный 3 5 8 3 2" xfId="25197"/>
    <cellStyle name="Обычный 3 5 8 3 2 2" xfId="43190"/>
    <cellStyle name="Обычный 3 5 8 3 3" xfId="34839"/>
    <cellStyle name="Обычный 3 5 8 4" xfId="17734"/>
    <cellStyle name="Обычный 3 5 8 4 2" xfId="36083"/>
    <cellStyle name="Обычный 3 5 8 5" xfId="26598"/>
    <cellStyle name="Обычный 3 5 8 5 2" xfId="44515"/>
    <cellStyle name="Обычный 3 5 8 6" xfId="27882"/>
    <cellStyle name="Обычный 3 5 8 7" xfId="45518"/>
    <cellStyle name="Обычный 3 5 9" xfId="5389"/>
    <cellStyle name="Обычный 3 5 9 2" xfId="6494"/>
    <cellStyle name="Обычный 3 5 9 2 2" xfId="16895"/>
    <cellStyle name="Обычный 3 5 9 2 2 2" xfId="25638"/>
    <cellStyle name="Обычный 3 5 9 2 2 2 2" xfId="43599"/>
    <cellStyle name="Обычный 3 5 9 2 2 3" xfId="35293"/>
    <cellStyle name="Обычный 3 5 9 2 3" xfId="18439"/>
    <cellStyle name="Обычный 3 5 9 2 3 2" xfId="36747"/>
    <cellStyle name="Обычный 3 5 9 2 4" xfId="27061"/>
    <cellStyle name="Обычный 3 5 9 2 4 2" xfId="44975"/>
    <cellStyle name="Обычный 3 5 9 2 5" xfId="28533"/>
    <cellStyle name="Обычный 3 5 9 2 6" xfId="46032"/>
    <cellStyle name="Обычный 3 5 9 3" xfId="16274"/>
    <cellStyle name="Обычный 3 5 9 3 2" xfId="25209"/>
    <cellStyle name="Обычный 3 5 9 3 2 2" xfId="43202"/>
    <cellStyle name="Обычный 3 5 9 3 3" xfId="34851"/>
    <cellStyle name="Обычный 3 5 9 4" xfId="17752"/>
    <cellStyle name="Обычный 3 5 9 4 2" xfId="36101"/>
    <cellStyle name="Обычный 3 5 9 5" xfId="26616"/>
    <cellStyle name="Обычный 3 5 9 5 2" xfId="44531"/>
    <cellStyle name="Обычный 3 5 9 6" xfId="27894"/>
    <cellStyle name="Обычный 3 5 9 7" xfId="45530"/>
    <cellStyle name="Обычный 3 5_Data_Resourses &amp; Reserves_Audit12_mod2011_f0112" xfId="3711"/>
    <cellStyle name="Обычный 3 6" xfId="3712"/>
    <cellStyle name="Обычный 3 6 2" xfId="3713"/>
    <cellStyle name="Обычный 3 6 2 2" xfId="6817"/>
    <cellStyle name="Обычный 3 6 3" xfId="5366"/>
    <cellStyle name="Обычный 3 6 3 2" xfId="8261"/>
    <cellStyle name="Обычный 3 6 3 3" xfId="13362"/>
    <cellStyle name="Обычный 3 6_МР_РЗ_Центр_13" xfId="8787"/>
    <cellStyle name="Обычный 3 7" xfId="3714"/>
    <cellStyle name="Обычный 3 7 2" xfId="3715"/>
    <cellStyle name="Обычный 3 7 2 2" xfId="7092"/>
    <cellStyle name="Обычный 3 7 3" xfId="10052"/>
    <cellStyle name="Обычный 3 7 4" xfId="6954"/>
    <cellStyle name="Обычный 3 8" xfId="3716"/>
    <cellStyle name="Обычный 3 8 2" xfId="3717"/>
    <cellStyle name="Обычный 3 8 2 2" xfId="7067"/>
    <cellStyle name="Обычный 3 8 3" xfId="6955"/>
    <cellStyle name="Обычный 3 9" xfId="3718"/>
    <cellStyle name="Обычный 3 9 2" xfId="3719"/>
    <cellStyle name="Обычный 3 9 2 2" xfId="11772"/>
    <cellStyle name="Обычный 3 9 3" xfId="6956"/>
    <cellStyle name="Обычный 3_(DELOITTE) январь 2011" xfId="5367"/>
    <cellStyle name="Обычный 30" xfId="3720"/>
    <cellStyle name="Обычный 30 10" xfId="11773"/>
    <cellStyle name="Обычный 30 11" xfId="6663"/>
    <cellStyle name="Обычный 30 11 2" xfId="18518"/>
    <cellStyle name="Обычный 30 11 2 2" xfId="36795"/>
    <cellStyle name="Обычный 30 11 3" xfId="28574"/>
    <cellStyle name="Обычный 30 12" xfId="12571"/>
    <cellStyle name="Обычный 30 12 2" xfId="22008"/>
    <cellStyle name="Обычный 30 12 2 2" xfId="40124"/>
    <cellStyle name="Обычный 30 12 3" xfId="31787"/>
    <cellStyle name="Обычный 30 2" xfId="3721"/>
    <cellStyle name="Обычный 30 2 10" xfId="12572"/>
    <cellStyle name="Обычный 30 2 10 2" xfId="22009"/>
    <cellStyle name="Обычный 30 2 10 2 2" xfId="40125"/>
    <cellStyle name="Обычный 30 2 10 3" xfId="31788"/>
    <cellStyle name="Обычный 30 2 2" xfId="3722"/>
    <cellStyle name="Обычный 30 2 2 2" xfId="10053"/>
    <cellStyle name="Обычный 30 2 3" xfId="7572"/>
    <cellStyle name="Обычный 30 2 3 2" xfId="9027"/>
    <cellStyle name="Обычный 30 2 3 2 2" xfId="14102"/>
    <cellStyle name="Обычный 30 2 3 2 2 2" xfId="23291"/>
    <cellStyle name="Обычный 30 2 3 2 2 2 2" xfId="41291"/>
    <cellStyle name="Обычный 30 2 3 2 2 3" xfId="32947"/>
    <cellStyle name="Обычный 30 2 3 2 3" xfId="19594"/>
    <cellStyle name="Обычный 30 2 3 2 3 2" xfId="37764"/>
    <cellStyle name="Обычный 30 2 3 2 4" xfId="29469"/>
    <cellStyle name="Обычный 30 2 3 3" xfId="10054"/>
    <cellStyle name="Обычный 30 2 3 3 2" xfId="14989"/>
    <cellStyle name="Обычный 30 2 3 3 2 2" xfId="24169"/>
    <cellStyle name="Обычный 30 2 3 3 2 2 2" xfId="42169"/>
    <cellStyle name="Обычный 30 2 3 3 2 3" xfId="33824"/>
    <cellStyle name="Обычный 30 2 3 3 3" xfId="20240"/>
    <cellStyle name="Обычный 30 2 3 3 3 2" xfId="38399"/>
    <cellStyle name="Обычный 30 2 3 3 4" xfId="30094"/>
    <cellStyle name="Обычный 30 2 3 4" xfId="11105"/>
    <cellStyle name="Обычный 30 2 3 4 2" xfId="14990"/>
    <cellStyle name="Обычный 30 2 3 4 2 2" xfId="24170"/>
    <cellStyle name="Обычный 30 2 3 4 2 2 2" xfId="42170"/>
    <cellStyle name="Обычный 30 2 3 4 2 3" xfId="33825"/>
    <cellStyle name="Обычный 30 2 3 4 3" xfId="20955"/>
    <cellStyle name="Обычный 30 2 3 4 3 2" xfId="39107"/>
    <cellStyle name="Обычный 30 2 3 4 4" xfId="30791"/>
    <cellStyle name="Обычный 30 2 3 5" xfId="11612"/>
    <cellStyle name="Обычный 30 2 3 5 2" xfId="21458"/>
    <cellStyle name="Обычный 30 2 3 5 2 2" xfId="39610"/>
    <cellStyle name="Обычный 30 2 3 5 3" xfId="31294"/>
    <cellStyle name="Обычный 30 2 3 6" xfId="13138"/>
    <cellStyle name="Обычный 30 2 3 6 2" xfId="22540"/>
    <cellStyle name="Обычный 30 2 3 6 2 2" xfId="40552"/>
    <cellStyle name="Обычный 30 2 3 6 3" xfId="32214"/>
    <cellStyle name="Обычный 30 2 3 7" xfId="18968"/>
    <cellStyle name="Обычный 30 2 3 7 2" xfId="37188"/>
    <cellStyle name="Обычный 30 2 3 8" xfId="28935"/>
    <cellStyle name="Обычный 30 2 4" xfId="8517"/>
    <cellStyle name="Обычный 30 2 4 2" xfId="10055"/>
    <cellStyle name="Обычный 30 2 4 2 2" xfId="14991"/>
    <cellStyle name="Обычный 30 2 4 2 2 2" xfId="24171"/>
    <cellStyle name="Обычный 30 2 4 2 2 2 2" xfId="42171"/>
    <cellStyle name="Обычный 30 2 4 2 2 3" xfId="33826"/>
    <cellStyle name="Обычный 30 2 4 2 3" xfId="20241"/>
    <cellStyle name="Обычный 30 2 4 2 3 2" xfId="38400"/>
    <cellStyle name="Обычный 30 2 4 2 4" xfId="30095"/>
    <cellStyle name="Обычный 30 2 4 3" xfId="13636"/>
    <cellStyle name="Обычный 30 2 4 3 2" xfId="22867"/>
    <cellStyle name="Обычный 30 2 4 3 2 2" xfId="40868"/>
    <cellStyle name="Обычный 30 2 4 3 3" xfId="32522"/>
    <cellStyle name="Обычный 30 2 4 4" xfId="19273"/>
    <cellStyle name="Обычный 30 2 4 4 2" xfId="37447"/>
    <cellStyle name="Обычный 30 2 4 5" xfId="29158"/>
    <cellStyle name="Обычный 30 2 5" xfId="9387"/>
    <cellStyle name="Обычный 30 2 5 2" xfId="14992"/>
    <cellStyle name="Обычный 30 2 5 2 2" xfId="24172"/>
    <cellStyle name="Обычный 30 2 5 2 2 2" xfId="42172"/>
    <cellStyle name="Обычный 30 2 5 2 3" xfId="33827"/>
    <cellStyle name="Обычный 30 2 5 3" xfId="19862"/>
    <cellStyle name="Обычный 30 2 5 3 2" xfId="38027"/>
    <cellStyle name="Обычный 30 2 5 4" xfId="29730"/>
    <cellStyle name="Обычный 30 2 6" xfId="10798"/>
    <cellStyle name="Обычный 30 2 6 2" xfId="14993"/>
    <cellStyle name="Обычный 30 2 6 2 2" xfId="24173"/>
    <cellStyle name="Обычный 30 2 6 2 2 2" xfId="42173"/>
    <cellStyle name="Обычный 30 2 6 2 3" xfId="33828"/>
    <cellStyle name="Обычный 30 2 6 3" xfId="20654"/>
    <cellStyle name="Обычный 30 2 6 3 2" xfId="38806"/>
    <cellStyle name="Обычный 30 2 6 4" xfId="30490"/>
    <cellStyle name="Обычный 30 2 7" xfId="11319"/>
    <cellStyle name="Обычный 30 2 7 2" xfId="21165"/>
    <cellStyle name="Обычный 30 2 7 2 2" xfId="39317"/>
    <cellStyle name="Обычный 30 2 7 3" xfId="31001"/>
    <cellStyle name="Обычный 30 2 8" xfId="11881"/>
    <cellStyle name="Обычный 30 2 8 2" xfId="21633"/>
    <cellStyle name="Обычный 30 2 8 2 2" xfId="39782"/>
    <cellStyle name="Обычный 30 2 8 3" xfId="31461"/>
    <cellStyle name="Обычный 30 2 9" xfId="6818"/>
    <cellStyle name="Обычный 30 2 9 2" xfId="18608"/>
    <cellStyle name="Обычный 30 2 9 2 2" xfId="36869"/>
    <cellStyle name="Обычный 30 2 9 3" xfId="28638"/>
    <cellStyle name="Обычный 30 3" xfId="3723"/>
    <cellStyle name="Обычный 30 3 2" xfId="10056"/>
    <cellStyle name="Обычный 30 3 3" xfId="7032"/>
    <cellStyle name="Обычный 30 4" xfId="3724"/>
    <cellStyle name="Обычный 30 4 10" xfId="16002"/>
    <cellStyle name="Обычный 30 4 10 2" xfId="24978"/>
    <cellStyle name="Обычный 30 4 10 2 2" xfId="42975"/>
    <cellStyle name="Обычный 30 4 10 3" xfId="34623"/>
    <cellStyle name="Обычный 30 4 11" xfId="17347"/>
    <cellStyle name="Обычный 30 4 11 2" xfId="35702"/>
    <cellStyle name="Обычный 30 4 12" xfId="26284"/>
    <cellStyle name="Обычный 30 4 12 2" xfId="44215"/>
    <cellStyle name="Обычный 30 4 13" xfId="27550"/>
    <cellStyle name="Обычный 30 4 14" xfId="45302"/>
    <cellStyle name="Обычный 30 4 2" xfId="6113"/>
    <cellStyle name="Обычный 30 4 2 10" xfId="26835"/>
    <cellStyle name="Обычный 30 4 2 10 2" xfId="44750"/>
    <cellStyle name="Обычный 30 4 2 11" xfId="28156"/>
    <cellStyle name="Обычный 30 4 2 12" xfId="45797"/>
    <cellStyle name="Обычный 30 4 2 2" xfId="9028"/>
    <cellStyle name="Обычный 30 4 2 2 2" xfId="14103"/>
    <cellStyle name="Обычный 30 4 2 2 2 2" xfId="23292"/>
    <cellStyle name="Обычный 30 4 2 2 2 2 2" xfId="41292"/>
    <cellStyle name="Обычный 30 4 2 2 2 3" xfId="32948"/>
    <cellStyle name="Обычный 30 4 2 2 3" xfId="19595"/>
    <cellStyle name="Обычный 30 4 2 2 3 2" xfId="37765"/>
    <cellStyle name="Обычный 30 4 2 2 4" xfId="29470"/>
    <cellStyle name="Обычный 30 4 2 3" xfId="10057"/>
    <cellStyle name="Обычный 30 4 2 3 2" xfId="14994"/>
    <cellStyle name="Обычный 30 4 2 3 2 2" xfId="24174"/>
    <cellStyle name="Обычный 30 4 2 3 2 2 2" xfId="42174"/>
    <cellStyle name="Обычный 30 4 2 3 2 3" xfId="33829"/>
    <cellStyle name="Обычный 30 4 2 3 3" xfId="20242"/>
    <cellStyle name="Обычный 30 4 2 3 3 2" xfId="38401"/>
    <cellStyle name="Обычный 30 4 2 3 4" xfId="30096"/>
    <cellStyle name="Обычный 30 4 2 4" xfId="11106"/>
    <cellStyle name="Обычный 30 4 2 4 2" xfId="14995"/>
    <cellStyle name="Обычный 30 4 2 4 2 2" xfId="24175"/>
    <cellStyle name="Обычный 30 4 2 4 2 2 2" xfId="42175"/>
    <cellStyle name="Обычный 30 4 2 4 2 3" xfId="33830"/>
    <cellStyle name="Обычный 30 4 2 4 3" xfId="20956"/>
    <cellStyle name="Обычный 30 4 2 4 3 2" xfId="39108"/>
    <cellStyle name="Обычный 30 4 2 4 4" xfId="30792"/>
    <cellStyle name="Обычный 30 4 2 5" xfId="11613"/>
    <cellStyle name="Обычный 30 4 2 5 2" xfId="21459"/>
    <cellStyle name="Обычный 30 4 2 5 2 2" xfId="39611"/>
    <cellStyle name="Обычный 30 4 2 5 3" xfId="31295"/>
    <cellStyle name="Обычный 30 4 2 6" xfId="7573"/>
    <cellStyle name="Обычный 30 4 2 6 2" xfId="18969"/>
    <cellStyle name="Обычный 30 4 2 6 2 2" xfId="37189"/>
    <cellStyle name="Обычный 30 4 2 6 3" xfId="28936"/>
    <cellStyle name="Обычный 30 4 2 7" xfId="13139"/>
    <cellStyle name="Обычный 30 4 2 7 2" xfId="22541"/>
    <cellStyle name="Обычный 30 4 2 7 2 2" xfId="40553"/>
    <cellStyle name="Обычный 30 4 2 7 3" xfId="32215"/>
    <cellStyle name="Обычный 30 4 2 8" xfId="16624"/>
    <cellStyle name="Обычный 30 4 2 8 2" xfId="25412"/>
    <cellStyle name="Обычный 30 4 2 8 2 2" xfId="43376"/>
    <cellStyle name="Обычный 30 4 2 8 3" xfId="35068"/>
    <cellStyle name="Обычный 30 4 2 9" xfId="18063"/>
    <cellStyle name="Обычный 30 4 2 9 2" xfId="36373"/>
    <cellStyle name="Обычный 30 4 3" xfId="8752"/>
    <cellStyle name="Обычный 30 4 3 2" xfId="10058"/>
    <cellStyle name="Обычный 30 4 3 2 2" xfId="14996"/>
    <cellStyle name="Обычный 30 4 3 2 2 2" xfId="24176"/>
    <cellStyle name="Обычный 30 4 3 2 2 2 2" xfId="42176"/>
    <cellStyle name="Обычный 30 4 3 2 2 3" xfId="33831"/>
    <cellStyle name="Обычный 30 4 3 2 3" xfId="20243"/>
    <cellStyle name="Обычный 30 4 3 2 3 2" xfId="38402"/>
    <cellStyle name="Обычный 30 4 3 2 4" xfId="30097"/>
    <cellStyle name="Обычный 30 4 3 3" xfId="13637"/>
    <cellStyle name="Обычный 30 4 3 3 2" xfId="22868"/>
    <cellStyle name="Обычный 30 4 3 3 2 2" xfId="40869"/>
    <cellStyle name="Обычный 30 4 3 3 3" xfId="32523"/>
    <cellStyle name="Обычный 30 4 3 4" xfId="19391"/>
    <cellStyle name="Обычный 30 4 3 4 2" xfId="37561"/>
    <cellStyle name="Обычный 30 4 3 5" xfId="29271"/>
    <cellStyle name="Обычный 30 4 4" xfId="9388"/>
    <cellStyle name="Обычный 30 4 4 2" xfId="14997"/>
    <cellStyle name="Обычный 30 4 4 2 2" xfId="24177"/>
    <cellStyle name="Обычный 30 4 4 2 2 2" xfId="42177"/>
    <cellStyle name="Обычный 30 4 4 2 3" xfId="33832"/>
    <cellStyle name="Обычный 30 4 4 3" xfId="19863"/>
    <cellStyle name="Обычный 30 4 4 3 2" xfId="38028"/>
    <cellStyle name="Обычный 30 4 4 4" xfId="29731"/>
    <cellStyle name="Обычный 30 4 5" xfId="10799"/>
    <cellStyle name="Обычный 30 4 5 2" xfId="14998"/>
    <cellStyle name="Обычный 30 4 5 2 2" xfId="24178"/>
    <cellStyle name="Обычный 30 4 5 2 2 2" xfId="42178"/>
    <cellStyle name="Обычный 30 4 5 2 3" xfId="33833"/>
    <cellStyle name="Обычный 30 4 5 3" xfId="20655"/>
    <cellStyle name="Обычный 30 4 5 3 2" xfId="38807"/>
    <cellStyle name="Обычный 30 4 5 4" xfId="30491"/>
    <cellStyle name="Обычный 30 4 6" xfId="11422"/>
    <cellStyle name="Обычный 30 4 6 2" xfId="21268"/>
    <cellStyle name="Обычный 30 4 6 2 2" xfId="39420"/>
    <cellStyle name="Обычный 30 4 6 3" xfId="31104"/>
    <cellStyle name="Обычный 30 4 7" xfId="12008"/>
    <cellStyle name="Обычный 30 4 7 2" xfId="21748"/>
    <cellStyle name="Обычный 30 4 7 2 2" xfId="39896"/>
    <cellStyle name="Обычный 30 4 7 3" xfId="31575"/>
    <cellStyle name="Обычный 30 4 8" xfId="7164"/>
    <cellStyle name="Обычный 30 4 8 2" xfId="18766"/>
    <cellStyle name="Обычный 30 4 8 2 2" xfId="36989"/>
    <cellStyle name="Обычный 30 4 8 3" xfId="28741"/>
    <cellStyle name="Обычный 30 4 9" xfId="12573"/>
    <cellStyle name="Обычный 30 4 9 2" xfId="22010"/>
    <cellStyle name="Обычный 30 4 9 2 2" xfId="40126"/>
    <cellStyle name="Обычный 30 4 9 3" xfId="31789"/>
    <cellStyle name="Обычный 30 5" xfId="7571"/>
    <cellStyle name="Обычный 30 5 2" xfId="9026"/>
    <cellStyle name="Обычный 30 5 2 2" xfId="14104"/>
    <cellStyle name="Обычный 30 5 2 2 2" xfId="23293"/>
    <cellStyle name="Обычный 30 5 2 2 2 2" xfId="41293"/>
    <cellStyle name="Обычный 30 5 2 2 3" xfId="32949"/>
    <cellStyle name="Обычный 30 5 2 3" xfId="19593"/>
    <cellStyle name="Обычный 30 5 2 3 2" xfId="37763"/>
    <cellStyle name="Обычный 30 5 2 4" xfId="29468"/>
    <cellStyle name="Обычный 30 5 3" xfId="10059"/>
    <cellStyle name="Обычный 30 5 3 2" xfId="14999"/>
    <cellStyle name="Обычный 30 5 3 2 2" xfId="24179"/>
    <cellStyle name="Обычный 30 5 3 2 2 2" xfId="42179"/>
    <cellStyle name="Обычный 30 5 3 2 3" xfId="33834"/>
    <cellStyle name="Обычный 30 5 3 3" xfId="20244"/>
    <cellStyle name="Обычный 30 5 3 3 2" xfId="38403"/>
    <cellStyle name="Обычный 30 5 3 4" xfId="30098"/>
    <cellStyle name="Обычный 30 5 4" xfId="11107"/>
    <cellStyle name="Обычный 30 5 4 2" xfId="15000"/>
    <cellStyle name="Обычный 30 5 4 2 2" xfId="24180"/>
    <cellStyle name="Обычный 30 5 4 2 2 2" xfId="42180"/>
    <cellStyle name="Обычный 30 5 4 2 3" xfId="33835"/>
    <cellStyle name="Обычный 30 5 4 3" xfId="20957"/>
    <cellStyle name="Обычный 30 5 4 3 2" xfId="39109"/>
    <cellStyle name="Обычный 30 5 4 4" xfId="30793"/>
    <cellStyle name="Обычный 30 5 5" xfId="11611"/>
    <cellStyle name="Обычный 30 5 5 2" xfId="21457"/>
    <cellStyle name="Обычный 30 5 5 2 2" xfId="39609"/>
    <cellStyle name="Обычный 30 5 5 3" xfId="31293"/>
    <cellStyle name="Обычный 30 5 6" xfId="13140"/>
    <cellStyle name="Обычный 30 5 6 2" xfId="22542"/>
    <cellStyle name="Обычный 30 5 6 2 2" xfId="40554"/>
    <cellStyle name="Обычный 30 5 6 3" xfId="32216"/>
    <cellStyle name="Обычный 30 5 7" xfId="18967"/>
    <cellStyle name="Обычный 30 5 7 2" xfId="37187"/>
    <cellStyle name="Обычный 30 5 8" xfId="28934"/>
    <cellStyle name="Обычный 30 6" xfId="8325"/>
    <cellStyle name="Обычный 30 6 2" xfId="10060"/>
    <cellStyle name="Обычный 30 6 2 2" xfId="15001"/>
    <cellStyle name="Обычный 30 6 2 2 2" xfId="24181"/>
    <cellStyle name="Обычный 30 6 2 2 2 2" xfId="42181"/>
    <cellStyle name="Обычный 30 6 2 2 3" xfId="33836"/>
    <cellStyle name="Обычный 30 6 2 3" xfId="20245"/>
    <cellStyle name="Обычный 30 6 2 3 2" xfId="38404"/>
    <cellStyle name="Обычный 30 6 2 4" xfId="30099"/>
    <cellStyle name="Обычный 30 6 3" xfId="13363"/>
    <cellStyle name="Обычный 30 6 4" xfId="19200"/>
    <cellStyle name="Обычный 30 6 4 2" xfId="37379"/>
    <cellStyle name="Обычный 30 6 5" xfId="29092"/>
    <cellStyle name="Обычный 30 7" xfId="9386"/>
    <cellStyle name="Обычный 30 7 2" xfId="13364"/>
    <cellStyle name="Обычный 30 7 3" xfId="19861"/>
    <cellStyle name="Обычный 30 7 3 2" xfId="38026"/>
    <cellStyle name="Обычный 30 7 4" xfId="29729"/>
    <cellStyle name="Обычный 30 8" xfId="10797"/>
    <cellStyle name="Обычный 30 8 2" xfId="13635"/>
    <cellStyle name="Обычный 30 8 2 2" xfId="22866"/>
    <cellStyle name="Обычный 30 8 2 2 2" xfId="40867"/>
    <cellStyle name="Обычный 30 8 2 3" xfId="32521"/>
    <cellStyle name="Обычный 30 8 3" xfId="20653"/>
    <cellStyle name="Обычный 30 8 3 2" xfId="38805"/>
    <cellStyle name="Обычный 30 8 4" xfId="30489"/>
    <cellStyle name="Обычный 30 9" xfId="11257"/>
    <cellStyle name="Обычный 30 9 2" xfId="21103"/>
    <cellStyle name="Обычный 30 9 2 2" xfId="39255"/>
    <cellStyle name="Обычный 30 9 3" xfId="30939"/>
    <cellStyle name="Обычный 30_Data_Resourses &amp; Reserves_Audit12_mod2011_f0112" xfId="3725"/>
    <cellStyle name="Обычный 31" xfId="3726"/>
    <cellStyle name="Обычный 31 10" xfId="11774"/>
    <cellStyle name="Обычный 31 11" xfId="6664"/>
    <cellStyle name="Обычный 31 11 2" xfId="18519"/>
    <cellStyle name="Обычный 31 11 2 2" xfId="36796"/>
    <cellStyle name="Обычный 31 11 3" xfId="28575"/>
    <cellStyle name="Обычный 31 12" xfId="12574"/>
    <cellStyle name="Обычный 31 12 2" xfId="22011"/>
    <cellStyle name="Обычный 31 12 2 2" xfId="40127"/>
    <cellStyle name="Обычный 31 12 3" xfId="31790"/>
    <cellStyle name="Обычный 31 2" xfId="3727"/>
    <cellStyle name="Обычный 31 2 10" xfId="12575"/>
    <cellStyle name="Обычный 31 2 10 2" xfId="22012"/>
    <cellStyle name="Обычный 31 2 10 2 2" xfId="40128"/>
    <cellStyle name="Обычный 31 2 10 3" xfId="31791"/>
    <cellStyle name="Обычный 31 2 2" xfId="3728"/>
    <cellStyle name="Обычный 31 2 2 2" xfId="10061"/>
    <cellStyle name="Обычный 31 2 3" xfId="7575"/>
    <cellStyle name="Обычный 31 2 3 2" xfId="9030"/>
    <cellStyle name="Обычный 31 2 3 2 2" xfId="14105"/>
    <cellStyle name="Обычный 31 2 3 2 2 2" xfId="23294"/>
    <cellStyle name="Обычный 31 2 3 2 2 2 2" xfId="41294"/>
    <cellStyle name="Обычный 31 2 3 2 2 3" xfId="32950"/>
    <cellStyle name="Обычный 31 2 3 2 3" xfId="19597"/>
    <cellStyle name="Обычный 31 2 3 2 3 2" xfId="37767"/>
    <cellStyle name="Обычный 31 2 3 2 4" xfId="29472"/>
    <cellStyle name="Обычный 31 2 3 3" xfId="10062"/>
    <cellStyle name="Обычный 31 2 3 3 2" xfId="15002"/>
    <cellStyle name="Обычный 31 2 3 3 2 2" xfId="24182"/>
    <cellStyle name="Обычный 31 2 3 3 2 2 2" xfId="42182"/>
    <cellStyle name="Обычный 31 2 3 3 2 3" xfId="33837"/>
    <cellStyle name="Обычный 31 2 3 3 3" xfId="20246"/>
    <cellStyle name="Обычный 31 2 3 3 3 2" xfId="38405"/>
    <cellStyle name="Обычный 31 2 3 3 4" xfId="30100"/>
    <cellStyle name="Обычный 31 2 3 4" xfId="11108"/>
    <cellStyle name="Обычный 31 2 3 4 2" xfId="15003"/>
    <cellStyle name="Обычный 31 2 3 4 2 2" xfId="24183"/>
    <cellStyle name="Обычный 31 2 3 4 2 2 2" xfId="42183"/>
    <cellStyle name="Обычный 31 2 3 4 2 3" xfId="33838"/>
    <cellStyle name="Обычный 31 2 3 4 3" xfId="20958"/>
    <cellStyle name="Обычный 31 2 3 4 3 2" xfId="39110"/>
    <cellStyle name="Обычный 31 2 3 4 4" xfId="30794"/>
    <cellStyle name="Обычный 31 2 3 5" xfId="11615"/>
    <cellStyle name="Обычный 31 2 3 5 2" xfId="21461"/>
    <cellStyle name="Обычный 31 2 3 5 2 2" xfId="39613"/>
    <cellStyle name="Обычный 31 2 3 5 3" xfId="31297"/>
    <cellStyle name="Обычный 31 2 3 6" xfId="13141"/>
    <cellStyle name="Обычный 31 2 3 6 2" xfId="22543"/>
    <cellStyle name="Обычный 31 2 3 6 2 2" xfId="40555"/>
    <cellStyle name="Обычный 31 2 3 6 3" xfId="32217"/>
    <cellStyle name="Обычный 31 2 3 7" xfId="18971"/>
    <cellStyle name="Обычный 31 2 3 7 2" xfId="37191"/>
    <cellStyle name="Обычный 31 2 3 8" xfId="28938"/>
    <cellStyle name="Обычный 31 2 4" xfId="8518"/>
    <cellStyle name="Обычный 31 2 4 2" xfId="10063"/>
    <cellStyle name="Обычный 31 2 4 2 2" xfId="15004"/>
    <cellStyle name="Обычный 31 2 4 2 2 2" xfId="24184"/>
    <cellStyle name="Обычный 31 2 4 2 2 2 2" xfId="42184"/>
    <cellStyle name="Обычный 31 2 4 2 2 3" xfId="33839"/>
    <cellStyle name="Обычный 31 2 4 2 3" xfId="20247"/>
    <cellStyle name="Обычный 31 2 4 2 3 2" xfId="38406"/>
    <cellStyle name="Обычный 31 2 4 2 4" xfId="30101"/>
    <cellStyle name="Обычный 31 2 4 3" xfId="13639"/>
    <cellStyle name="Обычный 31 2 4 3 2" xfId="22870"/>
    <cellStyle name="Обычный 31 2 4 3 2 2" xfId="40871"/>
    <cellStyle name="Обычный 31 2 4 3 3" xfId="32525"/>
    <cellStyle name="Обычный 31 2 4 4" xfId="19274"/>
    <cellStyle name="Обычный 31 2 4 4 2" xfId="37448"/>
    <cellStyle name="Обычный 31 2 4 5" xfId="29159"/>
    <cellStyle name="Обычный 31 2 5" xfId="9390"/>
    <cellStyle name="Обычный 31 2 5 2" xfId="15005"/>
    <cellStyle name="Обычный 31 2 5 2 2" xfId="24185"/>
    <cellStyle name="Обычный 31 2 5 2 2 2" xfId="42185"/>
    <cellStyle name="Обычный 31 2 5 2 3" xfId="33840"/>
    <cellStyle name="Обычный 31 2 5 3" xfId="19865"/>
    <cellStyle name="Обычный 31 2 5 3 2" xfId="38030"/>
    <cellStyle name="Обычный 31 2 5 4" xfId="29733"/>
    <cellStyle name="Обычный 31 2 6" xfId="10801"/>
    <cellStyle name="Обычный 31 2 6 2" xfId="15006"/>
    <cellStyle name="Обычный 31 2 6 2 2" xfId="24186"/>
    <cellStyle name="Обычный 31 2 6 2 2 2" xfId="42186"/>
    <cellStyle name="Обычный 31 2 6 2 3" xfId="33841"/>
    <cellStyle name="Обычный 31 2 6 3" xfId="20657"/>
    <cellStyle name="Обычный 31 2 6 3 2" xfId="38809"/>
    <cellStyle name="Обычный 31 2 6 4" xfId="30493"/>
    <cellStyle name="Обычный 31 2 7" xfId="11320"/>
    <cellStyle name="Обычный 31 2 7 2" xfId="21166"/>
    <cellStyle name="Обычный 31 2 7 2 2" xfId="39318"/>
    <cellStyle name="Обычный 31 2 7 3" xfId="31002"/>
    <cellStyle name="Обычный 31 2 8" xfId="11882"/>
    <cellStyle name="Обычный 31 2 8 2" xfId="21634"/>
    <cellStyle name="Обычный 31 2 8 2 2" xfId="39783"/>
    <cellStyle name="Обычный 31 2 8 3" xfId="31462"/>
    <cellStyle name="Обычный 31 2 9" xfId="6819"/>
    <cellStyle name="Обычный 31 2 9 2" xfId="18609"/>
    <cellStyle name="Обычный 31 2 9 2 2" xfId="36870"/>
    <cellStyle name="Обычный 31 2 9 3" xfId="28639"/>
    <cellStyle name="Обычный 31 3" xfId="3729"/>
    <cellStyle name="Обычный 31 3 2" xfId="10064"/>
    <cellStyle name="Обычный 31 3 3" xfId="7033"/>
    <cellStyle name="Обычный 31 4" xfId="3730"/>
    <cellStyle name="Обычный 31 4 10" xfId="16189"/>
    <cellStyle name="Обычный 31 4 10 2" xfId="25128"/>
    <cellStyle name="Обычный 31 4 10 2 2" xfId="43121"/>
    <cellStyle name="Обычный 31 4 10 3" xfId="34768"/>
    <cellStyle name="Обычный 31 4 11" xfId="17349"/>
    <cellStyle name="Обычный 31 4 11 2" xfId="35704"/>
    <cellStyle name="Обычный 31 4 12" xfId="26488"/>
    <cellStyle name="Обычный 31 4 12 2" xfId="44410"/>
    <cellStyle name="Обычный 31 4 13" xfId="27551"/>
    <cellStyle name="Обычный 31 4 14" xfId="45447"/>
    <cellStyle name="Обычный 31 4 2" xfId="6114"/>
    <cellStyle name="Обычный 31 4 2 10" xfId="26977"/>
    <cellStyle name="Обычный 31 4 2 10 2" xfId="44892"/>
    <cellStyle name="Обычный 31 4 2 11" xfId="28157"/>
    <cellStyle name="Обычный 31 4 2 12" xfId="45949"/>
    <cellStyle name="Обычный 31 4 2 2" xfId="9031"/>
    <cellStyle name="Обычный 31 4 2 2 2" xfId="14106"/>
    <cellStyle name="Обычный 31 4 2 2 2 2" xfId="23295"/>
    <cellStyle name="Обычный 31 4 2 2 2 2 2" xfId="41295"/>
    <cellStyle name="Обычный 31 4 2 2 2 3" xfId="32951"/>
    <cellStyle name="Обычный 31 4 2 2 3" xfId="19598"/>
    <cellStyle name="Обычный 31 4 2 2 3 2" xfId="37768"/>
    <cellStyle name="Обычный 31 4 2 2 4" xfId="29473"/>
    <cellStyle name="Обычный 31 4 2 3" xfId="10065"/>
    <cellStyle name="Обычный 31 4 2 3 2" xfId="15007"/>
    <cellStyle name="Обычный 31 4 2 3 2 2" xfId="24187"/>
    <cellStyle name="Обычный 31 4 2 3 2 2 2" xfId="42187"/>
    <cellStyle name="Обычный 31 4 2 3 2 3" xfId="33842"/>
    <cellStyle name="Обычный 31 4 2 3 3" xfId="20248"/>
    <cellStyle name="Обычный 31 4 2 3 3 2" xfId="38407"/>
    <cellStyle name="Обычный 31 4 2 3 4" xfId="30102"/>
    <cellStyle name="Обычный 31 4 2 4" xfId="11109"/>
    <cellStyle name="Обычный 31 4 2 4 2" xfId="15008"/>
    <cellStyle name="Обычный 31 4 2 4 2 2" xfId="24188"/>
    <cellStyle name="Обычный 31 4 2 4 2 2 2" xfId="42188"/>
    <cellStyle name="Обычный 31 4 2 4 2 3" xfId="33843"/>
    <cellStyle name="Обычный 31 4 2 4 3" xfId="20959"/>
    <cellStyle name="Обычный 31 4 2 4 3 2" xfId="39111"/>
    <cellStyle name="Обычный 31 4 2 4 4" xfId="30795"/>
    <cellStyle name="Обычный 31 4 2 5" xfId="11616"/>
    <cellStyle name="Обычный 31 4 2 5 2" xfId="21462"/>
    <cellStyle name="Обычный 31 4 2 5 2 2" xfId="39614"/>
    <cellStyle name="Обычный 31 4 2 5 3" xfId="31298"/>
    <cellStyle name="Обычный 31 4 2 6" xfId="7576"/>
    <cellStyle name="Обычный 31 4 2 6 2" xfId="18972"/>
    <cellStyle name="Обычный 31 4 2 6 2 2" xfId="37192"/>
    <cellStyle name="Обычный 31 4 2 6 3" xfId="28939"/>
    <cellStyle name="Обычный 31 4 2 7" xfId="13142"/>
    <cellStyle name="Обычный 31 4 2 7 2" xfId="22544"/>
    <cellStyle name="Обычный 31 4 2 7 2 2" xfId="40556"/>
    <cellStyle name="Обычный 31 4 2 7 3" xfId="32218"/>
    <cellStyle name="Обычный 31 4 2 8" xfId="16808"/>
    <cellStyle name="Обычный 31 4 2 8 2" xfId="25557"/>
    <cellStyle name="Обычный 31 4 2 8 2 2" xfId="43518"/>
    <cellStyle name="Обычный 31 4 2 8 3" xfId="35210"/>
    <cellStyle name="Обычный 31 4 2 9" xfId="18064"/>
    <cellStyle name="Обычный 31 4 2 9 2" xfId="36374"/>
    <cellStyle name="Обычный 31 4 3" xfId="8751"/>
    <cellStyle name="Обычный 31 4 3 2" xfId="10066"/>
    <cellStyle name="Обычный 31 4 3 2 2" xfId="15009"/>
    <cellStyle name="Обычный 31 4 3 2 2 2" xfId="24189"/>
    <cellStyle name="Обычный 31 4 3 2 2 2 2" xfId="42189"/>
    <cellStyle name="Обычный 31 4 3 2 2 3" xfId="33844"/>
    <cellStyle name="Обычный 31 4 3 2 3" xfId="20249"/>
    <cellStyle name="Обычный 31 4 3 2 3 2" xfId="38408"/>
    <cellStyle name="Обычный 31 4 3 2 4" xfId="30103"/>
    <cellStyle name="Обычный 31 4 3 3" xfId="13640"/>
    <cellStyle name="Обычный 31 4 3 3 2" xfId="22871"/>
    <cellStyle name="Обычный 31 4 3 3 2 2" xfId="40872"/>
    <cellStyle name="Обычный 31 4 3 3 3" xfId="32526"/>
    <cellStyle name="Обычный 31 4 3 4" xfId="19390"/>
    <cellStyle name="Обычный 31 4 3 4 2" xfId="37560"/>
    <cellStyle name="Обычный 31 4 3 5" xfId="29270"/>
    <cellStyle name="Обычный 31 4 4" xfId="9391"/>
    <cellStyle name="Обычный 31 4 4 2" xfId="15010"/>
    <cellStyle name="Обычный 31 4 4 2 2" xfId="24190"/>
    <cellStyle name="Обычный 31 4 4 2 2 2" xfId="42190"/>
    <cellStyle name="Обычный 31 4 4 2 3" xfId="33845"/>
    <cellStyle name="Обычный 31 4 4 3" xfId="19866"/>
    <cellStyle name="Обычный 31 4 4 3 2" xfId="38031"/>
    <cellStyle name="Обычный 31 4 4 4" xfId="29734"/>
    <cellStyle name="Обычный 31 4 5" xfId="10802"/>
    <cellStyle name="Обычный 31 4 5 2" xfId="15011"/>
    <cellStyle name="Обычный 31 4 5 2 2" xfId="24191"/>
    <cellStyle name="Обычный 31 4 5 2 2 2" xfId="42191"/>
    <cellStyle name="Обычный 31 4 5 2 3" xfId="33846"/>
    <cellStyle name="Обычный 31 4 5 3" xfId="20658"/>
    <cellStyle name="Обычный 31 4 5 3 2" xfId="38810"/>
    <cellStyle name="Обычный 31 4 5 4" xfId="30494"/>
    <cellStyle name="Обычный 31 4 6" xfId="11421"/>
    <cellStyle name="Обычный 31 4 6 2" xfId="21267"/>
    <cellStyle name="Обычный 31 4 6 2 2" xfId="39419"/>
    <cellStyle name="Обычный 31 4 6 3" xfId="31103"/>
    <cellStyle name="Обычный 31 4 7" xfId="12009"/>
    <cellStyle name="Обычный 31 4 7 2" xfId="21749"/>
    <cellStyle name="Обычный 31 4 7 2 2" xfId="39897"/>
    <cellStyle name="Обычный 31 4 7 3" xfId="31576"/>
    <cellStyle name="Обычный 31 4 8" xfId="7163"/>
    <cellStyle name="Обычный 31 4 8 2" xfId="18765"/>
    <cellStyle name="Обычный 31 4 8 2 2" xfId="36988"/>
    <cellStyle name="Обычный 31 4 8 3" xfId="28740"/>
    <cellStyle name="Обычный 31 4 9" xfId="12576"/>
    <cellStyle name="Обычный 31 4 9 2" xfId="22013"/>
    <cellStyle name="Обычный 31 4 9 2 2" xfId="40129"/>
    <cellStyle name="Обычный 31 4 9 3" xfId="31792"/>
    <cellStyle name="Обычный 31 5" xfId="7574"/>
    <cellStyle name="Обычный 31 5 2" xfId="9029"/>
    <cellStyle name="Обычный 31 5 2 2" xfId="14107"/>
    <cellStyle name="Обычный 31 5 2 2 2" xfId="23296"/>
    <cellStyle name="Обычный 31 5 2 2 2 2" xfId="41296"/>
    <cellStyle name="Обычный 31 5 2 2 3" xfId="32952"/>
    <cellStyle name="Обычный 31 5 2 3" xfId="19596"/>
    <cellStyle name="Обычный 31 5 2 3 2" xfId="37766"/>
    <cellStyle name="Обычный 31 5 2 4" xfId="29471"/>
    <cellStyle name="Обычный 31 5 3" xfId="10067"/>
    <cellStyle name="Обычный 31 5 3 2" xfId="15012"/>
    <cellStyle name="Обычный 31 5 3 2 2" xfId="24192"/>
    <cellStyle name="Обычный 31 5 3 2 2 2" xfId="42192"/>
    <cellStyle name="Обычный 31 5 3 2 3" xfId="33847"/>
    <cellStyle name="Обычный 31 5 3 3" xfId="20250"/>
    <cellStyle name="Обычный 31 5 3 3 2" xfId="38409"/>
    <cellStyle name="Обычный 31 5 3 4" xfId="30104"/>
    <cellStyle name="Обычный 31 5 4" xfId="11110"/>
    <cellStyle name="Обычный 31 5 4 2" xfId="15013"/>
    <cellStyle name="Обычный 31 5 4 2 2" xfId="24193"/>
    <cellStyle name="Обычный 31 5 4 2 2 2" xfId="42193"/>
    <cellStyle name="Обычный 31 5 4 2 3" xfId="33848"/>
    <cellStyle name="Обычный 31 5 4 3" xfId="20960"/>
    <cellStyle name="Обычный 31 5 4 3 2" xfId="39112"/>
    <cellStyle name="Обычный 31 5 4 4" xfId="30796"/>
    <cellStyle name="Обычный 31 5 5" xfId="11614"/>
    <cellStyle name="Обычный 31 5 5 2" xfId="21460"/>
    <cellStyle name="Обычный 31 5 5 2 2" xfId="39612"/>
    <cellStyle name="Обычный 31 5 5 3" xfId="31296"/>
    <cellStyle name="Обычный 31 5 6" xfId="13143"/>
    <cellStyle name="Обычный 31 5 6 2" xfId="22545"/>
    <cellStyle name="Обычный 31 5 6 2 2" xfId="40557"/>
    <cellStyle name="Обычный 31 5 6 3" xfId="32219"/>
    <cellStyle name="Обычный 31 5 7" xfId="18970"/>
    <cellStyle name="Обычный 31 5 7 2" xfId="37190"/>
    <cellStyle name="Обычный 31 5 8" xfId="28937"/>
    <cellStyle name="Обычный 31 6" xfId="8326"/>
    <cellStyle name="Обычный 31 6 2" xfId="10068"/>
    <cellStyle name="Обычный 31 6 2 2" xfId="15014"/>
    <cellStyle name="Обычный 31 6 2 2 2" xfId="24194"/>
    <cellStyle name="Обычный 31 6 2 2 2 2" xfId="42194"/>
    <cellStyle name="Обычный 31 6 2 2 3" xfId="33849"/>
    <cellStyle name="Обычный 31 6 2 3" xfId="20251"/>
    <cellStyle name="Обычный 31 6 2 3 2" xfId="38410"/>
    <cellStyle name="Обычный 31 6 2 4" xfId="30105"/>
    <cellStyle name="Обычный 31 6 3" xfId="13365"/>
    <cellStyle name="Обычный 31 6 4" xfId="19201"/>
    <cellStyle name="Обычный 31 6 4 2" xfId="37380"/>
    <cellStyle name="Обычный 31 6 5" xfId="29093"/>
    <cellStyle name="Обычный 31 7" xfId="9389"/>
    <cellStyle name="Обычный 31 7 2" xfId="13366"/>
    <cellStyle name="Обычный 31 7 3" xfId="19864"/>
    <cellStyle name="Обычный 31 7 3 2" xfId="38029"/>
    <cellStyle name="Обычный 31 7 4" xfId="29732"/>
    <cellStyle name="Обычный 31 8" xfId="10800"/>
    <cellStyle name="Обычный 31 8 2" xfId="13638"/>
    <cellStyle name="Обычный 31 8 2 2" xfId="22869"/>
    <cellStyle name="Обычный 31 8 2 2 2" xfId="40870"/>
    <cellStyle name="Обычный 31 8 2 3" xfId="32524"/>
    <cellStyle name="Обычный 31 8 3" xfId="20656"/>
    <cellStyle name="Обычный 31 8 3 2" xfId="38808"/>
    <cellStyle name="Обычный 31 8 4" xfId="30492"/>
    <cellStyle name="Обычный 31 9" xfId="11258"/>
    <cellStyle name="Обычный 31 9 2" xfId="21104"/>
    <cellStyle name="Обычный 31 9 2 2" xfId="39256"/>
    <cellStyle name="Обычный 31 9 3" xfId="30940"/>
    <cellStyle name="Обычный 31_Data_Resourses &amp; Reserves_Audit12_mod2011_f0112" xfId="3731"/>
    <cellStyle name="Обычный 32" xfId="3732"/>
    <cellStyle name="Обычный 32 10" xfId="11775"/>
    <cellStyle name="Обычный 32 11" xfId="6665"/>
    <cellStyle name="Обычный 32 11 2" xfId="18520"/>
    <cellStyle name="Обычный 32 11 2 2" xfId="36797"/>
    <cellStyle name="Обычный 32 11 3" xfId="28576"/>
    <cellStyle name="Обычный 32 12" xfId="12577"/>
    <cellStyle name="Обычный 32 12 2" xfId="22014"/>
    <cellStyle name="Обычный 32 12 2 2" xfId="40130"/>
    <cellStyle name="Обычный 32 12 3" xfId="31793"/>
    <cellStyle name="Обычный 32 2" xfId="3733"/>
    <cellStyle name="Обычный 32 2 10" xfId="12578"/>
    <cellStyle name="Обычный 32 2 10 2" xfId="22015"/>
    <cellStyle name="Обычный 32 2 10 2 2" xfId="40131"/>
    <cellStyle name="Обычный 32 2 10 3" xfId="31794"/>
    <cellStyle name="Обычный 32 2 11" xfId="16190"/>
    <cellStyle name="Обычный 32 2 11 2" xfId="25129"/>
    <cellStyle name="Обычный 32 2 11 2 2" xfId="43122"/>
    <cellStyle name="Обычный 32 2 11 3" xfId="34769"/>
    <cellStyle name="Обычный 32 2 12" xfId="17350"/>
    <cellStyle name="Обычный 32 2 12 2" xfId="35705"/>
    <cellStyle name="Обычный 32 2 13" xfId="26489"/>
    <cellStyle name="Обычный 32 2 13 2" xfId="44411"/>
    <cellStyle name="Обычный 32 2 14" xfId="27552"/>
    <cellStyle name="Обычный 32 2 15" xfId="45448"/>
    <cellStyle name="Обычный 32 2 2" xfId="3734"/>
    <cellStyle name="Обычный 32 2 2 2" xfId="10069"/>
    <cellStyle name="Обычный 32 2 3" xfId="6115"/>
    <cellStyle name="Обычный 32 2 3 10" xfId="26978"/>
    <cellStyle name="Обычный 32 2 3 10 2" xfId="44893"/>
    <cellStyle name="Обычный 32 2 3 11" xfId="28158"/>
    <cellStyle name="Обычный 32 2 3 12" xfId="45950"/>
    <cellStyle name="Обычный 32 2 3 2" xfId="9033"/>
    <cellStyle name="Обычный 32 2 3 2 2" xfId="14108"/>
    <cellStyle name="Обычный 32 2 3 2 2 2" xfId="23297"/>
    <cellStyle name="Обычный 32 2 3 2 2 2 2" xfId="41297"/>
    <cellStyle name="Обычный 32 2 3 2 2 3" xfId="32953"/>
    <cellStyle name="Обычный 32 2 3 2 3" xfId="19600"/>
    <cellStyle name="Обычный 32 2 3 2 3 2" xfId="37770"/>
    <cellStyle name="Обычный 32 2 3 2 4" xfId="29475"/>
    <cellStyle name="Обычный 32 2 3 3" xfId="10070"/>
    <cellStyle name="Обычный 32 2 3 3 2" xfId="15015"/>
    <cellStyle name="Обычный 32 2 3 3 2 2" xfId="24195"/>
    <cellStyle name="Обычный 32 2 3 3 2 2 2" xfId="42195"/>
    <cellStyle name="Обычный 32 2 3 3 2 3" xfId="33850"/>
    <cellStyle name="Обычный 32 2 3 3 3" xfId="20252"/>
    <cellStyle name="Обычный 32 2 3 3 3 2" xfId="38411"/>
    <cellStyle name="Обычный 32 2 3 3 4" xfId="30106"/>
    <cellStyle name="Обычный 32 2 3 4" xfId="11111"/>
    <cellStyle name="Обычный 32 2 3 4 2" xfId="15016"/>
    <cellStyle name="Обычный 32 2 3 4 2 2" xfId="24196"/>
    <cellStyle name="Обычный 32 2 3 4 2 2 2" xfId="42196"/>
    <cellStyle name="Обычный 32 2 3 4 2 3" xfId="33851"/>
    <cellStyle name="Обычный 32 2 3 4 3" xfId="20961"/>
    <cellStyle name="Обычный 32 2 3 4 3 2" xfId="39113"/>
    <cellStyle name="Обычный 32 2 3 4 4" xfId="30797"/>
    <cellStyle name="Обычный 32 2 3 5" xfId="11618"/>
    <cellStyle name="Обычный 32 2 3 5 2" xfId="21464"/>
    <cellStyle name="Обычный 32 2 3 5 2 2" xfId="39616"/>
    <cellStyle name="Обычный 32 2 3 5 3" xfId="31300"/>
    <cellStyle name="Обычный 32 2 3 6" xfId="7578"/>
    <cellStyle name="Обычный 32 2 3 6 2" xfId="18974"/>
    <cellStyle name="Обычный 32 2 3 6 2 2" xfId="37194"/>
    <cellStyle name="Обычный 32 2 3 6 3" xfId="28941"/>
    <cellStyle name="Обычный 32 2 3 7" xfId="13144"/>
    <cellStyle name="Обычный 32 2 3 7 2" xfId="22546"/>
    <cellStyle name="Обычный 32 2 3 7 2 2" xfId="40558"/>
    <cellStyle name="Обычный 32 2 3 7 3" xfId="32220"/>
    <cellStyle name="Обычный 32 2 3 8" xfId="16809"/>
    <cellStyle name="Обычный 32 2 3 8 2" xfId="25558"/>
    <cellStyle name="Обычный 32 2 3 8 2 2" xfId="43519"/>
    <cellStyle name="Обычный 32 2 3 8 3" xfId="35211"/>
    <cellStyle name="Обычный 32 2 3 9" xfId="18065"/>
    <cellStyle name="Обычный 32 2 3 9 2" xfId="36375"/>
    <cellStyle name="Обычный 32 2 4" xfId="8519"/>
    <cellStyle name="Обычный 32 2 4 2" xfId="10071"/>
    <cellStyle name="Обычный 32 2 4 2 2" xfId="15017"/>
    <cellStyle name="Обычный 32 2 4 2 2 2" xfId="24197"/>
    <cellStyle name="Обычный 32 2 4 2 2 2 2" xfId="42197"/>
    <cellStyle name="Обычный 32 2 4 2 2 3" xfId="33852"/>
    <cellStyle name="Обычный 32 2 4 2 3" xfId="20253"/>
    <cellStyle name="Обычный 32 2 4 2 3 2" xfId="38412"/>
    <cellStyle name="Обычный 32 2 4 2 4" xfId="30107"/>
    <cellStyle name="Обычный 32 2 4 3" xfId="13642"/>
    <cellStyle name="Обычный 32 2 4 3 2" xfId="22873"/>
    <cellStyle name="Обычный 32 2 4 3 2 2" xfId="40874"/>
    <cellStyle name="Обычный 32 2 4 3 3" xfId="32528"/>
    <cellStyle name="Обычный 32 2 4 4" xfId="19275"/>
    <cellStyle name="Обычный 32 2 4 4 2" xfId="37449"/>
    <cellStyle name="Обычный 32 2 4 5" xfId="29160"/>
    <cellStyle name="Обычный 32 2 5" xfId="9393"/>
    <cellStyle name="Обычный 32 2 5 2" xfId="15018"/>
    <cellStyle name="Обычный 32 2 5 2 2" xfId="24198"/>
    <cellStyle name="Обычный 32 2 5 2 2 2" xfId="42198"/>
    <cellStyle name="Обычный 32 2 5 2 3" xfId="33853"/>
    <cellStyle name="Обычный 32 2 5 3" xfId="19868"/>
    <cellStyle name="Обычный 32 2 5 3 2" xfId="38033"/>
    <cellStyle name="Обычный 32 2 5 4" xfId="29736"/>
    <cellStyle name="Обычный 32 2 6" xfId="10804"/>
    <cellStyle name="Обычный 32 2 6 2" xfId="15019"/>
    <cellStyle name="Обычный 32 2 6 2 2" xfId="24199"/>
    <cellStyle name="Обычный 32 2 6 2 2 2" xfId="42199"/>
    <cellStyle name="Обычный 32 2 6 2 3" xfId="33854"/>
    <cellStyle name="Обычный 32 2 6 3" xfId="20660"/>
    <cellStyle name="Обычный 32 2 6 3 2" xfId="38812"/>
    <cellStyle name="Обычный 32 2 6 4" xfId="30496"/>
    <cellStyle name="Обычный 32 2 7" xfId="11321"/>
    <cellStyle name="Обычный 32 2 7 2" xfId="21167"/>
    <cellStyle name="Обычный 32 2 7 2 2" xfId="39319"/>
    <cellStyle name="Обычный 32 2 7 3" xfId="31003"/>
    <cellStyle name="Обычный 32 2 8" xfId="11883"/>
    <cellStyle name="Обычный 32 2 8 2" xfId="21635"/>
    <cellStyle name="Обычный 32 2 8 2 2" xfId="39784"/>
    <cellStyle name="Обычный 32 2 8 3" xfId="31463"/>
    <cellStyle name="Обычный 32 2 9" xfId="6820"/>
    <cellStyle name="Обычный 32 2 9 2" xfId="18610"/>
    <cellStyle name="Обычный 32 2 9 2 2" xfId="36871"/>
    <cellStyle name="Обычный 32 2 9 3" xfId="28640"/>
    <cellStyle name="Обычный 32 3" xfId="3735"/>
    <cellStyle name="Обычный 32 3 2" xfId="10072"/>
    <cellStyle name="Обычный 32 4" xfId="3736"/>
    <cellStyle name="Обычный 32 4 10" xfId="16191"/>
    <cellStyle name="Обычный 32 4 10 2" xfId="25130"/>
    <cellStyle name="Обычный 32 4 10 2 2" xfId="43123"/>
    <cellStyle name="Обычный 32 4 10 3" xfId="34770"/>
    <cellStyle name="Обычный 32 4 11" xfId="17351"/>
    <cellStyle name="Обычный 32 4 11 2" xfId="35706"/>
    <cellStyle name="Обычный 32 4 12" xfId="26490"/>
    <cellStyle name="Обычный 32 4 12 2" xfId="44412"/>
    <cellStyle name="Обычный 32 4 13" xfId="27553"/>
    <cellStyle name="Обычный 32 4 14" xfId="45449"/>
    <cellStyle name="Обычный 32 4 2" xfId="6116"/>
    <cellStyle name="Обычный 32 4 2 10" xfId="26979"/>
    <cellStyle name="Обычный 32 4 2 10 2" xfId="44894"/>
    <cellStyle name="Обычный 32 4 2 11" xfId="28159"/>
    <cellStyle name="Обычный 32 4 2 12" xfId="45951"/>
    <cellStyle name="Обычный 32 4 2 2" xfId="9034"/>
    <cellStyle name="Обычный 32 4 2 2 2" xfId="14109"/>
    <cellStyle name="Обычный 32 4 2 2 2 2" xfId="23298"/>
    <cellStyle name="Обычный 32 4 2 2 2 2 2" xfId="41298"/>
    <cellStyle name="Обычный 32 4 2 2 2 3" xfId="32954"/>
    <cellStyle name="Обычный 32 4 2 2 3" xfId="19601"/>
    <cellStyle name="Обычный 32 4 2 2 3 2" xfId="37771"/>
    <cellStyle name="Обычный 32 4 2 2 4" xfId="29476"/>
    <cellStyle name="Обычный 32 4 2 3" xfId="10073"/>
    <cellStyle name="Обычный 32 4 2 3 2" xfId="15020"/>
    <cellStyle name="Обычный 32 4 2 3 2 2" xfId="24200"/>
    <cellStyle name="Обычный 32 4 2 3 2 2 2" xfId="42200"/>
    <cellStyle name="Обычный 32 4 2 3 2 3" xfId="33855"/>
    <cellStyle name="Обычный 32 4 2 3 3" xfId="20254"/>
    <cellStyle name="Обычный 32 4 2 3 3 2" xfId="38413"/>
    <cellStyle name="Обычный 32 4 2 3 4" xfId="30108"/>
    <cellStyle name="Обычный 32 4 2 4" xfId="11112"/>
    <cellStyle name="Обычный 32 4 2 4 2" xfId="15021"/>
    <cellStyle name="Обычный 32 4 2 4 2 2" xfId="24201"/>
    <cellStyle name="Обычный 32 4 2 4 2 2 2" xfId="42201"/>
    <cellStyle name="Обычный 32 4 2 4 2 3" xfId="33856"/>
    <cellStyle name="Обычный 32 4 2 4 3" xfId="20962"/>
    <cellStyle name="Обычный 32 4 2 4 3 2" xfId="39114"/>
    <cellStyle name="Обычный 32 4 2 4 4" xfId="30798"/>
    <cellStyle name="Обычный 32 4 2 5" xfId="11619"/>
    <cellStyle name="Обычный 32 4 2 5 2" xfId="21465"/>
    <cellStyle name="Обычный 32 4 2 5 2 2" xfId="39617"/>
    <cellStyle name="Обычный 32 4 2 5 3" xfId="31301"/>
    <cellStyle name="Обычный 32 4 2 6" xfId="7579"/>
    <cellStyle name="Обычный 32 4 2 6 2" xfId="18975"/>
    <cellStyle name="Обычный 32 4 2 6 2 2" xfId="37195"/>
    <cellStyle name="Обычный 32 4 2 6 3" xfId="28942"/>
    <cellStyle name="Обычный 32 4 2 7" xfId="13145"/>
    <cellStyle name="Обычный 32 4 2 7 2" xfId="22547"/>
    <cellStyle name="Обычный 32 4 2 7 2 2" xfId="40559"/>
    <cellStyle name="Обычный 32 4 2 7 3" xfId="32221"/>
    <cellStyle name="Обычный 32 4 2 8" xfId="16810"/>
    <cellStyle name="Обычный 32 4 2 8 2" xfId="25559"/>
    <cellStyle name="Обычный 32 4 2 8 2 2" xfId="43520"/>
    <cellStyle name="Обычный 32 4 2 8 3" xfId="35212"/>
    <cellStyle name="Обычный 32 4 2 9" xfId="18066"/>
    <cellStyle name="Обычный 32 4 2 9 2" xfId="36376"/>
    <cellStyle name="Обычный 32 4 3" xfId="8750"/>
    <cellStyle name="Обычный 32 4 3 2" xfId="10074"/>
    <cellStyle name="Обычный 32 4 3 2 2" xfId="15022"/>
    <cellStyle name="Обычный 32 4 3 2 2 2" xfId="24202"/>
    <cellStyle name="Обычный 32 4 3 2 2 2 2" xfId="42202"/>
    <cellStyle name="Обычный 32 4 3 2 2 3" xfId="33857"/>
    <cellStyle name="Обычный 32 4 3 2 3" xfId="20255"/>
    <cellStyle name="Обычный 32 4 3 2 3 2" xfId="38414"/>
    <cellStyle name="Обычный 32 4 3 2 4" xfId="30109"/>
    <cellStyle name="Обычный 32 4 3 3" xfId="13643"/>
    <cellStyle name="Обычный 32 4 3 3 2" xfId="22874"/>
    <cellStyle name="Обычный 32 4 3 3 2 2" xfId="40875"/>
    <cellStyle name="Обычный 32 4 3 3 3" xfId="32529"/>
    <cellStyle name="Обычный 32 4 3 4" xfId="19389"/>
    <cellStyle name="Обычный 32 4 3 4 2" xfId="37559"/>
    <cellStyle name="Обычный 32 4 3 5" xfId="29269"/>
    <cellStyle name="Обычный 32 4 4" xfId="9394"/>
    <cellStyle name="Обычный 32 4 4 2" xfId="15023"/>
    <cellStyle name="Обычный 32 4 4 2 2" xfId="24203"/>
    <cellStyle name="Обычный 32 4 4 2 2 2" xfId="42203"/>
    <cellStyle name="Обычный 32 4 4 2 3" xfId="33858"/>
    <cellStyle name="Обычный 32 4 4 3" xfId="19869"/>
    <cellStyle name="Обычный 32 4 4 3 2" xfId="38034"/>
    <cellStyle name="Обычный 32 4 4 4" xfId="29737"/>
    <cellStyle name="Обычный 32 4 5" xfId="10805"/>
    <cellStyle name="Обычный 32 4 5 2" xfId="15024"/>
    <cellStyle name="Обычный 32 4 5 2 2" xfId="24204"/>
    <cellStyle name="Обычный 32 4 5 2 2 2" xfId="42204"/>
    <cellStyle name="Обычный 32 4 5 2 3" xfId="33859"/>
    <cellStyle name="Обычный 32 4 5 3" xfId="20661"/>
    <cellStyle name="Обычный 32 4 5 3 2" xfId="38813"/>
    <cellStyle name="Обычный 32 4 5 4" xfId="30497"/>
    <cellStyle name="Обычный 32 4 6" xfId="11420"/>
    <cellStyle name="Обычный 32 4 6 2" xfId="21266"/>
    <cellStyle name="Обычный 32 4 6 2 2" xfId="39418"/>
    <cellStyle name="Обычный 32 4 6 3" xfId="31102"/>
    <cellStyle name="Обычный 32 4 7" xfId="12010"/>
    <cellStyle name="Обычный 32 4 7 2" xfId="21750"/>
    <cellStyle name="Обычный 32 4 7 2 2" xfId="39898"/>
    <cellStyle name="Обычный 32 4 7 3" xfId="31577"/>
    <cellStyle name="Обычный 32 4 8" xfId="7162"/>
    <cellStyle name="Обычный 32 4 8 2" xfId="18764"/>
    <cellStyle name="Обычный 32 4 8 2 2" xfId="36987"/>
    <cellStyle name="Обычный 32 4 8 3" xfId="28739"/>
    <cellStyle name="Обычный 32 4 9" xfId="12579"/>
    <cellStyle name="Обычный 32 4 9 2" xfId="22016"/>
    <cellStyle name="Обычный 32 4 9 2 2" xfId="40132"/>
    <cellStyle name="Обычный 32 4 9 3" xfId="31795"/>
    <cellStyle name="Обычный 32 5" xfId="7577"/>
    <cellStyle name="Обычный 32 5 2" xfId="9032"/>
    <cellStyle name="Обычный 32 5 2 2" xfId="14110"/>
    <cellStyle name="Обычный 32 5 2 2 2" xfId="23299"/>
    <cellStyle name="Обычный 32 5 2 2 2 2" xfId="41299"/>
    <cellStyle name="Обычный 32 5 2 2 3" xfId="32955"/>
    <cellStyle name="Обычный 32 5 2 3" xfId="19599"/>
    <cellStyle name="Обычный 32 5 2 3 2" xfId="37769"/>
    <cellStyle name="Обычный 32 5 2 4" xfId="29474"/>
    <cellStyle name="Обычный 32 5 3" xfId="10075"/>
    <cellStyle name="Обычный 32 5 3 2" xfId="15025"/>
    <cellStyle name="Обычный 32 5 3 2 2" xfId="24205"/>
    <cellStyle name="Обычный 32 5 3 2 2 2" xfId="42205"/>
    <cellStyle name="Обычный 32 5 3 2 3" xfId="33860"/>
    <cellStyle name="Обычный 32 5 3 3" xfId="20256"/>
    <cellStyle name="Обычный 32 5 3 3 2" xfId="38415"/>
    <cellStyle name="Обычный 32 5 3 4" xfId="30110"/>
    <cellStyle name="Обычный 32 5 4" xfId="11113"/>
    <cellStyle name="Обычный 32 5 4 2" xfId="15026"/>
    <cellStyle name="Обычный 32 5 4 2 2" xfId="24206"/>
    <cellStyle name="Обычный 32 5 4 2 2 2" xfId="42206"/>
    <cellStyle name="Обычный 32 5 4 2 3" xfId="33861"/>
    <cellStyle name="Обычный 32 5 4 3" xfId="20963"/>
    <cellStyle name="Обычный 32 5 4 3 2" xfId="39115"/>
    <cellStyle name="Обычный 32 5 4 4" xfId="30799"/>
    <cellStyle name="Обычный 32 5 5" xfId="11617"/>
    <cellStyle name="Обычный 32 5 5 2" xfId="21463"/>
    <cellStyle name="Обычный 32 5 5 2 2" xfId="39615"/>
    <cellStyle name="Обычный 32 5 5 3" xfId="31299"/>
    <cellStyle name="Обычный 32 5 6" xfId="13146"/>
    <cellStyle name="Обычный 32 5 6 2" xfId="22548"/>
    <cellStyle name="Обычный 32 5 6 2 2" xfId="40560"/>
    <cellStyle name="Обычный 32 5 6 3" xfId="32222"/>
    <cellStyle name="Обычный 32 5 7" xfId="18973"/>
    <cellStyle name="Обычный 32 5 7 2" xfId="37193"/>
    <cellStyle name="Обычный 32 5 8" xfId="28940"/>
    <cellStyle name="Обычный 32 6" xfId="8327"/>
    <cellStyle name="Обычный 32 6 2" xfId="10076"/>
    <cellStyle name="Обычный 32 6 2 2" xfId="15027"/>
    <cellStyle name="Обычный 32 6 2 2 2" xfId="24207"/>
    <cellStyle name="Обычный 32 6 2 2 2 2" xfId="42207"/>
    <cellStyle name="Обычный 32 6 2 2 3" xfId="33862"/>
    <cellStyle name="Обычный 32 6 2 3" xfId="20257"/>
    <cellStyle name="Обычный 32 6 2 3 2" xfId="38416"/>
    <cellStyle name="Обычный 32 6 2 4" xfId="30111"/>
    <cellStyle name="Обычный 32 6 3" xfId="13367"/>
    <cellStyle name="Обычный 32 6 4" xfId="19202"/>
    <cellStyle name="Обычный 32 6 4 2" xfId="37381"/>
    <cellStyle name="Обычный 32 6 5" xfId="29094"/>
    <cellStyle name="Обычный 32 7" xfId="9392"/>
    <cellStyle name="Обычный 32 7 2" xfId="14215"/>
    <cellStyle name="Обычный 32 7 3" xfId="13368"/>
    <cellStyle name="Обычный 32 7 4" xfId="19867"/>
    <cellStyle name="Обычный 32 7 4 2" xfId="38032"/>
    <cellStyle name="Обычный 32 7 5" xfId="29735"/>
    <cellStyle name="Обычный 32 8" xfId="10803"/>
    <cellStyle name="Обычный 32 8 2" xfId="13641"/>
    <cellStyle name="Обычный 32 8 2 2" xfId="22872"/>
    <cellStyle name="Обычный 32 8 2 2 2" xfId="40873"/>
    <cellStyle name="Обычный 32 8 2 3" xfId="32527"/>
    <cellStyle name="Обычный 32 8 3" xfId="20659"/>
    <cellStyle name="Обычный 32 8 3 2" xfId="38811"/>
    <cellStyle name="Обычный 32 8 4" xfId="30495"/>
    <cellStyle name="Обычный 32 9" xfId="11259"/>
    <cellStyle name="Обычный 32 9 2" xfId="21105"/>
    <cellStyle name="Обычный 32 9 2 2" xfId="39257"/>
    <cellStyle name="Обычный 32 9 3" xfId="30941"/>
    <cellStyle name="Обычный 32_Data_Resourses &amp; Reserves_Audit12_mod2011_f0112" xfId="3737"/>
    <cellStyle name="Обычный 33" xfId="3738"/>
    <cellStyle name="Обычный 33 10" xfId="11776"/>
    <cellStyle name="Обычный 33 11" xfId="6666"/>
    <cellStyle name="Обычный 33 11 2" xfId="18521"/>
    <cellStyle name="Обычный 33 11 2 2" xfId="36798"/>
    <cellStyle name="Обычный 33 11 3" xfId="28577"/>
    <cellStyle name="Обычный 33 12" xfId="12580"/>
    <cellStyle name="Обычный 33 12 2" xfId="22017"/>
    <cellStyle name="Обычный 33 12 2 2" xfId="40133"/>
    <cellStyle name="Обычный 33 12 3" xfId="31796"/>
    <cellStyle name="Обычный 33 2" xfId="3739"/>
    <cellStyle name="Обычный 33 2 10" xfId="12581"/>
    <cellStyle name="Обычный 33 2 10 2" xfId="22018"/>
    <cellStyle name="Обычный 33 2 10 2 2" xfId="40134"/>
    <cellStyle name="Обычный 33 2 10 3" xfId="31797"/>
    <cellStyle name="Обычный 33 2 11" xfId="16192"/>
    <cellStyle name="Обычный 33 2 11 2" xfId="25131"/>
    <cellStyle name="Обычный 33 2 11 2 2" xfId="43124"/>
    <cellStyle name="Обычный 33 2 11 3" xfId="34771"/>
    <cellStyle name="Обычный 33 2 12" xfId="17352"/>
    <cellStyle name="Обычный 33 2 12 2" xfId="35707"/>
    <cellStyle name="Обычный 33 2 13" xfId="26491"/>
    <cellStyle name="Обычный 33 2 13 2" xfId="44413"/>
    <cellStyle name="Обычный 33 2 14" xfId="27554"/>
    <cellStyle name="Обычный 33 2 15" xfId="45450"/>
    <cellStyle name="Обычный 33 2 2" xfId="3740"/>
    <cellStyle name="Обычный 33 2 2 2" xfId="10077"/>
    <cellStyle name="Обычный 33 2 3" xfId="6117"/>
    <cellStyle name="Обычный 33 2 3 10" xfId="26980"/>
    <cellStyle name="Обычный 33 2 3 10 2" xfId="44895"/>
    <cellStyle name="Обычный 33 2 3 11" xfId="28160"/>
    <cellStyle name="Обычный 33 2 3 12" xfId="45952"/>
    <cellStyle name="Обычный 33 2 3 2" xfId="9036"/>
    <cellStyle name="Обычный 33 2 3 2 2" xfId="14111"/>
    <cellStyle name="Обычный 33 2 3 2 2 2" xfId="23300"/>
    <cellStyle name="Обычный 33 2 3 2 2 2 2" xfId="41300"/>
    <cellStyle name="Обычный 33 2 3 2 2 3" xfId="32956"/>
    <cellStyle name="Обычный 33 2 3 2 3" xfId="19603"/>
    <cellStyle name="Обычный 33 2 3 2 3 2" xfId="37773"/>
    <cellStyle name="Обычный 33 2 3 2 4" xfId="29478"/>
    <cellStyle name="Обычный 33 2 3 3" xfId="10078"/>
    <cellStyle name="Обычный 33 2 3 3 2" xfId="15028"/>
    <cellStyle name="Обычный 33 2 3 3 2 2" xfId="24208"/>
    <cellStyle name="Обычный 33 2 3 3 2 2 2" xfId="42208"/>
    <cellStyle name="Обычный 33 2 3 3 2 3" xfId="33863"/>
    <cellStyle name="Обычный 33 2 3 3 3" xfId="20258"/>
    <cellStyle name="Обычный 33 2 3 3 3 2" xfId="38417"/>
    <cellStyle name="Обычный 33 2 3 3 4" xfId="30112"/>
    <cellStyle name="Обычный 33 2 3 4" xfId="11114"/>
    <cellStyle name="Обычный 33 2 3 4 2" xfId="15029"/>
    <cellStyle name="Обычный 33 2 3 4 2 2" xfId="24209"/>
    <cellStyle name="Обычный 33 2 3 4 2 2 2" xfId="42209"/>
    <cellStyle name="Обычный 33 2 3 4 2 3" xfId="33864"/>
    <cellStyle name="Обычный 33 2 3 4 3" xfId="20964"/>
    <cellStyle name="Обычный 33 2 3 4 3 2" xfId="39116"/>
    <cellStyle name="Обычный 33 2 3 4 4" xfId="30800"/>
    <cellStyle name="Обычный 33 2 3 5" xfId="11621"/>
    <cellStyle name="Обычный 33 2 3 5 2" xfId="21467"/>
    <cellStyle name="Обычный 33 2 3 5 2 2" xfId="39619"/>
    <cellStyle name="Обычный 33 2 3 5 3" xfId="31303"/>
    <cellStyle name="Обычный 33 2 3 6" xfId="7581"/>
    <cellStyle name="Обычный 33 2 3 6 2" xfId="18977"/>
    <cellStyle name="Обычный 33 2 3 6 2 2" xfId="37197"/>
    <cellStyle name="Обычный 33 2 3 6 3" xfId="28944"/>
    <cellStyle name="Обычный 33 2 3 7" xfId="13147"/>
    <cellStyle name="Обычный 33 2 3 7 2" xfId="22549"/>
    <cellStyle name="Обычный 33 2 3 7 2 2" xfId="40561"/>
    <cellStyle name="Обычный 33 2 3 7 3" xfId="32223"/>
    <cellStyle name="Обычный 33 2 3 8" xfId="16811"/>
    <cellStyle name="Обычный 33 2 3 8 2" xfId="25560"/>
    <cellStyle name="Обычный 33 2 3 8 2 2" xfId="43521"/>
    <cellStyle name="Обычный 33 2 3 8 3" xfId="35213"/>
    <cellStyle name="Обычный 33 2 3 9" xfId="18067"/>
    <cellStyle name="Обычный 33 2 3 9 2" xfId="36377"/>
    <cellStyle name="Обычный 33 2 4" xfId="8520"/>
    <cellStyle name="Обычный 33 2 4 2" xfId="10079"/>
    <cellStyle name="Обычный 33 2 4 2 2" xfId="15030"/>
    <cellStyle name="Обычный 33 2 4 2 2 2" xfId="24210"/>
    <cellStyle name="Обычный 33 2 4 2 2 2 2" xfId="42210"/>
    <cellStyle name="Обычный 33 2 4 2 2 3" xfId="33865"/>
    <cellStyle name="Обычный 33 2 4 2 3" xfId="20259"/>
    <cellStyle name="Обычный 33 2 4 2 3 2" xfId="38418"/>
    <cellStyle name="Обычный 33 2 4 2 4" xfId="30113"/>
    <cellStyle name="Обычный 33 2 4 3" xfId="13645"/>
    <cellStyle name="Обычный 33 2 4 3 2" xfId="22876"/>
    <cellStyle name="Обычный 33 2 4 3 2 2" xfId="40877"/>
    <cellStyle name="Обычный 33 2 4 3 3" xfId="32531"/>
    <cellStyle name="Обычный 33 2 4 4" xfId="19276"/>
    <cellStyle name="Обычный 33 2 4 4 2" xfId="37450"/>
    <cellStyle name="Обычный 33 2 4 5" xfId="29161"/>
    <cellStyle name="Обычный 33 2 5" xfId="9396"/>
    <cellStyle name="Обычный 33 2 5 2" xfId="15031"/>
    <cellStyle name="Обычный 33 2 5 2 2" xfId="24211"/>
    <cellStyle name="Обычный 33 2 5 2 2 2" xfId="42211"/>
    <cellStyle name="Обычный 33 2 5 2 3" xfId="33866"/>
    <cellStyle name="Обычный 33 2 5 3" xfId="19871"/>
    <cellStyle name="Обычный 33 2 5 3 2" xfId="38036"/>
    <cellStyle name="Обычный 33 2 5 4" xfId="29739"/>
    <cellStyle name="Обычный 33 2 6" xfId="10807"/>
    <cellStyle name="Обычный 33 2 6 2" xfId="15032"/>
    <cellStyle name="Обычный 33 2 6 2 2" xfId="24212"/>
    <cellStyle name="Обычный 33 2 6 2 2 2" xfId="42212"/>
    <cellStyle name="Обычный 33 2 6 2 3" xfId="33867"/>
    <cellStyle name="Обычный 33 2 6 3" xfId="20663"/>
    <cellStyle name="Обычный 33 2 6 3 2" xfId="38815"/>
    <cellStyle name="Обычный 33 2 6 4" xfId="30499"/>
    <cellStyle name="Обычный 33 2 7" xfId="11322"/>
    <cellStyle name="Обычный 33 2 7 2" xfId="21168"/>
    <cellStyle name="Обычный 33 2 7 2 2" xfId="39320"/>
    <cellStyle name="Обычный 33 2 7 3" xfId="31004"/>
    <cellStyle name="Обычный 33 2 8" xfId="11884"/>
    <cellStyle name="Обычный 33 2 8 2" xfId="21636"/>
    <cellStyle name="Обычный 33 2 8 2 2" xfId="39785"/>
    <cellStyle name="Обычный 33 2 8 3" xfId="31464"/>
    <cellStyle name="Обычный 33 2 9" xfId="6821"/>
    <cellStyle name="Обычный 33 2 9 2" xfId="18611"/>
    <cellStyle name="Обычный 33 2 9 2 2" xfId="36872"/>
    <cellStyle name="Обычный 33 2 9 3" xfId="28641"/>
    <cellStyle name="Обычный 33 3" xfId="3741"/>
    <cellStyle name="Обычный 33 3 2" xfId="10080"/>
    <cellStyle name="Обычный 33 4" xfId="3742"/>
    <cellStyle name="Обычный 33 4 10" xfId="16193"/>
    <cellStyle name="Обычный 33 4 10 2" xfId="25132"/>
    <cellStyle name="Обычный 33 4 10 2 2" xfId="43125"/>
    <cellStyle name="Обычный 33 4 10 3" xfId="34772"/>
    <cellStyle name="Обычный 33 4 11" xfId="17353"/>
    <cellStyle name="Обычный 33 4 11 2" xfId="35708"/>
    <cellStyle name="Обычный 33 4 12" xfId="26492"/>
    <cellStyle name="Обычный 33 4 12 2" xfId="44414"/>
    <cellStyle name="Обычный 33 4 13" xfId="27555"/>
    <cellStyle name="Обычный 33 4 14" xfId="45451"/>
    <cellStyle name="Обычный 33 4 2" xfId="6118"/>
    <cellStyle name="Обычный 33 4 2 10" xfId="26981"/>
    <cellStyle name="Обычный 33 4 2 10 2" xfId="44896"/>
    <cellStyle name="Обычный 33 4 2 11" xfId="28161"/>
    <cellStyle name="Обычный 33 4 2 12" xfId="45953"/>
    <cellStyle name="Обычный 33 4 2 2" xfId="9037"/>
    <cellStyle name="Обычный 33 4 2 2 2" xfId="14112"/>
    <cellStyle name="Обычный 33 4 2 2 2 2" xfId="23301"/>
    <cellStyle name="Обычный 33 4 2 2 2 2 2" xfId="41301"/>
    <cellStyle name="Обычный 33 4 2 2 2 3" xfId="32957"/>
    <cellStyle name="Обычный 33 4 2 2 3" xfId="19604"/>
    <cellStyle name="Обычный 33 4 2 2 3 2" xfId="37774"/>
    <cellStyle name="Обычный 33 4 2 2 4" xfId="29479"/>
    <cellStyle name="Обычный 33 4 2 3" xfId="10081"/>
    <cellStyle name="Обычный 33 4 2 3 2" xfId="15033"/>
    <cellStyle name="Обычный 33 4 2 3 2 2" xfId="24213"/>
    <cellStyle name="Обычный 33 4 2 3 2 2 2" xfId="42213"/>
    <cellStyle name="Обычный 33 4 2 3 2 3" xfId="33868"/>
    <cellStyle name="Обычный 33 4 2 3 3" xfId="20260"/>
    <cellStyle name="Обычный 33 4 2 3 3 2" xfId="38419"/>
    <cellStyle name="Обычный 33 4 2 3 4" xfId="30114"/>
    <cellStyle name="Обычный 33 4 2 4" xfId="11115"/>
    <cellStyle name="Обычный 33 4 2 4 2" xfId="15034"/>
    <cellStyle name="Обычный 33 4 2 4 2 2" xfId="24214"/>
    <cellStyle name="Обычный 33 4 2 4 2 2 2" xfId="42214"/>
    <cellStyle name="Обычный 33 4 2 4 2 3" xfId="33869"/>
    <cellStyle name="Обычный 33 4 2 4 3" xfId="20965"/>
    <cellStyle name="Обычный 33 4 2 4 3 2" xfId="39117"/>
    <cellStyle name="Обычный 33 4 2 4 4" xfId="30801"/>
    <cellStyle name="Обычный 33 4 2 5" xfId="11622"/>
    <cellStyle name="Обычный 33 4 2 5 2" xfId="21468"/>
    <cellStyle name="Обычный 33 4 2 5 2 2" xfId="39620"/>
    <cellStyle name="Обычный 33 4 2 5 3" xfId="31304"/>
    <cellStyle name="Обычный 33 4 2 6" xfId="7582"/>
    <cellStyle name="Обычный 33 4 2 6 2" xfId="18978"/>
    <cellStyle name="Обычный 33 4 2 6 2 2" xfId="37198"/>
    <cellStyle name="Обычный 33 4 2 6 3" xfId="28945"/>
    <cellStyle name="Обычный 33 4 2 7" xfId="13148"/>
    <cellStyle name="Обычный 33 4 2 7 2" xfId="22550"/>
    <cellStyle name="Обычный 33 4 2 7 2 2" xfId="40562"/>
    <cellStyle name="Обычный 33 4 2 7 3" xfId="32224"/>
    <cellStyle name="Обычный 33 4 2 8" xfId="16812"/>
    <cellStyle name="Обычный 33 4 2 8 2" xfId="25561"/>
    <cellStyle name="Обычный 33 4 2 8 2 2" xfId="43522"/>
    <cellStyle name="Обычный 33 4 2 8 3" xfId="35214"/>
    <cellStyle name="Обычный 33 4 2 9" xfId="18068"/>
    <cellStyle name="Обычный 33 4 2 9 2" xfId="36378"/>
    <cellStyle name="Обычный 33 4 3" xfId="8749"/>
    <cellStyle name="Обычный 33 4 3 2" xfId="10082"/>
    <cellStyle name="Обычный 33 4 3 2 2" xfId="15035"/>
    <cellStyle name="Обычный 33 4 3 2 2 2" xfId="24215"/>
    <cellStyle name="Обычный 33 4 3 2 2 2 2" xfId="42215"/>
    <cellStyle name="Обычный 33 4 3 2 2 3" xfId="33870"/>
    <cellStyle name="Обычный 33 4 3 2 3" xfId="20261"/>
    <cellStyle name="Обычный 33 4 3 2 3 2" xfId="38420"/>
    <cellStyle name="Обычный 33 4 3 2 4" xfId="30115"/>
    <cellStyle name="Обычный 33 4 3 3" xfId="13646"/>
    <cellStyle name="Обычный 33 4 3 3 2" xfId="22877"/>
    <cellStyle name="Обычный 33 4 3 3 2 2" xfId="40878"/>
    <cellStyle name="Обычный 33 4 3 3 3" xfId="32532"/>
    <cellStyle name="Обычный 33 4 3 4" xfId="19388"/>
    <cellStyle name="Обычный 33 4 3 4 2" xfId="37558"/>
    <cellStyle name="Обычный 33 4 3 5" xfId="29268"/>
    <cellStyle name="Обычный 33 4 4" xfId="9397"/>
    <cellStyle name="Обычный 33 4 4 2" xfId="15036"/>
    <cellStyle name="Обычный 33 4 4 2 2" xfId="24216"/>
    <cellStyle name="Обычный 33 4 4 2 2 2" xfId="42216"/>
    <cellStyle name="Обычный 33 4 4 2 3" xfId="33871"/>
    <cellStyle name="Обычный 33 4 4 3" xfId="19872"/>
    <cellStyle name="Обычный 33 4 4 3 2" xfId="38037"/>
    <cellStyle name="Обычный 33 4 4 4" xfId="29740"/>
    <cellStyle name="Обычный 33 4 5" xfId="10808"/>
    <cellStyle name="Обычный 33 4 5 2" xfId="15037"/>
    <cellStyle name="Обычный 33 4 5 2 2" xfId="24217"/>
    <cellStyle name="Обычный 33 4 5 2 2 2" xfId="42217"/>
    <cellStyle name="Обычный 33 4 5 2 3" xfId="33872"/>
    <cellStyle name="Обычный 33 4 5 3" xfId="20664"/>
    <cellStyle name="Обычный 33 4 5 3 2" xfId="38816"/>
    <cellStyle name="Обычный 33 4 5 4" xfId="30500"/>
    <cellStyle name="Обычный 33 4 6" xfId="11419"/>
    <cellStyle name="Обычный 33 4 6 2" xfId="21265"/>
    <cellStyle name="Обычный 33 4 6 2 2" xfId="39417"/>
    <cellStyle name="Обычный 33 4 6 3" xfId="31101"/>
    <cellStyle name="Обычный 33 4 7" xfId="12011"/>
    <cellStyle name="Обычный 33 4 7 2" xfId="21751"/>
    <cellStyle name="Обычный 33 4 7 2 2" xfId="39899"/>
    <cellStyle name="Обычный 33 4 7 3" xfId="31578"/>
    <cellStyle name="Обычный 33 4 8" xfId="7161"/>
    <cellStyle name="Обычный 33 4 8 2" xfId="18763"/>
    <cellStyle name="Обычный 33 4 8 2 2" xfId="36986"/>
    <cellStyle name="Обычный 33 4 8 3" xfId="28738"/>
    <cellStyle name="Обычный 33 4 9" xfId="12582"/>
    <cellStyle name="Обычный 33 4 9 2" xfId="22019"/>
    <cellStyle name="Обычный 33 4 9 2 2" xfId="40135"/>
    <cellStyle name="Обычный 33 4 9 3" xfId="31798"/>
    <cellStyle name="Обычный 33 5" xfId="7580"/>
    <cellStyle name="Обычный 33 5 2" xfId="9035"/>
    <cellStyle name="Обычный 33 5 2 2" xfId="14113"/>
    <cellStyle name="Обычный 33 5 2 2 2" xfId="23302"/>
    <cellStyle name="Обычный 33 5 2 2 2 2" xfId="41302"/>
    <cellStyle name="Обычный 33 5 2 2 3" xfId="32958"/>
    <cellStyle name="Обычный 33 5 2 3" xfId="19602"/>
    <cellStyle name="Обычный 33 5 2 3 2" xfId="37772"/>
    <cellStyle name="Обычный 33 5 2 4" xfId="29477"/>
    <cellStyle name="Обычный 33 5 3" xfId="10083"/>
    <cellStyle name="Обычный 33 5 3 2" xfId="15038"/>
    <cellStyle name="Обычный 33 5 3 2 2" xfId="24218"/>
    <cellStyle name="Обычный 33 5 3 2 2 2" xfId="42218"/>
    <cellStyle name="Обычный 33 5 3 2 3" xfId="33873"/>
    <cellStyle name="Обычный 33 5 3 3" xfId="20262"/>
    <cellStyle name="Обычный 33 5 3 3 2" xfId="38421"/>
    <cellStyle name="Обычный 33 5 3 4" xfId="30116"/>
    <cellStyle name="Обычный 33 5 4" xfId="11116"/>
    <cellStyle name="Обычный 33 5 4 2" xfId="15039"/>
    <cellStyle name="Обычный 33 5 4 2 2" xfId="24219"/>
    <cellStyle name="Обычный 33 5 4 2 2 2" xfId="42219"/>
    <cellStyle name="Обычный 33 5 4 2 3" xfId="33874"/>
    <cellStyle name="Обычный 33 5 4 3" xfId="20966"/>
    <cellStyle name="Обычный 33 5 4 3 2" xfId="39118"/>
    <cellStyle name="Обычный 33 5 4 4" xfId="30802"/>
    <cellStyle name="Обычный 33 5 5" xfId="11620"/>
    <cellStyle name="Обычный 33 5 5 2" xfId="21466"/>
    <cellStyle name="Обычный 33 5 5 2 2" xfId="39618"/>
    <cellStyle name="Обычный 33 5 5 3" xfId="31302"/>
    <cellStyle name="Обычный 33 5 6" xfId="13149"/>
    <cellStyle name="Обычный 33 5 6 2" xfId="22551"/>
    <cellStyle name="Обычный 33 5 6 2 2" xfId="40563"/>
    <cellStyle name="Обычный 33 5 6 3" xfId="32225"/>
    <cellStyle name="Обычный 33 5 7" xfId="18976"/>
    <cellStyle name="Обычный 33 5 7 2" xfId="37196"/>
    <cellStyle name="Обычный 33 5 8" xfId="28943"/>
    <cellStyle name="Обычный 33 6" xfId="8328"/>
    <cellStyle name="Обычный 33 6 2" xfId="10084"/>
    <cellStyle name="Обычный 33 6 2 2" xfId="15040"/>
    <cellStyle name="Обычный 33 6 2 2 2" xfId="24220"/>
    <cellStyle name="Обычный 33 6 2 2 2 2" xfId="42220"/>
    <cellStyle name="Обычный 33 6 2 2 3" xfId="33875"/>
    <cellStyle name="Обычный 33 6 2 3" xfId="20263"/>
    <cellStyle name="Обычный 33 6 2 3 2" xfId="38422"/>
    <cellStyle name="Обычный 33 6 2 4" xfId="30117"/>
    <cellStyle name="Обычный 33 6 3" xfId="13369"/>
    <cellStyle name="Обычный 33 6 4" xfId="19203"/>
    <cellStyle name="Обычный 33 6 4 2" xfId="37382"/>
    <cellStyle name="Обычный 33 6 5" xfId="29095"/>
    <cellStyle name="Обычный 33 7" xfId="9395"/>
    <cellStyle name="Обычный 33 7 2" xfId="13644"/>
    <cellStyle name="Обычный 33 7 2 2" xfId="22875"/>
    <cellStyle name="Обычный 33 7 2 2 2" xfId="40876"/>
    <cellStyle name="Обычный 33 7 2 3" xfId="32530"/>
    <cellStyle name="Обычный 33 7 3" xfId="19870"/>
    <cellStyle name="Обычный 33 7 3 2" xfId="38035"/>
    <cellStyle name="Обычный 33 7 4" xfId="29738"/>
    <cellStyle name="Обычный 33 8" xfId="10806"/>
    <cellStyle name="Обычный 33 8 2" xfId="15041"/>
    <cellStyle name="Обычный 33 8 2 2" xfId="24221"/>
    <cellStyle name="Обычный 33 8 2 2 2" xfId="42221"/>
    <cellStyle name="Обычный 33 8 2 3" xfId="33876"/>
    <cellStyle name="Обычный 33 8 3" xfId="20662"/>
    <cellStyle name="Обычный 33 8 3 2" xfId="38814"/>
    <cellStyle name="Обычный 33 8 4" xfId="30498"/>
    <cellStyle name="Обычный 33 9" xfId="11260"/>
    <cellStyle name="Обычный 33 9 2" xfId="21106"/>
    <cellStyle name="Обычный 33 9 2 2" xfId="39258"/>
    <cellStyle name="Обычный 33 9 3" xfId="30942"/>
    <cellStyle name="Обычный 33_Data_Resourses &amp; Reserves_Audit12_mod2011_f0112" xfId="3743"/>
    <cellStyle name="Обычный 34" xfId="3744"/>
    <cellStyle name="Обычный 34 10" xfId="11777"/>
    <cellStyle name="Обычный 34 11" xfId="6667"/>
    <cellStyle name="Обычный 34 11 2" xfId="18522"/>
    <cellStyle name="Обычный 34 11 2 2" xfId="36799"/>
    <cellStyle name="Обычный 34 11 3" xfId="28578"/>
    <cellStyle name="Обычный 34 12" xfId="12583"/>
    <cellStyle name="Обычный 34 12 2" xfId="22020"/>
    <cellStyle name="Обычный 34 12 2 2" xfId="40136"/>
    <cellStyle name="Обычный 34 12 3" xfId="31799"/>
    <cellStyle name="Обычный 34 2" xfId="3745"/>
    <cellStyle name="Обычный 34 2 10" xfId="12584"/>
    <cellStyle name="Обычный 34 2 10 2" xfId="22021"/>
    <cellStyle name="Обычный 34 2 10 2 2" xfId="40137"/>
    <cellStyle name="Обычный 34 2 10 3" xfId="31800"/>
    <cellStyle name="Обычный 34 2 11" xfId="16194"/>
    <cellStyle name="Обычный 34 2 11 2" xfId="25133"/>
    <cellStyle name="Обычный 34 2 11 2 2" xfId="43126"/>
    <cellStyle name="Обычный 34 2 11 3" xfId="34773"/>
    <cellStyle name="Обычный 34 2 12" xfId="17354"/>
    <cellStyle name="Обычный 34 2 12 2" xfId="35709"/>
    <cellStyle name="Обычный 34 2 13" xfId="26493"/>
    <cellStyle name="Обычный 34 2 13 2" xfId="44415"/>
    <cellStyle name="Обычный 34 2 14" xfId="27556"/>
    <cellStyle name="Обычный 34 2 15" xfId="45452"/>
    <cellStyle name="Обычный 34 2 2" xfId="3746"/>
    <cellStyle name="Обычный 34 2 2 2" xfId="10085"/>
    <cellStyle name="Обычный 34 2 3" xfId="6119"/>
    <cellStyle name="Обычный 34 2 3 10" xfId="26982"/>
    <cellStyle name="Обычный 34 2 3 10 2" xfId="44897"/>
    <cellStyle name="Обычный 34 2 3 11" xfId="28162"/>
    <cellStyle name="Обычный 34 2 3 12" xfId="45954"/>
    <cellStyle name="Обычный 34 2 3 2" xfId="9039"/>
    <cellStyle name="Обычный 34 2 3 2 2" xfId="14114"/>
    <cellStyle name="Обычный 34 2 3 2 2 2" xfId="23303"/>
    <cellStyle name="Обычный 34 2 3 2 2 2 2" xfId="41303"/>
    <cellStyle name="Обычный 34 2 3 2 2 3" xfId="32959"/>
    <cellStyle name="Обычный 34 2 3 2 3" xfId="19606"/>
    <cellStyle name="Обычный 34 2 3 2 3 2" xfId="37776"/>
    <cellStyle name="Обычный 34 2 3 2 4" xfId="29481"/>
    <cellStyle name="Обычный 34 2 3 3" xfId="10086"/>
    <cellStyle name="Обычный 34 2 3 3 2" xfId="15042"/>
    <cellStyle name="Обычный 34 2 3 3 2 2" xfId="24222"/>
    <cellStyle name="Обычный 34 2 3 3 2 2 2" xfId="42222"/>
    <cellStyle name="Обычный 34 2 3 3 2 3" xfId="33877"/>
    <cellStyle name="Обычный 34 2 3 3 3" xfId="20264"/>
    <cellStyle name="Обычный 34 2 3 3 3 2" xfId="38423"/>
    <cellStyle name="Обычный 34 2 3 3 4" xfId="30118"/>
    <cellStyle name="Обычный 34 2 3 4" xfId="11117"/>
    <cellStyle name="Обычный 34 2 3 4 2" xfId="15043"/>
    <cellStyle name="Обычный 34 2 3 4 2 2" xfId="24223"/>
    <cellStyle name="Обычный 34 2 3 4 2 2 2" xfId="42223"/>
    <cellStyle name="Обычный 34 2 3 4 2 3" xfId="33878"/>
    <cellStyle name="Обычный 34 2 3 4 3" xfId="20967"/>
    <cellStyle name="Обычный 34 2 3 4 3 2" xfId="39119"/>
    <cellStyle name="Обычный 34 2 3 4 4" xfId="30803"/>
    <cellStyle name="Обычный 34 2 3 5" xfId="11624"/>
    <cellStyle name="Обычный 34 2 3 5 2" xfId="21470"/>
    <cellStyle name="Обычный 34 2 3 5 2 2" xfId="39622"/>
    <cellStyle name="Обычный 34 2 3 5 3" xfId="31306"/>
    <cellStyle name="Обычный 34 2 3 6" xfId="7584"/>
    <cellStyle name="Обычный 34 2 3 6 2" xfId="18980"/>
    <cellStyle name="Обычный 34 2 3 6 2 2" xfId="37200"/>
    <cellStyle name="Обычный 34 2 3 6 3" xfId="28947"/>
    <cellStyle name="Обычный 34 2 3 7" xfId="13150"/>
    <cellStyle name="Обычный 34 2 3 7 2" xfId="22552"/>
    <cellStyle name="Обычный 34 2 3 7 2 2" xfId="40564"/>
    <cellStyle name="Обычный 34 2 3 7 3" xfId="32226"/>
    <cellStyle name="Обычный 34 2 3 8" xfId="16813"/>
    <cellStyle name="Обычный 34 2 3 8 2" xfId="25562"/>
    <cellStyle name="Обычный 34 2 3 8 2 2" xfId="43523"/>
    <cellStyle name="Обычный 34 2 3 8 3" xfId="35215"/>
    <cellStyle name="Обычный 34 2 3 9" xfId="18069"/>
    <cellStyle name="Обычный 34 2 3 9 2" xfId="36379"/>
    <cellStyle name="Обычный 34 2 4" xfId="8521"/>
    <cellStyle name="Обычный 34 2 4 2" xfId="10087"/>
    <cellStyle name="Обычный 34 2 4 2 2" xfId="15044"/>
    <cellStyle name="Обычный 34 2 4 2 2 2" xfId="24224"/>
    <cellStyle name="Обычный 34 2 4 2 2 2 2" xfId="42224"/>
    <cellStyle name="Обычный 34 2 4 2 2 3" xfId="33879"/>
    <cellStyle name="Обычный 34 2 4 2 3" xfId="20265"/>
    <cellStyle name="Обычный 34 2 4 2 3 2" xfId="38424"/>
    <cellStyle name="Обычный 34 2 4 2 4" xfId="30119"/>
    <cellStyle name="Обычный 34 2 4 3" xfId="13648"/>
    <cellStyle name="Обычный 34 2 4 3 2" xfId="22879"/>
    <cellStyle name="Обычный 34 2 4 3 2 2" xfId="40880"/>
    <cellStyle name="Обычный 34 2 4 3 3" xfId="32534"/>
    <cellStyle name="Обычный 34 2 4 4" xfId="19277"/>
    <cellStyle name="Обычный 34 2 4 4 2" xfId="37451"/>
    <cellStyle name="Обычный 34 2 4 5" xfId="29162"/>
    <cellStyle name="Обычный 34 2 5" xfId="9399"/>
    <cellStyle name="Обычный 34 2 5 2" xfId="15045"/>
    <cellStyle name="Обычный 34 2 5 2 2" xfId="24225"/>
    <cellStyle name="Обычный 34 2 5 2 2 2" xfId="42225"/>
    <cellStyle name="Обычный 34 2 5 2 3" xfId="33880"/>
    <cellStyle name="Обычный 34 2 5 3" xfId="19874"/>
    <cellStyle name="Обычный 34 2 5 3 2" xfId="38039"/>
    <cellStyle name="Обычный 34 2 5 4" xfId="29742"/>
    <cellStyle name="Обычный 34 2 6" xfId="10810"/>
    <cellStyle name="Обычный 34 2 6 2" xfId="15046"/>
    <cellStyle name="Обычный 34 2 6 2 2" xfId="24226"/>
    <cellStyle name="Обычный 34 2 6 2 2 2" xfId="42226"/>
    <cellStyle name="Обычный 34 2 6 2 3" xfId="33881"/>
    <cellStyle name="Обычный 34 2 6 3" xfId="20666"/>
    <cellStyle name="Обычный 34 2 6 3 2" xfId="38818"/>
    <cellStyle name="Обычный 34 2 6 4" xfId="30502"/>
    <cellStyle name="Обычный 34 2 7" xfId="11323"/>
    <cellStyle name="Обычный 34 2 7 2" xfId="21169"/>
    <cellStyle name="Обычный 34 2 7 2 2" xfId="39321"/>
    <cellStyle name="Обычный 34 2 7 3" xfId="31005"/>
    <cellStyle name="Обычный 34 2 8" xfId="11885"/>
    <cellStyle name="Обычный 34 2 8 2" xfId="21637"/>
    <cellStyle name="Обычный 34 2 8 2 2" xfId="39786"/>
    <cellStyle name="Обычный 34 2 8 3" xfId="31465"/>
    <cellStyle name="Обычный 34 2 9" xfId="6822"/>
    <cellStyle name="Обычный 34 2 9 2" xfId="18612"/>
    <cellStyle name="Обычный 34 2 9 2 2" xfId="36873"/>
    <cellStyle name="Обычный 34 2 9 3" xfId="28642"/>
    <cellStyle name="Обычный 34 3" xfId="3747"/>
    <cellStyle name="Обычный 34 3 2" xfId="10088"/>
    <cellStyle name="Обычный 34 4" xfId="3748"/>
    <cellStyle name="Обычный 34 4 10" xfId="16195"/>
    <cellStyle name="Обычный 34 4 10 2" xfId="25134"/>
    <cellStyle name="Обычный 34 4 10 2 2" xfId="43127"/>
    <cellStyle name="Обычный 34 4 10 3" xfId="34774"/>
    <cellStyle name="Обычный 34 4 11" xfId="17355"/>
    <cellStyle name="Обычный 34 4 11 2" xfId="35710"/>
    <cellStyle name="Обычный 34 4 12" xfId="26494"/>
    <cellStyle name="Обычный 34 4 12 2" xfId="44416"/>
    <cellStyle name="Обычный 34 4 13" xfId="27557"/>
    <cellStyle name="Обычный 34 4 14" xfId="45453"/>
    <cellStyle name="Обычный 34 4 2" xfId="6120"/>
    <cellStyle name="Обычный 34 4 2 10" xfId="26983"/>
    <cellStyle name="Обычный 34 4 2 10 2" xfId="44898"/>
    <cellStyle name="Обычный 34 4 2 11" xfId="28163"/>
    <cellStyle name="Обычный 34 4 2 12" xfId="45955"/>
    <cellStyle name="Обычный 34 4 2 2" xfId="9040"/>
    <cellStyle name="Обычный 34 4 2 2 2" xfId="14115"/>
    <cellStyle name="Обычный 34 4 2 2 2 2" xfId="23304"/>
    <cellStyle name="Обычный 34 4 2 2 2 2 2" xfId="41304"/>
    <cellStyle name="Обычный 34 4 2 2 2 3" xfId="32960"/>
    <cellStyle name="Обычный 34 4 2 2 3" xfId="19607"/>
    <cellStyle name="Обычный 34 4 2 2 3 2" xfId="37777"/>
    <cellStyle name="Обычный 34 4 2 2 4" xfId="29482"/>
    <cellStyle name="Обычный 34 4 2 3" xfId="10089"/>
    <cellStyle name="Обычный 34 4 2 3 2" xfId="15047"/>
    <cellStyle name="Обычный 34 4 2 3 2 2" xfId="24227"/>
    <cellStyle name="Обычный 34 4 2 3 2 2 2" xfId="42227"/>
    <cellStyle name="Обычный 34 4 2 3 2 3" xfId="33882"/>
    <cellStyle name="Обычный 34 4 2 3 3" xfId="20266"/>
    <cellStyle name="Обычный 34 4 2 3 3 2" xfId="38425"/>
    <cellStyle name="Обычный 34 4 2 3 4" xfId="30120"/>
    <cellStyle name="Обычный 34 4 2 4" xfId="11118"/>
    <cellStyle name="Обычный 34 4 2 4 2" xfId="15048"/>
    <cellStyle name="Обычный 34 4 2 4 2 2" xfId="24228"/>
    <cellStyle name="Обычный 34 4 2 4 2 2 2" xfId="42228"/>
    <cellStyle name="Обычный 34 4 2 4 2 3" xfId="33883"/>
    <cellStyle name="Обычный 34 4 2 4 3" xfId="20968"/>
    <cellStyle name="Обычный 34 4 2 4 3 2" xfId="39120"/>
    <cellStyle name="Обычный 34 4 2 4 4" xfId="30804"/>
    <cellStyle name="Обычный 34 4 2 5" xfId="11625"/>
    <cellStyle name="Обычный 34 4 2 5 2" xfId="21471"/>
    <cellStyle name="Обычный 34 4 2 5 2 2" xfId="39623"/>
    <cellStyle name="Обычный 34 4 2 5 3" xfId="31307"/>
    <cellStyle name="Обычный 34 4 2 6" xfId="7585"/>
    <cellStyle name="Обычный 34 4 2 6 2" xfId="18981"/>
    <cellStyle name="Обычный 34 4 2 6 2 2" xfId="37201"/>
    <cellStyle name="Обычный 34 4 2 6 3" xfId="28948"/>
    <cellStyle name="Обычный 34 4 2 7" xfId="13151"/>
    <cellStyle name="Обычный 34 4 2 7 2" xfId="22553"/>
    <cellStyle name="Обычный 34 4 2 7 2 2" xfId="40565"/>
    <cellStyle name="Обычный 34 4 2 7 3" xfId="32227"/>
    <cellStyle name="Обычный 34 4 2 8" xfId="16814"/>
    <cellStyle name="Обычный 34 4 2 8 2" xfId="25563"/>
    <cellStyle name="Обычный 34 4 2 8 2 2" xfId="43524"/>
    <cellStyle name="Обычный 34 4 2 8 3" xfId="35216"/>
    <cellStyle name="Обычный 34 4 2 9" xfId="18070"/>
    <cellStyle name="Обычный 34 4 2 9 2" xfId="36380"/>
    <cellStyle name="Обычный 34 4 3" xfId="8748"/>
    <cellStyle name="Обычный 34 4 3 2" xfId="10090"/>
    <cellStyle name="Обычный 34 4 3 2 2" xfId="15049"/>
    <cellStyle name="Обычный 34 4 3 2 2 2" xfId="24229"/>
    <cellStyle name="Обычный 34 4 3 2 2 2 2" xfId="42229"/>
    <cellStyle name="Обычный 34 4 3 2 2 3" xfId="33884"/>
    <cellStyle name="Обычный 34 4 3 2 3" xfId="20267"/>
    <cellStyle name="Обычный 34 4 3 2 3 2" xfId="38426"/>
    <cellStyle name="Обычный 34 4 3 2 4" xfId="30121"/>
    <cellStyle name="Обычный 34 4 3 3" xfId="13649"/>
    <cellStyle name="Обычный 34 4 3 3 2" xfId="22880"/>
    <cellStyle name="Обычный 34 4 3 3 2 2" xfId="40881"/>
    <cellStyle name="Обычный 34 4 3 3 3" xfId="32535"/>
    <cellStyle name="Обычный 34 4 3 4" xfId="19387"/>
    <cellStyle name="Обычный 34 4 3 4 2" xfId="37557"/>
    <cellStyle name="Обычный 34 4 3 5" xfId="29267"/>
    <cellStyle name="Обычный 34 4 4" xfId="9400"/>
    <cellStyle name="Обычный 34 4 4 2" xfId="15050"/>
    <cellStyle name="Обычный 34 4 4 2 2" xfId="24230"/>
    <cellStyle name="Обычный 34 4 4 2 2 2" xfId="42230"/>
    <cellStyle name="Обычный 34 4 4 2 3" xfId="33885"/>
    <cellStyle name="Обычный 34 4 4 3" xfId="19875"/>
    <cellStyle name="Обычный 34 4 4 3 2" xfId="38040"/>
    <cellStyle name="Обычный 34 4 4 4" xfId="29743"/>
    <cellStyle name="Обычный 34 4 5" xfId="10811"/>
    <cellStyle name="Обычный 34 4 5 2" xfId="15051"/>
    <cellStyle name="Обычный 34 4 5 2 2" xfId="24231"/>
    <cellStyle name="Обычный 34 4 5 2 2 2" xfId="42231"/>
    <cellStyle name="Обычный 34 4 5 2 3" xfId="33886"/>
    <cellStyle name="Обычный 34 4 5 3" xfId="20667"/>
    <cellStyle name="Обычный 34 4 5 3 2" xfId="38819"/>
    <cellStyle name="Обычный 34 4 5 4" xfId="30503"/>
    <cellStyle name="Обычный 34 4 6" xfId="11418"/>
    <cellStyle name="Обычный 34 4 6 2" xfId="21264"/>
    <cellStyle name="Обычный 34 4 6 2 2" xfId="39416"/>
    <cellStyle name="Обычный 34 4 6 3" xfId="31100"/>
    <cellStyle name="Обычный 34 4 7" xfId="12012"/>
    <cellStyle name="Обычный 34 4 7 2" xfId="21752"/>
    <cellStyle name="Обычный 34 4 7 2 2" xfId="39900"/>
    <cellStyle name="Обычный 34 4 7 3" xfId="31579"/>
    <cellStyle name="Обычный 34 4 8" xfId="7160"/>
    <cellStyle name="Обычный 34 4 8 2" xfId="18762"/>
    <cellStyle name="Обычный 34 4 8 2 2" xfId="36985"/>
    <cellStyle name="Обычный 34 4 8 3" xfId="28737"/>
    <cellStyle name="Обычный 34 4 9" xfId="12585"/>
    <cellStyle name="Обычный 34 4 9 2" xfId="22022"/>
    <cellStyle name="Обычный 34 4 9 2 2" xfId="40138"/>
    <cellStyle name="Обычный 34 4 9 3" xfId="31801"/>
    <cellStyle name="Обычный 34 5" xfId="7583"/>
    <cellStyle name="Обычный 34 5 2" xfId="9038"/>
    <cellStyle name="Обычный 34 5 2 2" xfId="14116"/>
    <cellStyle name="Обычный 34 5 2 2 2" xfId="23305"/>
    <cellStyle name="Обычный 34 5 2 2 2 2" xfId="41305"/>
    <cellStyle name="Обычный 34 5 2 2 3" xfId="32961"/>
    <cellStyle name="Обычный 34 5 2 3" xfId="19605"/>
    <cellStyle name="Обычный 34 5 2 3 2" xfId="37775"/>
    <cellStyle name="Обычный 34 5 2 4" xfId="29480"/>
    <cellStyle name="Обычный 34 5 3" xfId="10091"/>
    <cellStyle name="Обычный 34 5 3 2" xfId="15052"/>
    <cellStyle name="Обычный 34 5 3 2 2" xfId="24232"/>
    <cellStyle name="Обычный 34 5 3 2 2 2" xfId="42232"/>
    <cellStyle name="Обычный 34 5 3 2 3" xfId="33887"/>
    <cellStyle name="Обычный 34 5 3 3" xfId="20268"/>
    <cellStyle name="Обычный 34 5 3 3 2" xfId="38427"/>
    <cellStyle name="Обычный 34 5 3 4" xfId="30122"/>
    <cellStyle name="Обычный 34 5 4" xfId="11119"/>
    <cellStyle name="Обычный 34 5 4 2" xfId="15053"/>
    <cellStyle name="Обычный 34 5 4 2 2" xfId="24233"/>
    <cellStyle name="Обычный 34 5 4 2 2 2" xfId="42233"/>
    <cellStyle name="Обычный 34 5 4 2 3" xfId="33888"/>
    <cellStyle name="Обычный 34 5 4 3" xfId="20969"/>
    <cellStyle name="Обычный 34 5 4 3 2" xfId="39121"/>
    <cellStyle name="Обычный 34 5 4 4" xfId="30805"/>
    <cellStyle name="Обычный 34 5 5" xfId="11623"/>
    <cellStyle name="Обычный 34 5 5 2" xfId="21469"/>
    <cellStyle name="Обычный 34 5 5 2 2" xfId="39621"/>
    <cellStyle name="Обычный 34 5 5 3" xfId="31305"/>
    <cellStyle name="Обычный 34 5 6" xfId="13152"/>
    <cellStyle name="Обычный 34 5 6 2" xfId="22554"/>
    <cellStyle name="Обычный 34 5 6 2 2" xfId="40566"/>
    <cellStyle name="Обычный 34 5 6 3" xfId="32228"/>
    <cellStyle name="Обычный 34 5 7" xfId="18979"/>
    <cellStyle name="Обычный 34 5 7 2" xfId="37199"/>
    <cellStyle name="Обычный 34 5 8" xfId="28946"/>
    <cellStyle name="Обычный 34 6" xfId="8329"/>
    <cellStyle name="Обычный 34 6 2" xfId="10092"/>
    <cellStyle name="Обычный 34 6 2 2" xfId="15054"/>
    <cellStyle name="Обычный 34 6 2 2 2" xfId="24234"/>
    <cellStyle name="Обычный 34 6 2 2 2 2" xfId="42234"/>
    <cellStyle name="Обычный 34 6 2 2 3" xfId="33889"/>
    <cellStyle name="Обычный 34 6 2 3" xfId="20269"/>
    <cellStyle name="Обычный 34 6 2 3 2" xfId="38428"/>
    <cellStyle name="Обычный 34 6 2 4" xfId="30123"/>
    <cellStyle name="Обычный 34 6 3" xfId="13370"/>
    <cellStyle name="Обычный 34 6 4" xfId="19204"/>
    <cellStyle name="Обычный 34 6 4 2" xfId="37383"/>
    <cellStyle name="Обычный 34 6 5" xfId="29096"/>
    <cellStyle name="Обычный 34 7" xfId="9398"/>
    <cellStyle name="Обычный 34 7 2" xfId="13647"/>
    <cellStyle name="Обычный 34 7 2 2" xfId="22878"/>
    <cellStyle name="Обычный 34 7 2 2 2" xfId="40879"/>
    <cellStyle name="Обычный 34 7 2 3" xfId="32533"/>
    <cellStyle name="Обычный 34 7 3" xfId="19873"/>
    <cellStyle name="Обычный 34 7 3 2" xfId="38038"/>
    <cellStyle name="Обычный 34 7 4" xfId="29741"/>
    <cellStyle name="Обычный 34 8" xfId="10809"/>
    <cellStyle name="Обычный 34 8 2" xfId="15055"/>
    <cellStyle name="Обычный 34 8 2 2" xfId="24235"/>
    <cellStyle name="Обычный 34 8 2 2 2" xfId="42235"/>
    <cellStyle name="Обычный 34 8 2 3" xfId="33890"/>
    <cellStyle name="Обычный 34 8 3" xfId="20665"/>
    <cellStyle name="Обычный 34 8 3 2" xfId="38817"/>
    <cellStyle name="Обычный 34 8 4" xfId="30501"/>
    <cellStyle name="Обычный 34 9" xfId="11261"/>
    <cellStyle name="Обычный 34 9 2" xfId="21107"/>
    <cellStyle name="Обычный 34 9 2 2" xfId="39259"/>
    <cellStyle name="Обычный 34 9 3" xfId="30943"/>
    <cellStyle name="Обычный 34_Data_Resourses &amp; Reserves_Audit12_mod2011_f0112" xfId="3749"/>
    <cellStyle name="Обычный 35" xfId="3750"/>
    <cellStyle name="Обычный 35 10" xfId="11778"/>
    <cellStyle name="Обычный 35 11" xfId="6668"/>
    <cellStyle name="Обычный 35 11 2" xfId="18523"/>
    <cellStyle name="Обычный 35 11 2 2" xfId="36800"/>
    <cellStyle name="Обычный 35 11 3" xfId="28579"/>
    <cellStyle name="Обычный 35 12" xfId="12586"/>
    <cellStyle name="Обычный 35 12 2" xfId="22023"/>
    <cellStyle name="Обычный 35 12 2 2" xfId="40139"/>
    <cellStyle name="Обычный 35 12 3" xfId="31802"/>
    <cellStyle name="Обычный 35 2" xfId="3751"/>
    <cellStyle name="Обычный 35 2 10" xfId="12587"/>
    <cellStyle name="Обычный 35 2 10 2" xfId="22024"/>
    <cellStyle name="Обычный 35 2 10 2 2" xfId="40140"/>
    <cellStyle name="Обычный 35 2 10 3" xfId="31803"/>
    <cellStyle name="Обычный 35 2 11" xfId="16196"/>
    <cellStyle name="Обычный 35 2 11 2" xfId="25135"/>
    <cellStyle name="Обычный 35 2 11 2 2" xfId="43128"/>
    <cellStyle name="Обычный 35 2 11 3" xfId="34775"/>
    <cellStyle name="Обычный 35 2 12" xfId="17356"/>
    <cellStyle name="Обычный 35 2 12 2" xfId="35711"/>
    <cellStyle name="Обычный 35 2 13" xfId="26495"/>
    <cellStyle name="Обычный 35 2 13 2" xfId="44417"/>
    <cellStyle name="Обычный 35 2 14" xfId="27558"/>
    <cellStyle name="Обычный 35 2 15" xfId="45454"/>
    <cellStyle name="Обычный 35 2 2" xfId="3752"/>
    <cellStyle name="Обычный 35 2 2 2" xfId="10093"/>
    <cellStyle name="Обычный 35 2 3" xfId="6121"/>
    <cellStyle name="Обычный 35 2 3 10" xfId="26984"/>
    <cellStyle name="Обычный 35 2 3 10 2" xfId="44899"/>
    <cellStyle name="Обычный 35 2 3 11" xfId="28164"/>
    <cellStyle name="Обычный 35 2 3 12" xfId="45956"/>
    <cellStyle name="Обычный 35 2 3 2" xfId="9042"/>
    <cellStyle name="Обычный 35 2 3 2 2" xfId="14117"/>
    <cellStyle name="Обычный 35 2 3 2 2 2" xfId="23306"/>
    <cellStyle name="Обычный 35 2 3 2 2 2 2" xfId="41306"/>
    <cellStyle name="Обычный 35 2 3 2 2 3" xfId="32962"/>
    <cellStyle name="Обычный 35 2 3 2 3" xfId="19609"/>
    <cellStyle name="Обычный 35 2 3 2 3 2" xfId="37779"/>
    <cellStyle name="Обычный 35 2 3 2 4" xfId="29484"/>
    <cellStyle name="Обычный 35 2 3 3" xfId="10094"/>
    <cellStyle name="Обычный 35 2 3 3 2" xfId="15056"/>
    <cellStyle name="Обычный 35 2 3 3 2 2" xfId="24236"/>
    <cellStyle name="Обычный 35 2 3 3 2 2 2" xfId="42236"/>
    <cellStyle name="Обычный 35 2 3 3 2 3" xfId="33891"/>
    <cellStyle name="Обычный 35 2 3 3 3" xfId="20270"/>
    <cellStyle name="Обычный 35 2 3 3 3 2" xfId="38429"/>
    <cellStyle name="Обычный 35 2 3 3 4" xfId="30124"/>
    <cellStyle name="Обычный 35 2 3 4" xfId="11120"/>
    <cellStyle name="Обычный 35 2 3 4 2" xfId="15057"/>
    <cellStyle name="Обычный 35 2 3 4 2 2" xfId="24237"/>
    <cellStyle name="Обычный 35 2 3 4 2 2 2" xfId="42237"/>
    <cellStyle name="Обычный 35 2 3 4 2 3" xfId="33892"/>
    <cellStyle name="Обычный 35 2 3 4 3" xfId="20970"/>
    <cellStyle name="Обычный 35 2 3 4 3 2" xfId="39122"/>
    <cellStyle name="Обычный 35 2 3 4 4" xfId="30806"/>
    <cellStyle name="Обычный 35 2 3 5" xfId="11627"/>
    <cellStyle name="Обычный 35 2 3 5 2" xfId="21473"/>
    <cellStyle name="Обычный 35 2 3 5 2 2" xfId="39625"/>
    <cellStyle name="Обычный 35 2 3 5 3" xfId="31309"/>
    <cellStyle name="Обычный 35 2 3 6" xfId="7587"/>
    <cellStyle name="Обычный 35 2 3 6 2" xfId="18983"/>
    <cellStyle name="Обычный 35 2 3 6 2 2" xfId="37203"/>
    <cellStyle name="Обычный 35 2 3 6 3" xfId="28950"/>
    <cellStyle name="Обычный 35 2 3 7" xfId="13153"/>
    <cellStyle name="Обычный 35 2 3 7 2" xfId="22555"/>
    <cellStyle name="Обычный 35 2 3 7 2 2" xfId="40567"/>
    <cellStyle name="Обычный 35 2 3 7 3" xfId="32229"/>
    <cellStyle name="Обычный 35 2 3 8" xfId="16815"/>
    <cellStyle name="Обычный 35 2 3 8 2" xfId="25564"/>
    <cellStyle name="Обычный 35 2 3 8 2 2" xfId="43525"/>
    <cellStyle name="Обычный 35 2 3 8 3" xfId="35217"/>
    <cellStyle name="Обычный 35 2 3 9" xfId="18071"/>
    <cellStyle name="Обычный 35 2 3 9 2" xfId="36381"/>
    <cellStyle name="Обычный 35 2 4" xfId="8522"/>
    <cellStyle name="Обычный 35 2 4 2" xfId="10095"/>
    <cellStyle name="Обычный 35 2 4 2 2" xfId="15058"/>
    <cellStyle name="Обычный 35 2 4 2 2 2" xfId="24238"/>
    <cellStyle name="Обычный 35 2 4 2 2 2 2" xfId="42238"/>
    <cellStyle name="Обычный 35 2 4 2 2 3" xfId="33893"/>
    <cellStyle name="Обычный 35 2 4 2 3" xfId="20271"/>
    <cellStyle name="Обычный 35 2 4 2 3 2" xfId="38430"/>
    <cellStyle name="Обычный 35 2 4 2 4" xfId="30125"/>
    <cellStyle name="Обычный 35 2 4 3" xfId="13651"/>
    <cellStyle name="Обычный 35 2 4 3 2" xfId="22882"/>
    <cellStyle name="Обычный 35 2 4 3 2 2" xfId="40883"/>
    <cellStyle name="Обычный 35 2 4 3 3" xfId="32537"/>
    <cellStyle name="Обычный 35 2 4 4" xfId="19278"/>
    <cellStyle name="Обычный 35 2 4 4 2" xfId="37452"/>
    <cellStyle name="Обычный 35 2 4 5" xfId="29163"/>
    <cellStyle name="Обычный 35 2 5" xfId="9402"/>
    <cellStyle name="Обычный 35 2 5 2" xfId="15059"/>
    <cellStyle name="Обычный 35 2 5 2 2" xfId="24239"/>
    <cellStyle name="Обычный 35 2 5 2 2 2" xfId="42239"/>
    <cellStyle name="Обычный 35 2 5 2 3" xfId="33894"/>
    <cellStyle name="Обычный 35 2 5 3" xfId="19877"/>
    <cellStyle name="Обычный 35 2 5 3 2" xfId="38042"/>
    <cellStyle name="Обычный 35 2 5 4" xfId="29745"/>
    <cellStyle name="Обычный 35 2 6" xfId="10813"/>
    <cellStyle name="Обычный 35 2 6 2" xfId="15060"/>
    <cellStyle name="Обычный 35 2 6 2 2" xfId="24240"/>
    <cellStyle name="Обычный 35 2 6 2 2 2" xfId="42240"/>
    <cellStyle name="Обычный 35 2 6 2 3" xfId="33895"/>
    <cellStyle name="Обычный 35 2 6 3" xfId="20669"/>
    <cellStyle name="Обычный 35 2 6 3 2" xfId="38821"/>
    <cellStyle name="Обычный 35 2 6 4" xfId="30505"/>
    <cellStyle name="Обычный 35 2 7" xfId="11324"/>
    <cellStyle name="Обычный 35 2 7 2" xfId="21170"/>
    <cellStyle name="Обычный 35 2 7 2 2" xfId="39322"/>
    <cellStyle name="Обычный 35 2 7 3" xfId="31006"/>
    <cellStyle name="Обычный 35 2 8" xfId="11886"/>
    <cellStyle name="Обычный 35 2 8 2" xfId="21638"/>
    <cellStyle name="Обычный 35 2 8 2 2" xfId="39787"/>
    <cellStyle name="Обычный 35 2 8 3" xfId="31466"/>
    <cellStyle name="Обычный 35 2 9" xfId="6823"/>
    <cellStyle name="Обычный 35 2 9 2" xfId="18613"/>
    <cellStyle name="Обычный 35 2 9 2 2" xfId="36874"/>
    <cellStyle name="Обычный 35 2 9 3" xfId="28643"/>
    <cellStyle name="Обычный 35 3" xfId="3753"/>
    <cellStyle name="Обычный 35 3 2" xfId="10096"/>
    <cellStyle name="Обычный 35 4" xfId="3754"/>
    <cellStyle name="Обычный 35 4 10" xfId="16197"/>
    <cellStyle name="Обычный 35 4 10 2" xfId="25136"/>
    <cellStyle name="Обычный 35 4 10 2 2" xfId="43129"/>
    <cellStyle name="Обычный 35 4 10 3" xfId="34776"/>
    <cellStyle name="Обычный 35 4 11" xfId="17357"/>
    <cellStyle name="Обычный 35 4 11 2" xfId="35712"/>
    <cellStyle name="Обычный 35 4 12" xfId="26496"/>
    <cellStyle name="Обычный 35 4 12 2" xfId="44418"/>
    <cellStyle name="Обычный 35 4 13" xfId="27559"/>
    <cellStyle name="Обычный 35 4 14" xfId="45455"/>
    <cellStyle name="Обычный 35 4 2" xfId="6122"/>
    <cellStyle name="Обычный 35 4 2 10" xfId="26985"/>
    <cellStyle name="Обычный 35 4 2 10 2" xfId="44900"/>
    <cellStyle name="Обычный 35 4 2 11" xfId="28165"/>
    <cellStyle name="Обычный 35 4 2 12" xfId="45957"/>
    <cellStyle name="Обычный 35 4 2 2" xfId="9043"/>
    <cellStyle name="Обычный 35 4 2 2 2" xfId="14118"/>
    <cellStyle name="Обычный 35 4 2 2 2 2" xfId="23307"/>
    <cellStyle name="Обычный 35 4 2 2 2 2 2" xfId="41307"/>
    <cellStyle name="Обычный 35 4 2 2 2 3" xfId="32963"/>
    <cellStyle name="Обычный 35 4 2 2 3" xfId="19610"/>
    <cellStyle name="Обычный 35 4 2 2 3 2" xfId="37780"/>
    <cellStyle name="Обычный 35 4 2 2 4" xfId="29485"/>
    <cellStyle name="Обычный 35 4 2 3" xfId="10097"/>
    <cellStyle name="Обычный 35 4 2 3 2" xfId="15061"/>
    <cellStyle name="Обычный 35 4 2 3 2 2" xfId="24241"/>
    <cellStyle name="Обычный 35 4 2 3 2 2 2" xfId="42241"/>
    <cellStyle name="Обычный 35 4 2 3 2 3" xfId="33896"/>
    <cellStyle name="Обычный 35 4 2 3 3" xfId="20272"/>
    <cellStyle name="Обычный 35 4 2 3 3 2" xfId="38431"/>
    <cellStyle name="Обычный 35 4 2 3 4" xfId="30126"/>
    <cellStyle name="Обычный 35 4 2 4" xfId="11121"/>
    <cellStyle name="Обычный 35 4 2 4 2" xfId="15062"/>
    <cellStyle name="Обычный 35 4 2 4 2 2" xfId="24242"/>
    <cellStyle name="Обычный 35 4 2 4 2 2 2" xfId="42242"/>
    <cellStyle name="Обычный 35 4 2 4 2 3" xfId="33897"/>
    <cellStyle name="Обычный 35 4 2 4 3" xfId="20971"/>
    <cellStyle name="Обычный 35 4 2 4 3 2" xfId="39123"/>
    <cellStyle name="Обычный 35 4 2 4 4" xfId="30807"/>
    <cellStyle name="Обычный 35 4 2 5" xfId="11628"/>
    <cellStyle name="Обычный 35 4 2 5 2" xfId="21474"/>
    <cellStyle name="Обычный 35 4 2 5 2 2" xfId="39626"/>
    <cellStyle name="Обычный 35 4 2 5 3" xfId="31310"/>
    <cellStyle name="Обычный 35 4 2 6" xfId="7588"/>
    <cellStyle name="Обычный 35 4 2 6 2" xfId="18984"/>
    <cellStyle name="Обычный 35 4 2 6 2 2" xfId="37204"/>
    <cellStyle name="Обычный 35 4 2 6 3" xfId="28951"/>
    <cellStyle name="Обычный 35 4 2 7" xfId="13154"/>
    <cellStyle name="Обычный 35 4 2 7 2" xfId="22556"/>
    <cellStyle name="Обычный 35 4 2 7 2 2" xfId="40568"/>
    <cellStyle name="Обычный 35 4 2 7 3" xfId="32230"/>
    <cellStyle name="Обычный 35 4 2 8" xfId="16816"/>
    <cellStyle name="Обычный 35 4 2 8 2" xfId="25565"/>
    <cellStyle name="Обычный 35 4 2 8 2 2" xfId="43526"/>
    <cellStyle name="Обычный 35 4 2 8 3" xfId="35218"/>
    <cellStyle name="Обычный 35 4 2 9" xfId="18072"/>
    <cellStyle name="Обычный 35 4 2 9 2" xfId="36382"/>
    <cellStyle name="Обычный 35 4 3" xfId="8747"/>
    <cellStyle name="Обычный 35 4 3 2" xfId="10098"/>
    <cellStyle name="Обычный 35 4 3 2 2" xfId="15063"/>
    <cellStyle name="Обычный 35 4 3 2 2 2" xfId="24243"/>
    <cellStyle name="Обычный 35 4 3 2 2 2 2" xfId="42243"/>
    <cellStyle name="Обычный 35 4 3 2 2 3" xfId="33898"/>
    <cellStyle name="Обычный 35 4 3 2 3" xfId="20273"/>
    <cellStyle name="Обычный 35 4 3 2 3 2" xfId="38432"/>
    <cellStyle name="Обычный 35 4 3 2 4" xfId="30127"/>
    <cellStyle name="Обычный 35 4 3 3" xfId="13652"/>
    <cellStyle name="Обычный 35 4 3 3 2" xfId="22883"/>
    <cellStyle name="Обычный 35 4 3 3 2 2" xfId="40884"/>
    <cellStyle name="Обычный 35 4 3 3 3" xfId="32538"/>
    <cellStyle name="Обычный 35 4 3 4" xfId="19386"/>
    <cellStyle name="Обычный 35 4 3 4 2" xfId="37556"/>
    <cellStyle name="Обычный 35 4 3 5" xfId="29266"/>
    <cellStyle name="Обычный 35 4 4" xfId="9403"/>
    <cellStyle name="Обычный 35 4 4 2" xfId="15064"/>
    <cellStyle name="Обычный 35 4 4 2 2" xfId="24244"/>
    <cellStyle name="Обычный 35 4 4 2 2 2" xfId="42244"/>
    <cellStyle name="Обычный 35 4 4 2 3" xfId="33899"/>
    <cellStyle name="Обычный 35 4 4 3" xfId="19878"/>
    <cellStyle name="Обычный 35 4 4 3 2" xfId="38043"/>
    <cellStyle name="Обычный 35 4 4 4" xfId="29746"/>
    <cellStyle name="Обычный 35 4 5" xfId="10814"/>
    <cellStyle name="Обычный 35 4 5 2" xfId="15065"/>
    <cellStyle name="Обычный 35 4 5 2 2" xfId="24245"/>
    <cellStyle name="Обычный 35 4 5 2 2 2" xfId="42245"/>
    <cellStyle name="Обычный 35 4 5 2 3" xfId="33900"/>
    <cellStyle name="Обычный 35 4 5 3" xfId="20670"/>
    <cellStyle name="Обычный 35 4 5 3 2" xfId="38822"/>
    <cellStyle name="Обычный 35 4 5 4" xfId="30506"/>
    <cellStyle name="Обычный 35 4 6" xfId="11417"/>
    <cellStyle name="Обычный 35 4 6 2" xfId="21263"/>
    <cellStyle name="Обычный 35 4 6 2 2" xfId="39415"/>
    <cellStyle name="Обычный 35 4 6 3" xfId="31099"/>
    <cellStyle name="Обычный 35 4 7" xfId="12013"/>
    <cellStyle name="Обычный 35 4 7 2" xfId="21753"/>
    <cellStyle name="Обычный 35 4 7 2 2" xfId="39901"/>
    <cellStyle name="Обычный 35 4 7 3" xfId="31580"/>
    <cellStyle name="Обычный 35 4 8" xfId="7159"/>
    <cellStyle name="Обычный 35 4 8 2" xfId="18761"/>
    <cellStyle name="Обычный 35 4 8 2 2" xfId="36984"/>
    <cellStyle name="Обычный 35 4 8 3" xfId="28736"/>
    <cellStyle name="Обычный 35 4 9" xfId="12588"/>
    <cellStyle name="Обычный 35 4 9 2" xfId="22025"/>
    <cellStyle name="Обычный 35 4 9 2 2" xfId="40141"/>
    <cellStyle name="Обычный 35 4 9 3" xfId="31804"/>
    <cellStyle name="Обычный 35 5" xfId="7586"/>
    <cellStyle name="Обычный 35 5 2" xfId="9041"/>
    <cellStyle name="Обычный 35 5 2 2" xfId="14119"/>
    <cellStyle name="Обычный 35 5 2 2 2" xfId="23308"/>
    <cellStyle name="Обычный 35 5 2 2 2 2" xfId="41308"/>
    <cellStyle name="Обычный 35 5 2 2 3" xfId="32964"/>
    <cellStyle name="Обычный 35 5 2 3" xfId="19608"/>
    <cellStyle name="Обычный 35 5 2 3 2" xfId="37778"/>
    <cellStyle name="Обычный 35 5 2 4" xfId="29483"/>
    <cellStyle name="Обычный 35 5 3" xfId="10099"/>
    <cellStyle name="Обычный 35 5 3 2" xfId="15066"/>
    <cellStyle name="Обычный 35 5 3 2 2" xfId="24246"/>
    <cellStyle name="Обычный 35 5 3 2 2 2" xfId="42246"/>
    <cellStyle name="Обычный 35 5 3 2 3" xfId="33901"/>
    <cellStyle name="Обычный 35 5 3 3" xfId="20274"/>
    <cellStyle name="Обычный 35 5 3 3 2" xfId="38433"/>
    <cellStyle name="Обычный 35 5 3 4" xfId="30128"/>
    <cellStyle name="Обычный 35 5 4" xfId="11122"/>
    <cellStyle name="Обычный 35 5 4 2" xfId="15067"/>
    <cellStyle name="Обычный 35 5 4 2 2" xfId="24247"/>
    <cellStyle name="Обычный 35 5 4 2 2 2" xfId="42247"/>
    <cellStyle name="Обычный 35 5 4 2 3" xfId="33902"/>
    <cellStyle name="Обычный 35 5 4 3" xfId="20972"/>
    <cellStyle name="Обычный 35 5 4 3 2" xfId="39124"/>
    <cellStyle name="Обычный 35 5 4 4" xfId="30808"/>
    <cellStyle name="Обычный 35 5 5" xfId="11626"/>
    <cellStyle name="Обычный 35 5 5 2" xfId="21472"/>
    <cellStyle name="Обычный 35 5 5 2 2" xfId="39624"/>
    <cellStyle name="Обычный 35 5 5 3" xfId="31308"/>
    <cellStyle name="Обычный 35 5 6" xfId="13155"/>
    <cellStyle name="Обычный 35 5 6 2" xfId="22557"/>
    <cellStyle name="Обычный 35 5 6 2 2" xfId="40569"/>
    <cellStyle name="Обычный 35 5 6 3" xfId="32231"/>
    <cellStyle name="Обычный 35 5 7" xfId="18982"/>
    <cellStyle name="Обычный 35 5 7 2" xfId="37202"/>
    <cellStyle name="Обычный 35 5 8" xfId="28949"/>
    <cellStyle name="Обычный 35 6" xfId="8330"/>
    <cellStyle name="Обычный 35 6 2" xfId="10100"/>
    <cellStyle name="Обычный 35 6 2 2" xfId="15068"/>
    <cellStyle name="Обычный 35 6 2 2 2" xfId="24248"/>
    <cellStyle name="Обычный 35 6 2 2 2 2" xfId="42248"/>
    <cellStyle name="Обычный 35 6 2 2 3" xfId="33903"/>
    <cellStyle name="Обычный 35 6 2 3" xfId="20275"/>
    <cellStyle name="Обычный 35 6 2 3 2" xfId="38434"/>
    <cellStyle name="Обычный 35 6 2 4" xfId="30129"/>
    <cellStyle name="Обычный 35 6 3" xfId="13371"/>
    <cellStyle name="Обычный 35 6 4" xfId="19205"/>
    <cellStyle name="Обычный 35 6 4 2" xfId="37384"/>
    <cellStyle name="Обычный 35 6 5" xfId="29097"/>
    <cellStyle name="Обычный 35 7" xfId="9401"/>
    <cellStyle name="Обычный 35 7 2" xfId="13650"/>
    <cellStyle name="Обычный 35 7 2 2" xfId="22881"/>
    <cellStyle name="Обычный 35 7 2 2 2" xfId="40882"/>
    <cellStyle name="Обычный 35 7 2 3" xfId="32536"/>
    <cellStyle name="Обычный 35 7 3" xfId="19876"/>
    <cellStyle name="Обычный 35 7 3 2" xfId="38041"/>
    <cellStyle name="Обычный 35 7 4" xfId="29744"/>
    <cellStyle name="Обычный 35 8" xfId="10812"/>
    <cellStyle name="Обычный 35 8 2" xfId="15069"/>
    <cellStyle name="Обычный 35 8 2 2" xfId="24249"/>
    <cellStyle name="Обычный 35 8 2 2 2" xfId="42249"/>
    <cellStyle name="Обычный 35 8 2 3" xfId="33904"/>
    <cellStyle name="Обычный 35 8 3" xfId="20668"/>
    <cellStyle name="Обычный 35 8 3 2" xfId="38820"/>
    <cellStyle name="Обычный 35 8 4" xfId="30504"/>
    <cellStyle name="Обычный 35 9" xfId="11262"/>
    <cellStyle name="Обычный 35 9 2" xfId="21108"/>
    <cellStyle name="Обычный 35 9 2 2" xfId="39260"/>
    <cellStyle name="Обычный 35 9 3" xfId="30944"/>
    <cellStyle name="Обычный 35_Data_Resourses &amp; Reserves_Audit12_mod2011_f0112" xfId="3755"/>
    <cellStyle name="Обычный 36" xfId="3756"/>
    <cellStyle name="Обычный 36 10" xfId="3757"/>
    <cellStyle name="Обычный 36 11" xfId="3758"/>
    <cellStyle name="Обычный 36 11 2" xfId="11779"/>
    <cellStyle name="Обычный 36 12" xfId="3759"/>
    <cellStyle name="Обычный 36 13" xfId="3760"/>
    <cellStyle name="Обычный 36 14" xfId="3761"/>
    <cellStyle name="Обычный 36 15" xfId="3762"/>
    <cellStyle name="Обычный 36 16" xfId="3763"/>
    <cellStyle name="Обычный 36 17" xfId="3764"/>
    <cellStyle name="Обычный 36 18" xfId="3765"/>
    <cellStyle name="Обычный 36 19" xfId="3766"/>
    <cellStyle name="Обычный 36 19 2" xfId="6124"/>
    <cellStyle name="Обычный 36 19 2 2" xfId="13926"/>
    <cellStyle name="Обычный 36 19 2 2 2" xfId="23146"/>
    <cellStyle name="Обычный 36 19 2 2 2 2" xfId="41146"/>
    <cellStyle name="Обычный 36 19 2 2 3" xfId="32803"/>
    <cellStyle name="Обычный 36 19 2 3" xfId="16626"/>
    <cellStyle name="Обычный 36 19 2 3 2" xfId="25414"/>
    <cellStyle name="Обычный 36 19 2 3 2 2" xfId="43378"/>
    <cellStyle name="Обычный 36 19 2 3 3" xfId="35070"/>
    <cellStyle name="Обычный 36 19 2 4" xfId="18074"/>
    <cellStyle name="Обычный 36 19 2 4 2" xfId="36384"/>
    <cellStyle name="Обычный 36 19 2 5" xfId="26837"/>
    <cellStyle name="Обычный 36 19 2 5 2" xfId="44752"/>
    <cellStyle name="Обычный 36 19 2 6" xfId="28167"/>
    <cellStyle name="Обычный 36 19 2 7" xfId="45799"/>
    <cellStyle name="Обычный 36 19 3" xfId="12949"/>
    <cellStyle name="Обычный 36 19 3 2" xfId="22371"/>
    <cellStyle name="Обычный 36 19 3 2 2" xfId="40406"/>
    <cellStyle name="Обычный 36 19 3 3" xfId="32068"/>
    <cellStyle name="Обычный 36 19 4" xfId="16004"/>
    <cellStyle name="Обычный 36 19 4 2" xfId="24980"/>
    <cellStyle name="Обычный 36 19 4 2 2" xfId="42977"/>
    <cellStyle name="Обычный 36 19 4 3" xfId="34625"/>
    <cellStyle name="Обычный 36 19 5" xfId="17360"/>
    <cellStyle name="Обычный 36 19 5 2" xfId="35715"/>
    <cellStyle name="Обычный 36 19 6" xfId="26286"/>
    <cellStyle name="Обычный 36 19 6 2" xfId="44217"/>
    <cellStyle name="Обычный 36 19 7" xfId="27561"/>
    <cellStyle name="Обычный 36 19 8" xfId="45304"/>
    <cellStyle name="Обычный 36 2" xfId="3767"/>
    <cellStyle name="Обычный 36 2 10" xfId="12590"/>
    <cellStyle name="Обычный 36 2 10 2" xfId="22027"/>
    <cellStyle name="Обычный 36 2 10 2 2" xfId="40143"/>
    <cellStyle name="Обычный 36 2 10 3" xfId="31806"/>
    <cellStyle name="Обычный 36 2 2" xfId="3768"/>
    <cellStyle name="Обычный 36 2 2 2" xfId="10101"/>
    <cellStyle name="Обычный 36 2 3" xfId="7590"/>
    <cellStyle name="Обычный 36 2 3 2" xfId="9045"/>
    <cellStyle name="Обычный 36 2 3 2 2" xfId="14120"/>
    <cellStyle name="Обычный 36 2 3 2 2 2" xfId="23309"/>
    <cellStyle name="Обычный 36 2 3 2 2 2 2" xfId="41309"/>
    <cellStyle name="Обычный 36 2 3 2 2 3" xfId="32965"/>
    <cellStyle name="Обычный 36 2 3 2 3" xfId="19612"/>
    <cellStyle name="Обычный 36 2 3 2 3 2" xfId="37782"/>
    <cellStyle name="Обычный 36 2 3 2 4" xfId="29487"/>
    <cellStyle name="Обычный 36 2 3 3" xfId="10102"/>
    <cellStyle name="Обычный 36 2 3 3 2" xfId="15070"/>
    <cellStyle name="Обычный 36 2 3 3 2 2" xfId="24250"/>
    <cellStyle name="Обычный 36 2 3 3 2 2 2" xfId="42250"/>
    <cellStyle name="Обычный 36 2 3 3 2 3" xfId="33905"/>
    <cellStyle name="Обычный 36 2 3 3 3" xfId="20276"/>
    <cellStyle name="Обычный 36 2 3 3 3 2" xfId="38435"/>
    <cellStyle name="Обычный 36 2 3 3 4" xfId="30130"/>
    <cellStyle name="Обычный 36 2 3 4" xfId="11123"/>
    <cellStyle name="Обычный 36 2 3 4 2" xfId="15071"/>
    <cellStyle name="Обычный 36 2 3 4 2 2" xfId="24251"/>
    <cellStyle name="Обычный 36 2 3 4 2 2 2" xfId="42251"/>
    <cellStyle name="Обычный 36 2 3 4 2 3" xfId="33906"/>
    <cellStyle name="Обычный 36 2 3 4 3" xfId="20973"/>
    <cellStyle name="Обычный 36 2 3 4 3 2" xfId="39125"/>
    <cellStyle name="Обычный 36 2 3 4 4" xfId="30809"/>
    <cellStyle name="Обычный 36 2 3 5" xfId="11630"/>
    <cellStyle name="Обычный 36 2 3 5 2" xfId="21476"/>
    <cellStyle name="Обычный 36 2 3 5 2 2" xfId="39628"/>
    <cellStyle name="Обычный 36 2 3 5 3" xfId="31312"/>
    <cellStyle name="Обычный 36 2 3 6" xfId="13156"/>
    <cellStyle name="Обычный 36 2 3 6 2" xfId="22558"/>
    <cellStyle name="Обычный 36 2 3 6 2 2" xfId="40570"/>
    <cellStyle name="Обычный 36 2 3 6 3" xfId="32232"/>
    <cellStyle name="Обычный 36 2 3 7" xfId="18986"/>
    <cellStyle name="Обычный 36 2 3 7 2" xfId="37206"/>
    <cellStyle name="Обычный 36 2 3 8" xfId="28953"/>
    <cellStyle name="Обычный 36 2 4" xfId="8523"/>
    <cellStyle name="Обычный 36 2 4 2" xfId="10103"/>
    <cellStyle name="Обычный 36 2 4 2 2" xfId="15072"/>
    <cellStyle name="Обычный 36 2 4 2 2 2" xfId="24252"/>
    <cellStyle name="Обычный 36 2 4 2 2 2 2" xfId="42252"/>
    <cellStyle name="Обычный 36 2 4 2 2 3" xfId="33907"/>
    <cellStyle name="Обычный 36 2 4 2 3" xfId="20277"/>
    <cellStyle name="Обычный 36 2 4 2 3 2" xfId="38436"/>
    <cellStyle name="Обычный 36 2 4 2 4" xfId="30131"/>
    <cellStyle name="Обычный 36 2 4 3" xfId="13654"/>
    <cellStyle name="Обычный 36 2 4 3 2" xfId="22885"/>
    <cellStyle name="Обычный 36 2 4 3 2 2" xfId="40886"/>
    <cellStyle name="Обычный 36 2 4 3 3" xfId="32540"/>
    <cellStyle name="Обычный 36 2 4 4" xfId="19279"/>
    <cellStyle name="Обычный 36 2 4 4 2" xfId="37453"/>
    <cellStyle name="Обычный 36 2 4 5" xfId="29164"/>
    <cellStyle name="Обычный 36 2 5" xfId="9405"/>
    <cellStyle name="Обычный 36 2 5 2" xfId="15073"/>
    <cellStyle name="Обычный 36 2 5 2 2" xfId="24253"/>
    <cellStyle name="Обычный 36 2 5 2 2 2" xfId="42253"/>
    <cellStyle name="Обычный 36 2 5 2 3" xfId="33908"/>
    <cellStyle name="Обычный 36 2 5 3" xfId="19880"/>
    <cellStyle name="Обычный 36 2 5 3 2" xfId="38045"/>
    <cellStyle name="Обычный 36 2 5 4" xfId="29748"/>
    <cellStyle name="Обычный 36 2 6" xfId="10816"/>
    <cellStyle name="Обычный 36 2 6 2" xfId="15074"/>
    <cellStyle name="Обычный 36 2 6 2 2" xfId="24254"/>
    <cellStyle name="Обычный 36 2 6 2 2 2" xfId="42254"/>
    <cellStyle name="Обычный 36 2 6 2 3" xfId="33909"/>
    <cellStyle name="Обычный 36 2 6 3" xfId="20672"/>
    <cellStyle name="Обычный 36 2 6 3 2" xfId="38824"/>
    <cellStyle name="Обычный 36 2 6 4" xfId="30508"/>
    <cellStyle name="Обычный 36 2 7" xfId="11325"/>
    <cellStyle name="Обычный 36 2 7 2" xfId="21171"/>
    <cellStyle name="Обычный 36 2 7 2 2" xfId="39323"/>
    <cellStyle name="Обычный 36 2 7 3" xfId="31007"/>
    <cellStyle name="Обычный 36 2 8" xfId="11887"/>
    <cellStyle name="Обычный 36 2 8 2" xfId="21639"/>
    <cellStyle name="Обычный 36 2 8 2 2" xfId="39788"/>
    <cellStyle name="Обычный 36 2 8 3" xfId="31467"/>
    <cellStyle name="Обычный 36 2 9" xfId="6824"/>
    <cellStyle name="Обычный 36 2 9 2" xfId="18614"/>
    <cellStyle name="Обычный 36 2 9 2 2" xfId="36875"/>
    <cellStyle name="Обычный 36 2 9 3" xfId="28644"/>
    <cellStyle name="Обычный 36 20" xfId="3769"/>
    <cellStyle name="Обычный 36 20 2" xfId="6125"/>
    <cellStyle name="Обычный 36 20 2 2" xfId="13927"/>
    <cellStyle name="Обычный 36 20 2 2 2" xfId="23147"/>
    <cellStyle name="Обычный 36 20 2 2 2 2" xfId="41147"/>
    <cellStyle name="Обычный 36 20 2 2 3" xfId="32804"/>
    <cellStyle name="Обычный 36 20 2 3" xfId="16627"/>
    <cellStyle name="Обычный 36 20 2 3 2" xfId="25415"/>
    <cellStyle name="Обычный 36 20 2 3 2 2" xfId="43379"/>
    <cellStyle name="Обычный 36 20 2 3 3" xfId="35071"/>
    <cellStyle name="Обычный 36 20 2 4" xfId="18075"/>
    <cellStyle name="Обычный 36 20 2 4 2" xfId="36385"/>
    <cellStyle name="Обычный 36 20 2 5" xfId="26838"/>
    <cellStyle name="Обычный 36 20 2 5 2" xfId="44753"/>
    <cellStyle name="Обычный 36 20 2 6" xfId="28168"/>
    <cellStyle name="Обычный 36 20 2 7" xfId="45800"/>
    <cellStyle name="Обычный 36 20 3" xfId="12950"/>
    <cellStyle name="Обычный 36 20 3 2" xfId="22372"/>
    <cellStyle name="Обычный 36 20 3 2 2" xfId="40407"/>
    <cellStyle name="Обычный 36 20 3 3" xfId="32069"/>
    <cellStyle name="Обычный 36 20 4" xfId="16005"/>
    <cellStyle name="Обычный 36 20 4 2" xfId="24981"/>
    <cellStyle name="Обычный 36 20 4 2 2" xfId="42978"/>
    <cellStyle name="Обычный 36 20 4 3" xfId="34626"/>
    <cellStyle name="Обычный 36 20 5" xfId="17361"/>
    <cellStyle name="Обычный 36 20 5 2" xfId="35716"/>
    <cellStyle name="Обычный 36 20 6" xfId="26287"/>
    <cellStyle name="Обычный 36 20 6 2" xfId="44218"/>
    <cellStyle name="Обычный 36 20 7" xfId="27562"/>
    <cellStyle name="Обычный 36 20 8" xfId="45305"/>
    <cellStyle name="Обычный 36 21" xfId="6123"/>
    <cellStyle name="Обычный 36 21 2" xfId="13653"/>
    <cellStyle name="Обычный 36 21 2 2" xfId="22884"/>
    <cellStyle name="Обычный 36 21 2 2 2" xfId="40885"/>
    <cellStyle name="Обычный 36 21 2 3" xfId="32539"/>
    <cellStyle name="Обычный 36 21 3" xfId="16625"/>
    <cellStyle name="Обычный 36 21 3 2" xfId="25413"/>
    <cellStyle name="Обычный 36 21 3 2 2" xfId="43377"/>
    <cellStyle name="Обычный 36 21 3 3" xfId="35069"/>
    <cellStyle name="Обычный 36 21 4" xfId="18073"/>
    <cellStyle name="Обычный 36 21 4 2" xfId="36383"/>
    <cellStyle name="Обычный 36 21 5" xfId="26836"/>
    <cellStyle name="Обычный 36 21 5 2" xfId="44751"/>
    <cellStyle name="Обычный 36 21 6" xfId="28166"/>
    <cellStyle name="Обычный 36 21 7" xfId="45798"/>
    <cellStyle name="Обычный 36 22" xfId="6669"/>
    <cellStyle name="Обычный 36 22 2" xfId="18524"/>
    <cellStyle name="Обычный 36 22 2 2" xfId="36801"/>
    <cellStyle name="Обычный 36 22 3" xfId="28580"/>
    <cellStyle name="Обычный 36 23" xfId="12589"/>
    <cellStyle name="Обычный 36 23 2" xfId="22026"/>
    <cellStyle name="Обычный 36 23 2 2" xfId="40142"/>
    <cellStyle name="Обычный 36 23 3" xfId="31805"/>
    <cellStyle name="Обычный 36 24" xfId="16003"/>
    <cellStyle name="Обычный 36 24 2" xfId="24979"/>
    <cellStyle name="Обычный 36 24 2 2" xfId="42976"/>
    <cellStyle name="Обычный 36 24 3" xfId="34624"/>
    <cellStyle name="Обычный 36 25" xfId="17359"/>
    <cellStyle name="Обычный 36 25 2" xfId="35714"/>
    <cellStyle name="Обычный 36 26" xfId="26285"/>
    <cellStyle name="Обычный 36 26 2" xfId="44216"/>
    <cellStyle name="Обычный 36 27" xfId="27560"/>
    <cellStyle name="Обычный 36 28" xfId="45303"/>
    <cellStyle name="Обычный 36 3" xfId="3770"/>
    <cellStyle name="Обычный 36 3 2" xfId="10104"/>
    <cellStyle name="Обычный 36 3 3" xfId="7034"/>
    <cellStyle name="Обычный 36 4" xfId="3771"/>
    <cellStyle name="Обычный 36 4 2" xfId="7591"/>
    <cellStyle name="Обычный 36 4 2 2" xfId="9046"/>
    <cellStyle name="Обычный 36 4 2 2 2" xfId="14121"/>
    <cellStyle name="Обычный 36 4 2 2 2 2" xfId="23310"/>
    <cellStyle name="Обычный 36 4 2 2 2 2 2" xfId="41310"/>
    <cellStyle name="Обычный 36 4 2 2 2 3" xfId="32966"/>
    <cellStyle name="Обычный 36 4 2 2 3" xfId="19613"/>
    <cellStyle name="Обычный 36 4 2 2 3 2" xfId="37783"/>
    <cellStyle name="Обычный 36 4 2 2 4" xfId="29488"/>
    <cellStyle name="Обычный 36 4 2 3" xfId="10105"/>
    <cellStyle name="Обычный 36 4 2 3 2" xfId="15075"/>
    <cellStyle name="Обычный 36 4 2 3 2 2" xfId="24255"/>
    <cellStyle name="Обычный 36 4 2 3 2 2 2" xfId="42255"/>
    <cellStyle name="Обычный 36 4 2 3 2 3" xfId="33910"/>
    <cellStyle name="Обычный 36 4 2 3 3" xfId="20278"/>
    <cellStyle name="Обычный 36 4 2 3 3 2" xfId="38437"/>
    <cellStyle name="Обычный 36 4 2 3 4" xfId="30132"/>
    <cellStyle name="Обычный 36 4 2 4" xfId="11124"/>
    <cellStyle name="Обычный 36 4 2 4 2" xfId="15076"/>
    <cellStyle name="Обычный 36 4 2 4 2 2" xfId="24256"/>
    <cellStyle name="Обычный 36 4 2 4 2 2 2" xfId="42256"/>
    <cellStyle name="Обычный 36 4 2 4 2 3" xfId="33911"/>
    <cellStyle name="Обычный 36 4 2 4 3" xfId="20974"/>
    <cellStyle name="Обычный 36 4 2 4 3 2" xfId="39126"/>
    <cellStyle name="Обычный 36 4 2 4 4" xfId="30810"/>
    <cellStyle name="Обычный 36 4 2 5" xfId="11631"/>
    <cellStyle name="Обычный 36 4 2 5 2" xfId="21477"/>
    <cellStyle name="Обычный 36 4 2 5 2 2" xfId="39629"/>
    <cellStyle name="Обычный 36 4 2 5 3" xfId="31313"/>
    <cellStyle name="Обычный 36 4 2 6" xfId="13157"/>
    <cellStyle name="Обычный 36 4 2 6 2" xfId="22559"/>
    <cellStyle name="Обычный 36 4 2 6 2 2" xfId="40571"/>
    <cellStyle name="Обычный 36 4 2 6 3" xfId="32233"/>
    <cellStyle name="Обычный 36 4 2 7" xfId="18987"/>
    <cellStyle name="Обычный 36 4 2 7 2" xfId="37207"/>
    <cellStyle name="Обычный 36 4 2 8" xfId="28954"/>
    <cellStyle name="Обычный 36 4 3" xfId="8746"/>
    <cellStyle name="Обычный 36 4 3 2" xfId="10106"/>
    <cellStyle name="Обычный 36 4 3 2 2" xfId="15077"/>
    <cellStyle name="Обычный 36 4 3 2 2 2" xfId="24257"/>
    <cellStyle name="Обычный 36 4 3 2 2 2 2" xfId="42257"/>
    <cellStyle name="Обычный 36 4 3 2 2 3" xfId="33912"/>
    <cellStyle name="Обычный 36 4 3 2 3" xfId="20279"/>
    <cellStyle name="Обычный 36 4 3 2 3 2" xfId="38438"/>
    <cellStyle name="Обычный 36 4 3 2 4" xfId="30133"/>
    <cellStyle name="Обычный 36 4 3 3" xfId="13655"/>
    <cellStyle name="Обычный 36 4 3 3 2" xfId="22886"/>
    <cellStyle name="Обычный 36 4 3 3 2 2" xfId="40887"/>
    <cellStyle name="Обычный 36 4 3 3 3" xfId="32541"/>
    <cellStyle name="Обычный 36 4 3 4" xfId="19385"/>
    <cellStyle name="Обычный 36 4 3 4 2" xfId="37555"/>
    <cellStyle name="Обычный 36 4 3 5" xfId="29265"/>
    <cellStyle name="Обычный 36 4 4" xfId="9406"/>
    <cellStyle name="Обычный 36 4 4 2" xfId="15078"/>
    <cellStyle name="Обычный 36 4 4 2 2" xfId="24258"/>
    <cellStyle name="Обычный 36 4 4 2 2 2" xfId="42258"/>
    <cellStyle name="Обычный 36 4 4 2 3" xfId="33913"/>
    <cellStyle name="Обычный 36 4 4 3" xfId="19881"/>
    <cellStyle name="Обычный 36 4 4 3 2" xfId="38046"/>
    <cellStyle name="Обычный 36 4 4 4" xfId="29749"/>
    <cellStyle name="Обычный 36 4 5" xfId="10817"/>
    <cellStyle name="Обычный 36 4 5 2" xfId="15079"/>
    <cellStyle name="Обычный 36 4 5 2 2" xfId="24259"/>
    <cellStyle name="Обычный 36 4 5 2 2 2" xfId="42259"/>
    <cellStyle name="Обычный 36 4 5 2 3" xfId="33914"/>
    <cellStyle name="Обычный 36 4 5 3" xfId="20673"/>
    <cellStyle name="Обычный 36 4 5 3 2" xfId="38825"/>
    <cellStyle name="Обычный 36 4 5 4" xfId="30509"/>
    <cellStyle name="Обычный 36 4 6" xfId="11416"/>
    <cellStyle name="Обычный 36 4 6 2" xfId="21262"/>
    <cellStyle name="Обычный 36 4 6 2 2" xfId="39414"/>
    <cellStyle name="Обычный 36 4 6 3" xfId="31098"/>
    <cellStyle name="Обычный 36 4 7" xfId="12014"/>
    <cellStyle name="Обычный 36 4 7 2" xfId="21754"/>
    <cellStyle name="Обычный 36 4 7 2 2" xfId="39902"/>
    <cellStyle name="Обычный 36 4 7 3" xfId="31581"/>
    <cellStyle name="Обычный 36 4 8" xfId="7158"/>
    <cellStyle name="Обычный 36 4 8 2" xfId="18760"/>
    <cellStyle name="Обычный 36 4 8 2 2" xfId="36983"/>
    <cellStyle name="Обычный 36 4 8 3" xfId="28735"/>
    <cellStyle name="Обычный 36 4 9" xfId="12591"/>
    <cellStyle name="Обычный 36 4 9 2" xfId="22028"/>
    <cellStyle name="Обычный 36 4 9 2 2" xfId="40144"/>
    <cellStyle name="Обычный 36 4 9 3" xfId="31807"/>
    <cellStyle name="Обычный 36 5" xfId="3772"/>
    <cellStyle name="Обычный 36 5 2" xfId="9044"/>
    <cellStyle name="Обычный 36 5 2 2" xfId="15080"/>
    <cellStyle name="Обычный 36 5 2 2 2" xfId="24260"/>
    <cellStyle name="Обычный 36 5 2 2 2 2" xfId="42260"/>
    <cellStyle name="Обычный 36 5 2 2 3" xfId="33915"/>
    <cellStyle name="Обычный 36 5 2 3" xfId="19611"/>
    <cellStyle name="Обычный 36 5 2 3 2" xfId="37781"/>
    <cellStyle name="Обычный 36 5 2 4" xfId="29486"/>
    <cellStyle name="Обычный 36 5 3" xfId="10107"/>
    <cellStyle name="Обычный 36 5 3 2" xfId="15081"/>
    <cellStyle name="Обычный 36 5 3 2 2" xfId="24261"/>
    <cellStyle name="Обычный 36 5 3 2 2 2" xfId="42261"/>
    <cellStyle name="Обычный 36 5 3 2 3" xfId="33916"/>
    <cellStyle name="Обычный 36 5 3 3" xfId="20280"/>
    <cellStyle name="Обычный 36 5 3 3 2" xfId="38439"/>
    <cellStyle name="Обычный 36 5 3 4" xfId="30134"/>
    <cellStyle name="Обычный 36 5 4" xfId="11125"/>
    <cellStyle name="Обычный 36 5 4 2" xfId="15082"/>
    <cellStyle name="Обычный 36 5 4 2 2" xfId="24262"/>
    <cellStyle name="Обычный 36 5 4 2 2 2" xfId="42262"/>
    <cellStyle name="Обычный 36 5 4 2 3" xfId="33917"/>
    <cellStyle name="Обычный 36 5 4 3" xfId="20975"/>
    <cellStyle name="Обычный 36 5 4 3 2" xfId="39127"/>
    <cellStyle name="Обычный 36 5 4 4" xfId="30811"/>
    <cellStyle name="Обычный 36 5 5" xfId="11629"/>
    <cellStyle name="Обычный 36 5 5 2" xfId="21475"/>
    <cellStyle name="Обычный 36 5 5 2 2" xfId="39627"/>
    <cellStyle name="Обычный 36 5 5 3" xfId="31311"/>
    <cellStyle name="Обычный 36 5 6" xfId="7589"/>
    <cellStyle name="Обычный 36 5 6 2" xfId="18985"/>
    <cellStyle name="Обычный 36 5 6 2 2" xfId="37205"/>
    <cellStyle name="Обычный 36 5 6 3" xfId="28952"/>
    <cellStyle name="Обычный 36 6" xfId="3773"/>
    <cellStyle name="Обычный 36 6 2" xfId="10108"/>
    <cellStyle name="Обычный 36 6 2 2" xfId="15083"/>
    <cellStyle name="Обычный 36 6 2 2 2" xfId="24263"/>
    <cellStyle name="Обычный 36 6 2 2 2 2" xfId="42263"/>
    <cellStyle name="Обычный 36 6 2 2 3" xfId="33918"/>
    <cellStyle name="Обычный 36 6 2 3" xfId="20281"/>
    <cellStyle name="Обычный 36 6 2 3 2" xfId="38440"/>
    <cellStyle name="Обычный 36 6 2 4" xfId="30135"/>
    <cellStyle name="Обычный 36 6 3" xfId="8331"/>
    <cellStyle name="Обычный 36 6 3 2" xfId="19206"/>
    <cellStyle name="Обычный 36 6 3 2 2" xfId="37385"/>
    <cellStyle name="Обычный 36 6 3 3" xfId="29098"/>
    <cellStyle name="Обычный 36 7" xfId="3774"/>
    <cellStyle name="Обычный 36 7 2" xfId="9404"/>
    <cellStyle name="Обычный 36 7 2 2" xfId="19879"/>
    <cellStyle name="Обычный 36 7 2 2 2" xfId="38044"/>
    <cellStyle name="Обычный 36 7 2 3" xfId="29747"/>
    <cellStyle name="Обычный 36 8" xfId="3775"/>
    <cellStyle name="Обычный 36 8 2" xfId="10815"/>
    <cellStyle name="Обычный 36 8 2 2" xfId="20671"/>
    <cellStyle name="Обычный 36 8 2 2 2" xfId="38823"/>
    <cellStyle name="Обычный 36 8 2 3" xfId="30507"/>
    <cellStyle name="Обычный 36 9" xfId="3776"/>
    <cellStyle name="Обычный 36 9 2" xfId="11263"/>
    <cellStyle name="Обычный 36 9 2 2" xfId="21109"/>
    <cellStyle name="Обычный 36 9 2 2 2" xfId="39261"/>
    <cellStyle name="Обычный 36 9 2 3" xfId="30945"/>
    <cellStyle name="Обычный 36_Data_Resourses &amp; Reserves_Audit12_mod2011_f0112" xfId="3777"/>
    <cellStyle name="Обычный 37" xfId="3778"/>
    <cellStyle name="Обычный 37 10" xfId="11780"/>
    <cellStyle name="Обычный 37 11" xfId="6670"/>
    <cellStyle name="Обычный 37 11 2" xfId="18525"/>
    <cellStyle name="Обычный 37 11 2 2" xfId="36802"/>
    <cellStyle name="Обычный 37 11 3" xfId="28581"/>
    <cellStyle name="Обычный 37 12" xfId="12592"/>
    <cellStyle name="Обычный 37 12 2" xfId="22029"/>
    <cellStyle name="Обычный 37 12 2 2" xfId="40145"/>
    <cellStyle name="Обычный 37 12 3" xfId="31808"/>
    <cellStyle name="Обычный 37 2" xfId="3779"/>
    <cellStyle name="Обычный 37 2 10" xfId="12593"/>
    <cellStyle name="Обычный 37 2 10 2" xfId="22030"/>
    <cellStyle name="Обычный 37 2 10 2 2" xfId="40146"/>
    <cellStyle name="Обычный 37 2 10 3" xfId="31809"/>
    <cellStyle name="Обычный 37 2 11" xfId="16198"/>
    <cellStyle name="Обычный 37 2 11 2" xfId="25137"/>
    <cellStyle name="Обычный 37 2 11 2 2" xfId="43130"/>
    <cellStyle name="Обычный 37 2 11 3" xfId="34777"/>
    <cellStyle name="Обычный 37 2 12" xfId="17362"/>
    <cellStyle name="Обычный 37 2 12 2" xfId="35717"/>
    <cellStyle name="Обычный 37 2 13" xfId="26497"/>
    <cellStyle name="Обычный 37 2 13 2" xfId="44419"/>
    <cellStyle name="Обычный 37 2 14" xfId="27563"/>
    <cellStyle name="Обычный 37 2 15" xfId="45456"/>
    <cellStyle name="Обычный 37 2 2" xfId="3780"/>
    <cellStyle name="Обычный 37 2 2 2" xfId="10109"/>
    <cellStyle name="Обычный 37 2 3" xfId="6126"/>
    <cellStyle name="Обычный 37 2 3 10" xfId="26986"/>
    <cellStyle name="Обычный 37 2 3 10 2" xfId="44901"/>
    <cellStyle name="Обычный 37 2 3 11" xfId="28169"/>
    <cellStyle name="Обычный 37 2 3 12" xfId="45958"/>
    <cellStyle name="Обычный 37 2 3 2" xfId="9048"/>
    <cellStyle name="Обычный 37 2 3 2 2" xfId="14122"/>
    <cellStyle name="Обычный 37 2 3 2 2 2" xfId="23311"/>
    <cellStyle name="Обычный 37 2 3 2 2 2 2" xfId="41311"/>
    <cellStyle name="Обычный 37 2 3 2 2 3" xfId="32967"/>
    <cellStyle name="Обычный 37 2 3 2 3" xfId="19615"/>
    <cellStyle name="Обычный 37 2 3 2 3 2" xfId="37785"/>
    <cellStyle name="Обычный 37 2 3 2 4" xfId="29490"/>
    <cellStyle name="Обычный 37 2 3 3" xfId="10110"/>
    <cellStyle name="Обычный 37 2 3 3 2" xfId="15084"/>
    <cellStyle name="Обычный 37 2 3 3 2 2" xfId="24264"/>
    <cellStyle name="Обычный 37 2 3 3 2 2 2" xfId="42264"/>
    <cellStyle name="Обычный 37 2 3 3 2 3" xfId="33919"/>
    <cellStyle name="Обычный 37 2 3 3 3" xfId="20282"/>
    <cellStyle name="Обычный 37 2 3 3 3 2" xfId="38441"/>
    <cellStyle name="Обычный 37 2 3 3 4" xfId="30136"/>
    <cellStyle name="Обычный 37 2 3 4" xfId="11126"/>
    <cellStyle name="Обычный 37 2 3 4 2" xfId="15085"/>
    <cellStyle name="Обычный 37 2 3 4 2 2" xfId="24265"/>
    <cellStyle name="Обычный 37 2 3 4 2 2 2" xfId="42265"/>
    <cellStyle name="Обычный 37 2 3 4 2 3" xfId="33920"/>
    <cellStyle name="Обычный 37 2 3 4 3" xfId="20976"/>
    <cellStyle name="Обычный 37 2 3 4 3 2" xfId="39128"/>
    <cellStyle name="Обычный 37 2 3 4 4" xfId="30812"/>
    <cellStyle name="Обычный 37 2 3 5" xfId="11633"/>
    <cellStyle name="Обычный 37 2 3 5 2" xfId="21479"/>
    <cellStyle name="Обычный 37 2 3 5 2 2" xfId="39631"/>
    <cellStyle name="Обычный 37 2 3 5 3" xfId="31315"/>
    <cellStyle name="Обычный 37 2 3 6" xfId="7593"/>
    <cellStyle name="Обычный 37 2 3 6 2" xfId="18989"/>
    <cellStyle name="Обычный 37 2 3 6 2 2" xfId="37209"/>
    <cellStyle name="Обычный 37 2 3 6 3" xfId="28956"/>
    <cellStyle name="Обычный 37 2 3 7" xfId="13158"/>
    <cellStyle name="Обычный 37 2 3 7 2" xfId="22560"/>
    <cellStyle name="Обычный 37 2 3 7 2 2" xfId="40572"/>
    <cellStyle name="Обычный 37 2 3 7 3" xfId="32234"/>
    <cellStyle name="Обычный 37 2 3 8" xfId="16817"/>
    <cellStyle name="Обычный 37 2 3 8 2" xfId="25566"/>
    <cellStyle name="Обычный 37 2 3 8 2 2" xfId="43527"/>
    <cellStyle name="Обычный 37 2 3 8 3" xfId="35219"/>
    <cellStyle name="Обычный 37 2 3 9" xfId="18076"/>
    <cellStyle name="Обычный 37 2 3 9 2" xfId="36386"/>
    <cellStyle name="Обычный 37 2 4" xfId="8524"/>
    <cellStyle name="Обычный 37 2 4 2" xfId="10111"/>
    <cellStyle name="Обычный 37 2 4 2 2" xfId="15086"/>
    <cellStyle name="Обычный 37 2 4 2 2 2" xfId="24266"/>
    <cellStyle name="Обычный 37 2 4 2 2 2 2" xfId="42266"/>
    <cellStyle name="Обычный 37 2 4 2 2 3" xfId="33921"/>
    <cellStyle name="Обычный 37 2 4 2 3" xfId="20283"/>
    <cellStyle name="Обычный 37 2 4 2 3 2" xfId="38442"/>
    <cellStyle name="Обычный 37 2 4 2 4" xfId="30137"/>
    <cellStyle name="Обычный 37 2 4 3" xfId="13657"/>
    <cellStyle name="Обычный 37 2 4 3 2" xfId="22888"/>
    <cellStyle name="Обычный 37 2 4 3 2 2" xfId="40889"/>
    <cellStyle name="Обычный 37 2 4 3 3" xfId="32543"/>
    <cellStyle name="Обычный 37 2 4 4" xfId="19280"/>
    <cellStyle name="Обычный 37 2 4 4 2" xfId="37454"/>
    <cellStyle name="Обычный 37 2 4 5" xfId="29165"/>
    <cellStyle name="Обычный 37 2 5" xfId="9408"/>
    <cellStyle name="Обычный 37 2 5 2" xfId="15087"/>
    <cellStyle name="Обычный 37 2 5 2 2" xfId="24267"/>
    <cellStyle name="Обычный 37 2 5 2 2 2" xfId="42267"/>
    <cellStyle name="Обычный 37 2 5 2 3" xfId="33922"/>
    <cellStyle name="Обычный 37 2 5 3" xfId="19883"/>
    <cellStyle name="Обычный 37 2 5 3 2" xfId="38048"/>
    <cellStyle name="Обычный 37 2 5 4" xfId="29751"/>
    <cellStyle name="Обычный 37 2 6" xfId="10819"/>
    <cellStyle name="Обычный 37 2 6 2" xfId="15088"/>
    <cellStyle name="Обычный 37 2 6 2 2" xfId="24268"/>
    <cellStyle name="Обычный 37 2 6 2 2 2" xfId="42268"/>
    <cellStyle name="Обычный 37 2 6 2 3" xfId="33923"/>
    <cellStyle name="Обычный 37 2 6 3" xfId="20675"/>
    <cellStyle name="Обычный 37 2 6 3 2" xfId="38827"/>
    <cellStyle name="Обычный 37 2 6 4" xfId="30511"/>
    <cellStyle name="Обычный 37 2 7" xfId="11326"/>
    <cellStyle name="Обычный 37 2 7 2" xfId="21172"/>
    <cellStyle name="Обычный 37 2 7 2 2" xfId="39324"/>
    <cellStyle name="Обычный 37 2 7 3" xfId="31008"/>
    <cellStyle name="Обычный 37 2 8" xfId="11888"/>
    <cellStyle name="Обычный 37 2 8 2" xfId="21640"/>
    <cellStyle name="Обычный 37 2 8 2 2" xfId="39789"/>
    <cellStyle name="Обычный 37 2 8 3" xfId="31468"/>
    <cellStyle name="Обычный 37 2 9" xfId="6825"/>
    <cellStyle name="Обычный 37 2 9 2" xfId="18615"/>
    <cellStyle name="Обычный 37 2 9 2 2" xfId="36876"/>
    <cellStyle name="Обычный 37 2 9 3" xfId="28645"/>
    <cellStyle name="Обычный 37 3" xfId="3781"/>
    <cellStyle name="Обычный 37 3 2" xfId="10112"/>
    <cellStyle name="Обычный 37 4" xfId="3782"/>
    <cellStyle name="Обычный 37 4 10" xfId="16199"/>
    <cellStyle name="Обычный 37 4 10 2" xfId="25138"/>
    <cellStyle name="Обычный 37 4 10 2 2" xfId="43131"/>
    <cellStyle name="Обычный 37 4 10 3" xfId="34778"/>
    <cellStyle name="Обычный 37 4 11" xfId="17363"/>
    <cellStyle name="Обычный 37 4 11 2" xfId="35718"/>
    <cellStyle name="Обычный 37 4 12" xfId="26498"/>
    <cellStyle name="Обычный 37 4 12 2" xfId="44420"/>
    <cellStyle name="Обычный 37 4 13" xfId="27564"/>
    <cellStyle name="Обычный 37 4 14" xfId="45457"/>
    <cellStyle name="Обычный 37 4 2" xfId="6127"/>
    <cellStyle name="Обычный 37 4 2 10" xfId="26987"/>
    <cellStyle name="Обычный 37 4 2 10 2" xfId="44902"/>
    <cellStyle name="Обычный 37 4 2 11" xfId="28170"/>
    <cellStyle name="Обычный 37 4 2 12" xfId="45959"/>
    <cellStyle name="Обычный 37 4 2 2" xfId="9049"/>
    <cellStyle name="Обычный 37 4 2 2 2" xfId="14123"/>
    <cellStyle name="Обычный 37 4 2 2 2 2" xfId="23312"/>
    <cellStyle name="Обычный 37 4 2 2 2 2 2" xfId="41312"/>
    <cellStyle name="Обычный 37 4 2 2 2 3" xfId="32968"/>
    <cellStyle name="Обычный 37 4 2 2 3" xfId="19616"/>
    <cellStyle name="Обычный 37 4 2 2 3 2" xfId="37786"/>
    <cellStyle name="Обычный 37 4 2 2 4" xfId="29491"/>
    <cellStyle name="Обычный 37 4 2 3" xfId="10113"/>
    <cellStyle name="Обычный 37 4 2 3 2" xfId="15089"/>
    <cellStyle name="Обычный 37 4 2 3 2 2" xfId="24269"/>
    <cellStyle name="Обычный 37 4 2 3 2 2 2" xfId="42269"/>
    <cellStyle name="Обычный 37 4 2 3 2 3" xfId="33924"/>
    <cellStyle name="Обычный 37 4 2 3 3" xfId="20284"/>
    <cellStyle name="Обычный 37 4 2 3 3 2" xfId="38443"/>
    <cellStyle name="Обычный 37 4 2 3 4" xfId="30138"/>
    <cellStyle name="Обычный 37 4 2 4" xfId="11127"/>
    <cellStyle name="Обычный 37 4 2 4 2" xfId="15090"/>
    <cellStyle name="Обычный 37 4 2 4 2 2" xfId="24270"/>
    <cellStyle name="Обычный 37 4 2 4 2 2 2" xfId="42270"/>
    <cellStyle name="Обычный 37 4 2 4 2 3" xfId="33925"/>
    <cellStyle name="Обычный 37 4 2 4 3" xfId="20977"/>
    <cellStyle name="Обычный 37 4 2 4 3 2" xfId="39129"/>
    <cellStyle name="Обычный 37 4 2 4 4" xfId="30813"/>
    <cellStyle name="Обычный 37 4 2 5" xfId="11634"/>
    <cellStyle name="Обычный 37 4 2 5 2" xfId="21480"/>
    <cellStyle name="Обычный 37 4 2 5 2 2" xfId="39632"/>
    <cellStyle name="Обычный 37 4 2 5 3" xfId="31316"/>
    <cellStyle name="Обычный 37 4 2 6" xfId="7594"/>
    <cellStyle name="Обычный 37 4 2 6 2" xfId="18990"/>
    <cellStyle name="Обычный 37 4 2 6 2 2" xfId="37210"/>
    <cellStyle name="Обычный 37 4 2 6 3" xfId="28957"/>
    <cellStyle name="Обычный 37 4 2 7" xfId="13159"/>
    <cellStyle name="Обычный 37 4 2 7 2" xfId="22561"/>
    <cellStyle name="Обычный 37 4 2 7 2 2" xfId="40573"/>
    <cellStyle name="Обычный 37 4 2 7 3" xfId="32235"/>
    <cellStyle name="Обычный 37 4 2 8" xfId="16818"/>
    <cellStyle name="Обычный 37 4 2 8 2" xfId="25567"/>
    <cellStyle name="Обычный 37 4 2 8 2 2" xfId="43528"/>
    <cellStyle name="Обычный 37 4 2 8 3" xfId="35220"/>
    <cellStyle name="Обычный 37 4 2 9" xfId="18077"/>
    <cellStyle name="Обычный 37 4 2 9 2" xfId="36387"/>
    <cellStyle name="Обычный 37 4 3" xfId="8745"/>
    <cellStyle name="Обычный 37 4 3 2" xfId="10114"/>
    <cellStyle name="Обычный 37 4 3 2 2" xfId="15091"/>
    <cellStyle name="Обычный 37 4 3 2 2 2" xfId="24271"/>
    <cellStyle name="Обычный 37 4 3 2 2 2 2" xfId="42271"/>
    <cellStyle name="Обычный 37 4 3 2 2 3" xfId="33926"/>
    <cellStyle name="Обычный 37 4 3 2 3" xfId="20285"/>
    <cellStyle name="Обычный 37 4 3 2 3 2" xfId="38444"/>
    <cellStyle name="Обычный 37 4 3 2 4" xfId="30139"/>
    <cellStyle name="Обычный 37 4 3 3" xfId="13658"/>
    <cellStyle name="Обычный 37 4 3 3 2" xfId="22889"/>
    <cellStyle name="Обычный 37 4 3 3 2 2" xfId="40890"/>
    <cellStyle name="Обычный 37 4 3 3 3" xfId="32544"/>
    <cellStyle name="Обычный 37 4 3 4" xfId="19384"/>
    <cellStyle name="Обычный 37 4 3 4 2" xfId="37554"/>
    <cellStyle name="Обычный 37 4 3 5" xfId="29264"/>
    <cellStyle name="Обычный 37 4 4" xfId="9409"/>
    <cellStyle name="Обычный 37 4 4 2" xfId="15092"/>
    <cellStyle name="Обычный 37 4 4 2 2" xfId="24272"/>
    <cellStyle name="Обычный 37 4 4 2 2 2" xfId="42272"/>
    <cellStyle name="Обычный 37 4 4 2 3" xfId="33927"/>
    <cellStyle name="Обычный 37 4 4 3" xfId="19884"/>
    <cellStyle name="Обычный 37 4 4 3 2" xfId="38049"/>
    <cellStyle name="Обычный 37 4 4 4" xfId="29752"/>
    <cellStyle name="Обычный 37 4 5" xfId="10820"/>
    <cellStyle name="Обычный 37 4 5 2" xfId="15093"/>
    <cellStyle name="Обычный 37 4 5 2 2" xfId="24273"/>
    <cellStyle name="Обычный 37 4 5 2 2 2" xfId="42273"/>
    <cellStyle name="Обычный 37 4 5 2 3" xfId="33928"/>
    <cellStyle name="Обычный 37 4 5 3" xfId="20676"/>
    <cellStyle name="Обычный 37 4 5 3 2" xfId="38828"/>
    <cellStyle name="Обычный 37 4 5 4" xfId="30512"/>
    <cellStyle name="Обычный 37 4 6" xfId="11415"/>
    <cellStyle name="Обычный 37 4 6 2" xfId="21261"/>
    <cellStyle name="Обычный 37 4 6 2 2" xfId="39413"/>
    <cellStyle name="Обычный 37 4 6 3" xfId="31097"/>
    <cellStyle name="Обычный 37 4 7" xfId="12015"/>
    <cellStyle name="Обычный 37 4 7 2" xfId="21755"/>
    <cellStyle name="Обычный 37 4 7 2 2" xfId="39903"/>
    <cellStyle name="Обычный 37 4 7 3" xfId="31582"/>
    <cellStyle name="Обычный 37 4 8" xfId="7157"/>
    <cellStyle name="Обычный 37 4 8 2" xfId="18759"/>
    <cellStyle name="Обычный 37 4 8 2 2" xfId="36982"/>
    <cellStyle name="Обычный 37 4 8 3" xfId="28734"/>
    <cellStyle name="Обычный 37 4 9" xfId="12594"/>
    <cellStyle name="Обычный 37 4 9 2" xfId="22031"/>
    <cellStyle name="Обычный 37 4 9 2 2" xfId="40147"/>
    <cellStyle name="Обычный 37 4 9 3" xfId="31810"/>
    <cellStyle name="Обычный 37 5" xfId="7592"/>
    <cellStyle name="Обычный 37 5 2" xfId="9047"/>
    <cellStyle name="Обычный 37 5 2 2" xfId="14124"/>
    <cellStyle name="Обычный 37 5 2 2 2" xfId="23313"/>
    <cellStyle name="Обычный 37 5 2 2 2 2" xfId="41313"/>
    <cellStyle name="Обычный 37 5 2 2 3" xfId="32969"/>
    <cellStyle name="Обычный 37 5 2 3" xfId="19614"/>
    <cellStyle name="Обычный 37 5 2 3 2" xfId="37784"/>
    <cellStyle name="Обычный 37 5 2 4" xfId="29489"/>
    <cellStyle name="Обычный 37 5 3" xfId="10115"/>
    <cellStyle name="Обычный 37 5 3 2" xfId="15094"/>
    <cellStyle name="Обычный 37 5 3 2 2" xfId="24274"/>
    <cellStyle name="Обычный 37 5 3 2 2 2" xfId="42274"/>
    <cellStyle name="Обычный 37 5 3 2 3" xfId="33929"/>
    <cellStyle name="Обычный 37 5 3 3" xfId="20286"/>
    <cellStyle name="Обычный 37 5 3 3 2" xfId="38445"/>
    <cellStyle name="Обычный 37 5 3 4" xfId="30140"/>
    <cellStyle name="Обычный 37 5 4" xfId="11128"/>
    <cellStyle name="Обычный 37 5 4 2" xfId="15095"/>
    <cellStyle name="Обычный 37 5 4 2 2" xfId="24275"/>
    <cellStyle name="Обычный 37 5 4 2 2 2" xfId="42275"/>
    <cellStyle name="Обычный 37 5 4 2 3" xfId="33930"/>
    <cellStyle name="Обычный 37 5 4 3" xfId="20978"/>
    <cellStyle name="Обычный 37 5 4 3 2" xfId="39130"/>
    <cellStyle name="Обычный 37 5 4 4" xfId="30814"/>
    <cellStyle name="Обычный 37 5 5" xfId="11632"/>
    <cellStyle name="Обычный 37 5 5 2" xfId="21478"/>
    <cellStyle name="Обычный 37 5 5 2 2" xfId="39630"/>
    <cellStyle name="Обычный 37 5 5 3" xfId="31314"/>
    <cellStyle name="Обычный 37 5 6" xfId="13160"/>
    <cellStyle name="Обычный 37 5 6 2" xfId="22562"/>
    <cellStyle name="Обычный 37 5 6 2 2" xfId="40574"/>
    <cellStyle name="Обычный 37 5 6 3" xfId="32236"/>
    <cellStyle name="Обычный 37 5 7" xfId="18988"/>
    <cellStyle name="Обычный 37 5 7 2" xfId="37208"/>
    <cellStyle name="Обычный 37 5 8" xfId="28955"/>
    <cellStyle name="Обычный 37 6" xfId="8332"/>
    <cellStyle name="Обычный 37 6 2" xfId="10116"/>
    <cellStyle name="Обычный 37 6 2 2" xfId="15096"/>
    <cellStyle name="Обычный 37 6 2 2 2" xfId="24276"/>
    <cellStyle name="Обычный 37 6 2 2 2 2" xfId="42276"/>
    <cellStyle name="Обычный 37 6 2 2 3" xfId="33931"/>
    <cellStyle name="Обычный 37 6 2 3" xfId="20287"/>
    <cellStyle name="Обычный 37 6 2 3 2" xfId="38446"/>
    <cellStyle name="Обычный 37 6 2 4" xfId="30141"/>
    <cellStyle name="Обычный 37 6 3" xfId="13372"/>
    <cellStyle name="Обычный 37 6 4" xfId="19207"/>
    <cellStyle name="Обычный 37 6 4 2" xfId="37386"/>
    <cellStyle name="Обычный 37 6 5" xfId="29099"/>
    <cellStyle name="Обычный 37 7" xfId="9407"/>
    <cellStyle name="Обычный 37 7 2" xfId="13656"/>
    <cellStyle name="Обычный 37 7 2 2" xfId="22887"/>
    <cellStyle name="Обычный 37 7 2 2 2" xfId="40888"/>
    <cellStyle name="Обычный 37 7 2 3" xfId="32542"/>
    <cellStyle name="Обычный 37 7 3" xfId="19882"/>
    <cellStyle name="Обычный 37 7 3 2" xfId="38047"/>
    <cellStyle name="Обычный 37 7 4" xfId="29750"/>
    <cellStyle name="Обычный 37 8" xfId="10818"/>
    <cellStyle name="Обычный 37 8 2" xfId="15097"/>
    <cellStyle name="Обычный 37 8 2 2" xfId="24277"/>
    <cellStyle name="Обычный 37 8 2 2 2" xfId="42277"/>
    <cellStyle name="Обычный 37 8 2 3" xfId="33932"/>
    <cellStyle name="Обычный 37 8 3" xfId="20674"/>
    <cellStyle name="Обычный 37 8 3 2" xfId="38826"/>
    <cellStyle name="Обычный 37 8 4" xfId="30510"/>
    <cellStyle name="Обычный 37 9" xfId="11264"/>
    <cellStyle name="Обычный 37 9 2" xfId="21110"/>
    <cellStyle name="Обычный 37 9 2 2" xfId="39262"/>
    <cellStyle name="Обычный 37 9 3" xfId="30946"/>
    <cellStyle name="Обычный 37_Data_Resourses &amp; Reserves_Audit12_mod2011_f0112" xfId="3783"/>
    <cellStyle name="Обычный 38" xfId="3784"/>
    <cellStyle name="Обычный 38 10" xfId="11781"/>
    <cellStyle name="Обычный 38 11" xfId="6671"/>
    <cellStyle name="Обычный 38 11 2" xfId="18526"/>
    <cellStyle name="Обычный 38 11 2 2" xfId="36803"/>
    <cellStyle name="Обычный 38 11 3" xfId="28582"/>
    <cellStyle name="Обычный 38 12" xfId="12595"/>
    <cellStyle name="Обычный 38 12 2" xfId="22032"/>
    <cellStyle name="Обычный 38 12 2 2" xfId="40148"/>
    <cellStyle name="Обычный 38 12 3" xfId="31811"/>
    <cellStyle name="Обычный 38 2" xfId="3785"/>
    <cellStyle name="Обычный 38 2 10" xfId="12596"/>
    <cellStyle name="Обычный 38 2 10 2" xfId="22033"/>
    <cellStyle name="Обычный 38 2 10 2 2" xfId="40149"/>
    <cellStyle name="Обычный 38 2 10 3" xfId="31812"/>
    <cellStyle name="Обычный 38 2 11" xfId="16200"/>
    <cellStyle name="Обычный 38 2 11 2" xfId="25139"/>
    <cellStyle name="Обычный 38 2 11 2 2" xfId="43132"/>
    <cellStyle name="Обычный 38 2 11 3" xfId="34779"/>
    <cellStyle name="Обычный 38 2 12" xfId="17364"/>
    <cellStyle name="Обычный 38 2 12 2" xfId="35719"/>
    <cellStyle name="Обычный 38 2 13" xfId="26499"/>
    <cellStyle name="Обычный 38 2 13 2" xfId="44421"/>
    <cellStyle name="Обычный 38 2 14" xfId="27565"/>
    <cellStyle name="Обычный 38 2 15" xfId="45458"/>
    <cellStyle name="Обычный 38 2 2" xfId="3786"/>
    <cellStyle name="Обычный 38 2 2 2" xfId="10117"/>
    <cellStyle name="Обычный 38 2 3" xfId="6128"/>
    <cellStyle name="Обычный 38 2 3 10" xfId="26988"/>
    <cellStyle name="Обычный 38 2 3 10 2" xfId="44903"/>
    <cellStyle name="Обычный 38 2 3 11" xfId="28171"/>
    <cellStyle name="Обычный 38 2 3 12" xfId="45960"/>
    <cellStyle name="Обычный 38 2 3 2" xfId="9051"/>
    <cellStyle name="Обычный 38 2 3 2 2" xfId="14125"/>
    <cellStyle name="Обычный 38 2 3 2 2 2" xfId="23314"/>
    <cellStyle name="Обычный 38 2 3 2 2 2 2" xfId="41314"/>
    <cellStyle name="Обычный 38 2 3 2 2 3" xfId="32970"/>
    <cellStyle name="Обычный 38 2 3 2 3" xfId="19618"/>
    <cellStyle name="Обычный 38 2 3 2 3 2" xfId="37788"/>
    <cellStyle name="Обычный 38 2 3 2 4" xfId="29493"/>
    <cellStyle name="Обычный 38 2 3 3" xfId="10118"/>
    <cellStyle name="Обычный 38 2 3 3 2" xfId="15098"/>
    <cellStyle name="Обычный 38 2 3 3 2 2" xfId="24278"/>
    <cellStyle name="Обычный 38 2 3 3 2 2 2" xfId="42278"/>
    <cellStyle name="Обычный 38 2 3 3 2 3" xfId="33933"/>
    <cellStyle name="Обычный 38 2 3 3 3" xfId="20288"/>
    <cellStyle name="Обычный 38 2 3 3 3 2" xfId="38447"/>
    <cellStyle name="Обычный 38 2 3 3 4" xfId="30142"/>
    <cellStyle name="Обычный 38 2 3 4" xfId="11129"/>
    <cellStyle name="Обычный 38 2 3 4 2" xfId="15099"/>
    <cellStyle name="Обычный 38 2 3 4 2 2" xfId="24279"/>
    <cellStyle name="Обычный 38 2 3 4 2 2 2" xfId="42279"/>
    <cellStyle name="Обычный 38 2 3 4 2 3" xfId="33934"/>
    <cellStyle name="Обычный 38 2 3 4 3" xfId="20979"/>
    <cellStyle name="Обычный 38 2 3 4 3 2" xfId="39131"/>
    <cellStyle name="Обычный 38 2 3 4 4" xfId="30815"/>
    <cellStyle name="Обычный 38 2 3 5" xfId="11636"/>
    <cellStyle name="Обычный 38 2 3 5 2" xfId="21482"/>
    <cellStyle name="Обычный 38 2 3 5 2 2" xfId="39634"/>
    <cellStyle name="Обычный 38 2 3 5 3" xfId="31318"/>
    <cellStyle name="Обычный 38 2 3 6" xfId="7596"/>
    <cellStyle name="Обычный 38 2 3 6 2" xfId="18992"/>
    <cellStyle name="Обычный 38 2 3 6 2 2" xfId="37212"/>
    <cellStyle name="Обычный 38 2 3 6 3" xfId="28959"/>
    <cellStyle name="Обычный 38 2 3 7" xfId="13161"/>
    <cellStyle name="Обычный 38 2 3 7 2" xfId="22563"/>
    <cellStyle name="Обычный 38 2 3 7 2 2" xfId="40575"/>
    <cellStyle name="Обычный 38 2 3 7 3" xfId="32237"/>
    <cellStyle name="Обычный 38 2 3 8" xfId="16819"/>
    <cellStyle name="Обычный 38 2 3 8 2" xfId="25568"/>
    <cellStyle name="Обычный 38 2 3 8 2 2" xfId="43529"/>
    <cellStyle name="Обычный 38 2 3 8 3" xfId="35221"/>
    <cellStyle name="Обычный 38 2 3 9" xfId="18078"/>
    <cellStyle name="Обычный 38 2 3 9 2" xfId="36388"/>
    <cellStyle name="Обычный 38 2 4" xfId="8525"/>
    <cellStyle name="Обычный 38 2 4 2" xfId="10119"/>
    <cellStyle name="Обычный 38 2 4 2 2" xfId="15100"/>
    <cellStyle name="Обычный 38 2 4 2 2 2" xfId="24280"/>
    <cellStyle name="Обычный 38 2 4 2 2 2 2" xfId="42280"/>
    <cellStyle name="Обычный 38 2 4 2 2 3" xfId="33935"/>
    <cellStyle name="Обычный 38 2 4 2 3" xfId="20289"/>
    <cellStyle name="Обычный 38 2 4 2 3 2" xfId="38448"/>
    <cellStyle name="Обычный 38 2 4 2 4" xfId="30143"/>
    <cellStyle name="Обычный 38 2 4 3" xfId="13660"/>
    <cellStyle name="Обычный 38 2 4 3 2" xfId="22891"/>
    <cellStyle name="Обычный 38 2 4 3 2 2" xfId="40892"/>
    <cellStyle name="Обычный 38 2 4 3 3" xfId="32546"/>
    <cellStyle name="Обычный 38 2 4 4" xfId="19281"/>
    <cellStyle name="Обычный 38 2 4 4 2" xfId="37455"/>
    <cellStyle name="Обычный 38 2 4 5" xfId="29166"/>
    <cellStyle name="Обычный 38 2 5" xfId="9411"/>
    <cellStyle name="Обычный 38 2 5 2" xfId="15101"/>
    <cellStyle name="Обычный 38 2 5 2 2" xfId="24281"/>
    <cellStyle name="Обычный 38 2 5 2 2 2" xfId="42281"/>
    <cellStyle name="Обычный 38 2 5 2 3" xfId="33936"/>
    <cellStyle name="Обычный 38 2 5 3" xfId="19886"/>
    <cellStyle name="Обычный 38 2 5 3 2" xfId="38051"/>
    <cellStyle name="Обычный 38 2 5 4" xfId="29754"/>
    <cellStyle name="Обычный 38 2 6" xfId="10822"/>
    <cellStyle name="Обычный 38 2 6 2" xfId="15102"/>
    <cellStyle name="Обычный 38 2 6 2 2" xfId="24282"/>
    <cellStyle name="Обычный 38 2 6 2 2 2" xfId="42282"/>
    <cellStyle name="Обычный 38 2 6 2 3" xfId="33937"/>
    <cellStyle name="Обычный 38 2 6 3" xfId="20678"/>
    <cellStyle name="Обычный 38 2 6 3 2" xfId="38830"/>
    <cellStyle name="Обычный 38 2 6 4" xfId="30514"/>
    <cellStyle name="Обычный 38 2 7" xfId="11327"/>
    <cellStyle name="Обычный 38 2 7 2" xfId="21173"/>
    <cellStyle name="Обычный 38 2 7 2 2" xfId="39325"/>
    <cellStyle name="Обычный 38 2 7 3" xfId="31009"/>
    <cellStyle name="Обычный 38 2 8" xfId="11889"/>
    <cellStyle name="Обычный 38 2 8 2" xfId="21641"/>
    <cellStyle name="Обычный 38 2 8 2 2" xfId="39790"/>
    <cellStyle name="Обычный 38 2 8 3" xfId="31469"/>
    <cellStyle name="Обычный 38 2 9" xfId="6826"/>
    <cellStyle name="Обычный 38 2 9 2" xfId="18616"/>
    <cellStyle name="Обычный 38 2 9 2 2" xfId="36877"/>
    <cellStyle name="Обычный 38 2 9 3" xfId="28646"/>
    <cellStyle name="Обычный 38 3" xfId="3787"/>
    <cellStyle name="Обычный 38 3 2" xfId="10120"/>
    <cellStyle name="Обычный 38 4" xfId="3788"/>
    <cellStyle name="Обычный 38 4 10" xfId="16201"/>
    <cellStyle name="Обычный 38 4 10 2" xfId="25140"/>
    <cellStyle name="Обычный 38 4 10 2 2" xfId="43133"/>
    <cellStyle name="Обычный 38 4 10 3" xfId="34780"/>
    <cellStyle name="Обычный 38 4 11" xfId="17365"/>
    <cellStyle name="Обычный 38 4 11 2" xfId="35720"/>
    <cellStyle name="Обычный 38 4 12" xfId="26500"/>
    <cellStyle name="Обычный 38 4 12 2" xfId="44422"/>
    <cellStyle name="Обычный 38 4 13" xfId="27566"/>
    <cellStyle name="Обычный 38 4 14" xfId="45459"/>
    <cellStyle name="Обычный 38 4 2" xfId="6129"/>
    <cellStyle name="Обычный 38 4 2 10" xfId="26989"/>
    <cellStyle name="Обычный 38 4 2 10 2" xfId="44904"/>
    <cellStyle name="Обычный 38 4 2 11" xfId="28172"/>
    <cellStyle name="Обычный 38 4 2 12" xfId="45961"/>
    <cellStyle name="Обычный 38 4 2 2" xfId="9052"/>
    <cellStyle name="Обычный 38 4 2 2 2" xfId="14126"/>
    <cellStyle name="Обычный 38 4 2 2 2 2" xfId="23315"/>
    <cellStyle name="Обычный 38 4 2 2 2 2 2" xfId="41315"/>
    <cellStyle name="Обычный 38 4 2 2 2 3" xfId="32971"/>
    <cellStyle name="Обычный 38 4 2 2 3" xfId="19619"/>
    <cellStyle name="Обычный 38 4 2 2 3 2" xfId="37789"/>
    <cellStyle name="Обычный 38 4 2 2 4" xfId="29494"/>
    <cellStyle name="Обычный 38 4 2 3" xfId="10121"/>
    <cellStyle name="Обычный 38 4 2 3 2" xfId="15103"/>
    <cellStyle name="Обычный 38 4 2 3 2 2" xfId="24283"/>
    <cellStyle name="Обычный 38 4 2 3 2 2 2" xfId="42283"/>
    <cellStyle name="Обычный 38 4 2 3 2 3" xfId="33938"/>
    <cellStyle name="Обычный 38 4 2 3 3" xfId="20290"/>
    <cellStyle name="Обычный 38 4 2 3 3 2" xfId="38449"/>
    <cellStyle name="Обычный 38 4 2 3 4" xfId="30144"/>
    <cellStyle name="Обычный 38 4 2 4" xfId="11130"/>
    <cellStyle name="Обычный 38 4 2 4 2" xfId="15104"/>
    <cellStyle name="Обычный 38 4 2 4 2 2" xfId="24284"/>
    <cellStyle name="Обычный 38 4 2 4 2 2 2" xfId="42284"/>
    <cellStyle name="Обычный 38 4 2 4 2 3" xfId="33939"/>
    <cellStyle name="Обычный 38 4 2 4 3" xfId="20980"/>
    <cellStyle name="Обычный 38 4 2 4 3 2" xfId="39132"/>
    <cellStyle name="Обычный 38 4 2 4 4" xfId="30816"/>
    <cellStyle name="Обычный 38 4 2 5" xfId="11637"/>
    <cellStyle name="Обычный 38 4 2 5 2" xfId="21483"/>
    <cellStyle name="Обычный 38 4 2 5 2 2" xfId="39635"/>
    <cellStyle name="Обычный 38 4 2 5 3" xfId="31319"/>
    <cellStyle name="Обычный 38 4 2 6" xfId="7597"/>
    <cellStyle name="Обычный 38 4 2 6 2" xfId="18993"/>
    <cellStyle name="Обычный 38 4 2 6 2 2" xfId="37213"/>
    <cellStyle name="Обычный 38 4 2 6 3" xfId="28960"/>
    <cellStyle name="Обычный 38 4 2 7" xfId="13162"/>
    <cellStyle name="Обычный 38 4 2 7 2" xfId="22564"/>
    <cellStyle name="Обычный 38 4 2 7 2 2" xfId="40576"/>
    <cellStyle name="Обычный 38 4 2 7 3" xfId="32238"/>
    <cellStyle name="Обычный 38 4 2 8" xfId="16820"/>
    <cellStyle name="Обычный 38 4 2 8 2" xfId="25569"/>
    <cellStyle name="Обычный 38 4 2 8 2 2" xfId="43530"/>
    <cellStyle name="Обычный 38 4 2 8 3" xfId="35222"/>
    <cellStyle name="Обычный 38 4 2 9" xfId="18079"/>
    <cellStyle name="Обычный 38 4 2 9 2" xfId="36389"/>
    <cellStyle name="Обычный 38 4 3" xfId="8744"/>
    <cellStyle name="Обычный 38 4 3 2" xfId="10122"/>
    <cellStyle name="Обычный 38 4 3 2 2" xfId="15105"/>
    <cellStyle name="Обычный 38 4 3 2 2 2" xfId="24285"/>
    <cellStyle name="Обычный 38 4 3 2 2 2 2" xfId="42285"/>
    <cellStyle name="Обычный 38 4 3 2 2 3" xfId="33940"/>
    <cellStyle name="Обычный 38 4 3 2 3" xfId="20291"/>
    <cellStyle name="Обычный 38 4 3 2 3 2" xfId="38450"/>
    <cellStyle name="Обычный 38 4 3 2 4" xfId="30145"/>
    <cellStyle name="Обычный 38 4 3 3" xfId="13661"/>
    <cellStyle name="Обычный 38 4 3 3 2" xfId="22892"/>
    <cellStyle name="Обычный 38 4 3 3 2 2" xfId="40893"/>
    <cellStyle name="Обычный 38 4 3 3 3" xfId="32547"/>
    <cellStyle name="Обычный 38 4 3 4" xfId="19383"/>
    <cellStyle name="Обычный 38 4 3 4 2" xfId="37553"/>
    <cellStyle name="Обычный 38 4 3 5" xfId="29263"/>
    <cellStyle name="Обычный 38 4 4" xfId="9412"/>
    <cellStyle name="Обычный 38 4 4 2" xfId="15106"/>
    <cellStyle name="Обычный 38 4 4 2 2" xfId="24286"/>
    <cellStyle name="Обычный 38 4 4 2 2 2" xfId="42286"/>
    <cellStyle name="Обычный 38 4 4 2 3" xfId="33941"/>
    <cellStyle name="Обычный 38 4 4 3" xfId="19887"/>
    <cellStyle name="Обычный 38 4 4 3 2" xfId="38052"/>
    <cellStyle name="Обычный 38 4 4 4" xfId="29755"/>
    <cellStyle name="Обычный 38 4 5" xfId="10823"/>
    <cellStyle name="Обычный 38 4 5 2" xfId="15107"/>
    <cellStyle name="Обычный 38 4 5 2 2" xfId="24287"/>
    <cellStyle name="Обычный 38 4 5 2 2 2" xfId="42287"/>
    <cellStyle name="Обычный 38 4 5 2 3" xfId="33942"/>
    <cellStyle name="Обычный 38 4 5 3" xfId="20679"/>
    <cellStyle name="Обычный 38 4 5 3 2" xfId="38831"/>
    <cellStyle name="Обычный 38 4 5 4" xfId="30515"/>
    <cellStyle name="Обычный 38 4 6" xfId="11414"/>
    <cellStyle name="Обычный 38 4 6 2" xfId="21260"/>
    <cellStyle name="Обычный 38 4 6 2 2" xfId="39412"/>
    <cellStyle name="Обычный 38 4 6 3" xfId="31096"/>
    <cellStyle name="Обычный 38 4 7" xfId="12016"/>
    <cellStyle name="Обычный 38 4 7 2" xfId="21756"/>
    <cellStyle name="Обычный 38 4 7 2 2" xfId="39904"/>
    <cellStyle name="Обычный 38 4 7 3" xfId="31583"/>
    <cellStyle name="Обычный 38 4 8" xfId="7156"/>
    <cellStyle name="Обычный 38 4 8 2" xfId="18758"/>
    <cellStyle name="Обычный 38 4 8 2 2" xfId="36981"/>
    <cellStyle name="Обычный 38 4 8 3" xfId="28733"/>
    <cellStyle name="Обычный 38 4 9" xfId="12597"/>
    <cellStyle name="Обычный 38 4 9 2" xfId="22034"/>
    <cellStyle name="Обычный 38 4 9 2 2" xfId="40150"/>
    <cellStyle name="Обычный 38 4 9 3" xfId="31813"/>
    <cellStyle name="Обычный 38 5" xfId="7595"/>
    <cellStyle name="Обычный 38 5 2" xfId="9050"/>
    <cellStyle name="Обычный 38 5 2 2" xfId="14127"/>
    <cellStyle name="Обычный 38 5 2 2 2" xfId="23316"/>
    <cellStyle name="Обычный 38 5 2 2 2 2" xfId="41316"/>
    <cellStyle name="Обычный 38 5 2 2 3" xfId="32972"/>
    <cellStyle name="Обычный 38 5 2 3" xfId="19617"/>
    <cellStyle name="Обычный 38 5 2 3 2" xfId="37787"/>
    <cellStyle name="Обычный 38 5 2 4" xfId="29492"/>
    <cellStyle name="Обычный 38 5 3" xfId="10123"/>
    <cellStyle name="Обычный 38 5 3 2" xfId="15108"/>
    <cellStyle name="Обычный 38 5 3 2 2" xfId="24288"/>
    <cellStyle name="Обычный 38 5 3 2 2 2" xfId="42288"/>
    <cellStyle name="Обычный 38 5 3 2 3" xfId="33943"/>
    <cellStyle name="Обычный 38 5 3 3" xfId="20292"/>
    <cellStyle name="Обычный 38 5 3 3 2" xfId="38451"/>
    <cellStyle name="Обычный 38 5 3 4" xfId="30146"/>
    <cellStyle name="Обычный 38 5 4" xfId="11131"/>
    <cellStyle name="Обычный 38 5 4 2" xfId="15109"/>
    <cellStyle name="Обычный 38 5 4 2 2" xfId="24289"/>
    <cellStyle name="Обычный 38 5 4 2 2 2" xfId="42289"/>
    <cellStyle name="Обычный 38 5 4 2 3" xfId="33944"/>
    <cellStyle name="Обычный 38 5 4 3" xfId="20981"/>
    <cellStyle name="Обычный 38 5 4 3 2" xfId="39133"/>
    <cellStyle name="Обычный 38 5 4 4" xfId="30817"/>
    <cellStyle name="Обычный 38 5 5" xfId="11635"/>
    <cellStyle name="Обычный 38 5 5 2" xfId="21481"/>
    <cellStyle name="Обычный 38 5 5 2 2" xfId="39633"/>
    <cellStyle name="Обычный 38 5 5 3" xfId="31317"/>
    <cellStyle name="Обычный 38 5 6" xfId="13163"/>
    <cellStyle name="Обычный 38 5 6 2" xfId="22565"/>
    <cellStyle name="Обычный 38 5 6 2 2" xfId="40577"/>
    <cellStyle name="Обычный 38 5 6 3" xfId="32239"/>
    <cellStyle name="Обычный 38 5 7" xfId="18991"/>
    <cellStyle name="Обычный 38 5 7 2" xfId="37211"/>
    <cellStyle name="Обычный 38 5 8" xfId="28958"/>
    <cellStyle name="Обычный 38 6" xfId="8333"/>
    <cellStyle name="Обычный 38 6 2" xfId="10124"/>
    <cellStyle name="Обычный 38 6 2 2" xfId="15110"/>
    <cellStyle name="Обычный 38 6 2 2 2" xfId="24290"/>
    <cellStyle name="Обычный 38 6 2 2 2 2" xfId="42290"/>
    <cellStyle name="Обычный 38 6 2 2 3" xfId="33945"/>
    <cellStyle name="Обычный 38 6 2 3" xfId="20293"/>
    <cellStyle name="Обычный 38 6 2 3 2" xfId="38452"/>
    <cellStyle name="Обычный 38 6 2 4" xfId="30147"/>
    <cellStyle name="Обычный 38 6 3" xfId="13373"/>
    <cellStyle name="Обычный 38 6 4" xfId="19208"/>
    <cellStyle name="Обычный 38 6 4 2" xfId="37387"/>
    <cellStyle name="Обычный 38 6 5" xfId="29100"/>
    <cellStyle name="Обычный 38 7" xfId="9410"/>
    <cellStyle name="Обычный 38 7 2" xfId="13659"/>
    <cellStyle name="Обычный 38 7 2 2" xfId="22890"/>
    <cellStyle name="Обычный 38 7 2 2 2" xfId="40891"/>
    <cellStyle name="Обычный 38 7 2 3" xfId="32545"/>
    <cellStyle name="Обычный 38 7 3" xfId="19885"/>
    <cellStyle name="Обычный 38 7 3 2" xfId="38050"/>
    <cellStyle name="Обычный 38 7 4" xfId="29753"/>
    <cellStyle name="Обычный 38 8" xfId="10821"/>
    <cellStyle name="Обычный 38 8 2" xfId="15111"/>
    <cellStyle name="Обычный 38 8 2 2" xfId="24291"/>
    <cellStyle name="Обычный 38 8 2 2 2" xfId="42291"/>
    <cellStyle name="Обычный 38 8 2 3" xfId="33946"/>
    <cellStyle name="Обычный 38 8 3" xfId="20677"/>
    <cellStyle name="Обычный 38 8 3 2" xfId="38829"/>
    <cellStyle name="Обычный 38 8 4" xfId="30513"/>
    <cellStyle name="Обычный 38 9" xfId="11265"/>
    <cellStyle name="Обычный 38 9 2" xfId="21111"/>
    <cellStyle name="Обычный 38 9 2 2" xfId="39263"/>
    <cellStyle name="Обычный 38 9 3" xfId="30947"/>
    <cellStyle name="Обычный 38_Data_Resourses &amp; Reserves_Audit12_mod2011_f0112" xfId="3789"/>
    <cellStyle name="Обычный 39" xfId="3790"/>
    <cellStyle name="Обычный 39 10" xfId="11782"/>
    <cellStyle name="Обычный 39 11" xfId="6672"/>
    <cellStyle name="Обычный 39 11 2" xfId="18527"/>
    <cellStyle name="Обычный 39 11 2 2" xfId="36804"/>
    <cellStyle name="Обычный 39 11 3" xfId="28583"/>
    <cellStyle name="Обычный 39 12" xfId="12598"/>
    <cellStyle name="Обычный 39 12 2" xfId="22035"/>
    <cellStyle name="Обычный 39 12 2 2" xfId="40151"/>
    <cellStyle name="Обычный 39 12 3" xfId="31814"/>
    <cellStyle name="Обычный 39 13" xfId="16006"/>
    <cellStyle name="Обычный 39 13 2" xfId="24982"/>
    <cellStyle name="Обычный 39 13 2 2" xfId="42979"/>
    <cellStyle name="Обычный 39 13 3" xfId="34627"/>
    <cellStyle name="Обычный 39 14" xfId="17366"/>
    <cellStyle name="Обычный 39 14 2" xfId="35721"/>
    <cellStyle name="Обычный 39 15" xfId="26288"/>
    <cellStyle name="Обычный 39 15 2" xfId="44219"/>
    <cellStyle name="Обычный 39 16" xfId="27567"/>
    <cellStyle name="Обычный 39 17" xfId="45306"/>
    <cellStyle name="Обычный 39 2" xfId="3791"/>
    <cellStyle name="Обычный 39 2 10" xfId="12599"/>
    <cellStyle name="Обычный 39 2 10 2" xfId="22036"/>
    <cellStyle name="Обычный 39 2 10 2 2" xfId="40152"/>
    <cellStyle name="Обычный 39 2 10 3" xfId="31815"/>
    <cellStyle name="Обычный 39 2 11" xfId="16007"/>
    <cellStyle name="Обычный 39 2 11 2" xfId="24983"/>
    <cellStyle name="Обычный 39 2 11 2 2" xfId="42980"/>
    <cellStyle name="Обычный 39 2 11 3" xfId="34628"/>
    <cellStyle name="Обычный 39 2 12" xfId="17367"/>
    <cellStyle name="Обычный 39 2 12 2" xfId="35722"/>
    <cellStyle name="Обычный 39 2 13" xfId="26289"/>
    <cellStyle name="Обычный 39 2 13 2" xfId="44220"/>
    <cellStyle name="Обычный 39 2 14" xfId="27568"/>
    <cellStyle name="Обычный 39 2 15" xfId="45307"/>
    <cellStyle name="Обычный 39 2 2" xfId="3792"/>
    <cellStyle name="Обычный 39 2 2 2" xfId="10125"/>
    <cellStyle name="Обычный 39 2 3" xfId="6131"/>
    <cellStyle name="Обычный 39 2 3 10" xfId="26840"/>
    <cellStyle name="Обычный 39 2 3 10 2" xfId="44755"/>
    <cellStyle name="Обычный 39 2 3 11" xfId="28174"/>
    <cellStyle name="Обычный 39 2 3 12" xfId="45802"/>
    <cellStyle name="Обычный 39 2 3 2" xfId="9054"/>
    <cellStyle name="Обычный 39 2 3 2 2" xfId="14128"/>
    <cellStyle name="Обычный 39 2 3 2 2 2" xfId="23317"/>
    <cellStyle name="Обычный 39 2 3 2 2 2 2" xfId="41317"/>
    <cellStyle name="Обычный 39 2 3 2 2 3" xfId="32973"/>
    <cellStyle name="Обычный 39 2 3 2 3" xfId="19621"/>
    <cellStyle name="Обычный 39 2 3 2 3 2" xfId="37791"/>
    <cellStyle name="Обычный 39 2 3 2 4" xfId="29496"/>
    <cellStyle name="Обычный 39 2 3 3" xfId="10126"/>
    <cellStyle name="Обычный 39 2 3 3 2" xfId="15112"/>
    <cellStyle name="Обычный 39 2 3 3 2 2" xfId="24292"/>
    <cellStyle name="Обычный 39 2 3 3 2 2 2" xfId="42292"/>
    <cellStyle name="Обычный 39 2 3 3 2 3" xfId="33947"/>
    <cellStyle name="Обычный 39 2 3 3 3" xfId="20294"/>
    <cellStyle name="Обычный 39 2 3 3 3 2" xfId="38453"/>
    <cellStyle name="Обычный 39 2 3 3 4" xfId="30148"/>
    <cellStyle name="Обычный 39 2 3 4" xfId="11132"/>
    <cellStyle name="Обычный 39 2 3 4 2" xfId="15113"/>
    <cellStyle name="Обычный 39 2 3 4 2 2" xfId="24293"/>
    <cellStyle name="Обычный 39 2 3 4 2 2 2" xfId="42293"/>
    <cellStyle name="Обычный 39 2 3 4 2 3" xfId="33948"/>
    <cellStyle name="Обычный 39 2 3 4 3" xfId="20982"/>
    <cellStyle name="Обычный 39 2 3 4 3 2" xfId="39134"/>
    <cellStyle name="Обычный 39 2 3 4 4" xfId="30818"/>
    <cellStyle name="Обычный 39 2 3 5" xfId="11639"/>
    <cellStyle name="Обычный 39 2 3 5 2" xfId="21485"/>
    <cellStyle name="Обычный 39 2 3 5 2 2" xfId="39637"/>
    <cellStyle name="Обычный 39 2 3 5 3" xfId="31321"/>
    <cellStyle name="Обычный 39 2 3 6" xfId="7599"/>
    <cellStyle name="Обычный 39 2 3 6 2" xfId="18995"/>
    <cellStyle name="Обычный 39 2 3 6 2 2" xfId="37215"/>
    <cellStyle name="Обычный 39 2 3 6 3" xfId="28962"/>
    <cellStyle name="Обычный 39 2 3 7" xfId="13164"/>
    <cellStyle name="Обычный 39 2 3 7 2" xfId="22566"/>
    <cellStyle name="Обычный 39 2 3 7 2 2" xfId="40578"/>
    <cellStyle name="Обычный 39 2 3 7 3" xfId="32240"/>
    <cellStyle name="Обычный 39 2 3 8" xfId="16629"/>
    <cellStyle name="Обычный 39 2 3 8 2" xfId="25417"/>
    <cellStyle name="Обычный 39 2 3 8 2 2" xfId="43381"/>
    <cellStyle name="Обычный 39 2 3 8 3" xfId="35073"/>
    <cellStyle name="Обычный 39 2 3 9" xfId="18081"/>
    <cellStyle name="Обычный 39 2 3 9 2" xfId="36391"/>
    <cellStyle name="Обычный 39 2 4" xfId="8526"/>
    <cellStyle name="Обычный 39 2 4 2" xfId="10127"/>
    <cellStyle name="Обычный 39 2 4 2 2" xfId="15114"/>
    <cellStyle name="Обычный 39 2 4 2 2 2" xfId="24294"/>
    <cellStyle name="Обычный 39 2 4 2 2 2 2" xfId="42294"/>
    <cellStyle name="Обычный 39 2 4 2 2 3" xfId="33949"/>
    <cellStyle name="Обычный 39 2 4 2 3" xfId="20295"/>
    <cellStyle name="Обычный 39 2 4 2 3 2" xfId="38454"/>
    <cellStyle name="Обычный 39 2 4 2 4" xfId="30149"/>
    <cellStyle name="Обычный 39 2 4 3" xfId="13663"/>
    <cellStyle name="Обычный 39 2 4 3 2" xfId="22894"/>
    <cellStyle name="Обычный 39 2 4 3 2 2" xfId="40895"/>
    <cellStyle name="Обычный 39 2 4 3 3" xfId="32549"/>
    <cellStyle name="Обычный 39 2 4 4" xfId="19282"/>
    <cellStyle name="Обычный 39 2 4 4 2" xfId="37456"/>
    <cellStyle name="Обычный 39 2 4 5" xfId="29167"/>
    <cellStyle name="Обычный 39 2 5" xfId="9414"/>
    <cellStyle name="Обычный 39 2 5 2" xfId="15115"/>
    <cellStyle name="Обычный 39 2 5 2 2" xfId="24295"/>
    <cellStyle name="Обычный 39 2 5 2 2 2" xfId="42295"/>
    <cellStyle name="Обычный 39 2 5 2 3" xfId="33950"/>
    <cellStyle name="Обычный 39 2 5 3" xfId="19889"/>
    <cellStyle name="Обычный 39 2 5 3 2" xfId="38054"/>
    <cellStyle name="Обычный 39 2 5 4" xfId="29757"/>
    <cellStyle name="Обычный 39 2 6" xfId="10825"/>
    <cellStyle name="Обычный 39 2 6 2" xfId="15116"/>
    <cellStyle name="Обычный 39 2 6 2 2" xfId="24296"/>
    <cellStyle name="Обычный 39 2 6 2 2 2" xfId="42296"/>
    <cellStyle name="Обычный 39 2 6 2 3" xfId="33951"/>
    <cellStyle name="Обычный 39 2 6 3" xfId="20681"/>
    <cellStyle name="Обычный 39 2 6 3 2" xfId="38833"/>
    <cellStyle name="Обычный 39 2 6 4" xfId="30517"/>
    <cellStyle name="Обычный 39 2 7" xfId="11328"/>
    <cellStyle name="Обычный 39 2 7 2" xfId="21174"/>
    <cellStyle name="Обычный 39 2 7 2 2" xfId="39326"/>
    <cellStyle name="Обычный 39 2 7 3" xfId="31010"/>
    <cellStyle name="Обычный 39 2 8" xfId="11890"/>
    <cellStyle name="Обычный 39 2 8 2" xfId="21642"/>
    <cellStyle name="Обычный 39 2 8 2 2" xfId="39791"/>
    <cellStyle name="Обычный 39 2 8 3" xfId="31470"/>
    <cellStyle name="Обычный 39 2 9" xfId="6827"/>
    <cellStyle name="Обычный 39 2 9 2" xfId="18617"/>
    <cellStyle name="Обычный 39 2 9 2 2" xfId="36878"/>
    <cellStyle name="Обычный 39 2 9 3" xfId="28647"/>
    <cellStyle name="Обычный 39 3" xfId="3793"/>
    <cellStyle name="Обычный 39 3 2" xfId="6132"/>
    <cellStyle name="Обычный 39 3 2 2" xfId="10128"/>
    <cellStyle name="Обычный 39 3 2 3" xfId="16630"/>
    <cellStyle name="Обычный 39 3 2 3 2" xfId="25418"/>
    <cellStyle name="Обычный 39 3 2 3 2 2" xfId="43382"/>
    <cellStyle name="Обычный 39 3 2 3 3" xfId="35074"/>
    <cellStyle name="Обычный 39 3 2 4" xfId="18082"/>
    <cellStyle name="Обычный 39 3 2 4 2" xfId="36392"/>
    <cellStyle name="Обычный 39 3 2 5" xfId="26841"/>
    <cellStyle name="Обычный 39 3 2 5 2" xfId="44756"/>
    <cellStyle name="Обычный 39 3 2 6" xfId="28175"/>
    <cellStyle name="Обычный 39 3 2 7" xfId="45803"/>
    <cellStyle name="Обычный 39 3 3" xfId="7035"/>
    <cellStyle name="Обычный 39 3 4" xfId="16008"/>
    <cellStyle name="Обычный 39 3 4 2" xfId="24984"/>
    <cellStyle name="Обычный 39 3 4 2 2" xfId="42981"/>
    <cellStyle name="Обычный 39 3 4 3" xfId="34629"/>
    <cellStyle name="Обычный 39 3 5" xfId="17368"/>
    <cellStyle name="Обычный 39 3 5 2" xfId="35723"/>
    <cellStyle name="Обычный 39 3 6" xfId="26290"/>
    <cellStyle name="Обычный 39 3 6 2" xfId="44221"/>
    <cellStyle name="Обычный 39 3 7" xfId="27569"/>
    <cellStyle name="Обычный 39 3 8" xfId="45308"/>
    <cellStyle name="Обычный 39 4" xfId="3794"/>
    <cellStyle name="Обычный 39 4 10" xfId="16202"/>
    <cellStyle name="Обычный 39 4 10 2" xfId="25141"/>
    <cellStyle name="Обычный 39 4 10 2 2" xfId="43134"/>
    <cellStyle name="Обычный 39 4 10 3" xfId="34781"/>
    <cellStyle name="Обычный 39 4 11" xfId="17369"/>
    <cellStyle name="Обычный 39 4 11 2" xfId="35724"/>
    <cellStyle name="Обычный 39 4 12" xfId="26501"/>
    <cellStyle name="Обычный 39 4 12 2" xfId="44423"/>
    <cellStyle name="Обычный 39 4 13" xfId="27570"/>
    <cellStyle name="Обычный 39 4 14" xfId="45460"/>
    <cellStyle name="Обычный 39 4 2" xfId="6133"/>
    <cellStyle name="Обычный 39 4 2 10" xfId="26990"/>
    <cellStyle name="Обычный 39 4 2 10 2" xfId="44905"/>
    <cellStyle name="Обычный 39 4 2 11" xfId="28176"/>
    <cellStyle name="Обычный 39 4 2 12" xfId="45962"/>
    <cellStyle name="Обычный 39 4 2 2" xfId="9055"/>
    <cellStyle name="Обычный 39 4 2 2 2" xfId="14129"/>
    <cellStyle name="Обычный 39 4 2 2 2 2" xfId="23318"/>
    <cellStyle name="Обычный 39 4 2 2 2 2 2" xfId="41318"/>
    <cellStyle name="Обычный 39 4 2 2 2 3" xfId="32974"/>
    <cellStyle name="Обычный 39 4 2 2 3" xfId="19622"/>
    <cellStyle name="Обычный 39 4 2 2 3 2" xfId="37792"/>
    <cellStyle name="Обычный 39 4 2 2 4" xfId="29497"/>
    <cellStyle name="Обычный 39 4 2 3" xfId="10129"/>
    <cellStyle name="Обычный 39 4 2 3 2" xfId="15117"/>
    <cellStyle name="Обычный 39 4 2 3 2 2" xfId="24297"/>
    <cellStyle name="Обычный 39 4 2 3 2 2 2" xfId="42297"/>
    <cellStyle name="Обычный 39 4 2 3 2 3" xfId="33952"/>
    <cellStyle name="Обычный 39 4 2 3 3" xfId="20296"/>
    <cellStyle name="Обычный 39 4 2 3 3 2" xfId="38455"/>
    <cellStyle name="Обычный 39 4 2 3 4" xfId="30150"/>
    <cellStyle name="Обычный 39 4 2 4" xfId="11133"/>
    <cellStyle name="Обычный 39 4 2 4 2" xfId="15118"/>
    <cellStyle name="Обычный 39 4 2 4 2 2" xfId="24298"/>
    <cellStyle name="Обычный 39 4 2 4 2 2 2" xfId="42298"/>
    <cellStyle name="Обычный 39 4 2 4 2 3" xfId="33953"/>
    <cellStyle name="Обычный 39 4 2 4 3" xfId="20983"/>
    <cellStyle name="Обычный 39 4 2 4 3 2" xfId="39135"/>
    <cellStyle name="Обычный 39 4 2 4 4" xfId="30819"/>
    <cellStyle name="Обычный 39 4 2 5" xfId="11640"/>
    <cellStyle name="Обычный 39 4 2 5 2" xfId="21486"/>
    <cellStyle name="Обычный 39 4 2 5 2 2" xfId="39638"/>
    <cellStyle name="Обычный 39 4 2 5 3" xfId="31322"/>
    <cellStyle name="Обычный 39 4 2 6" xfId="7600"/>
    <cellStyle name="Обычный 39 4 2 6 2" xfId="18996"/>
    <cellStyle name="Обычный 39 4 2 6 2 2" xfId="37216"/>
    <cellStyle name="Обычный 39 4 2 6 3" xfId="28963"/>
    <cellStyle name="Обычный 39 4 2 7" xfId="13165"/>
    <cellStyle name="Обычный 39 4 2 7 2" xfId="22567"/>
    <cellStyle name="Обычный 39 4 2 7 2 2" xfId="40579"/>
    <cellStyle name="Обычный 39 4 2 7 3" xfId="32241"/>
    <cellStyle name="Обычный 39 4 2 8" xfId="16821"/>
    <cellStyle name="Обычный 39 4 2 8 2" xfId="25570"/>
    <cellStyle name="Обычный 39 4 2 8 2 2" xfId="43531"/>
    <cellStyle name="Обычный 39 4 2 8 3" xfId="35223"/>
    <cellStyle name="Обычный 39 4 2 9" xfId="18083"/>
    <cellStyle name="Обычный 39 4 2 9 2" xfId="36393"/>
    <cellStyle name="Обычный 39 4 3" xfId="8743"/>
    <cellStyle name="Обычный 39 4 3 2" xfId="10130"/>
    <cellStyle name="Обычный 39 4 3 2 2" xfId="15119"/>
    <cellStyle name="Обычный 39 4 3 2 2 2" xfId="24299"/>
    <cellStyle name="Обычный 39 4 3 2 2 2 2" xfId="42299"/>
    <cellStyle name="Обычный 39 4 3 2 2 3" xfId="33954"/>
    <cellStyle name="Обычный 39 4 3 2 3" xfId="20297"/>
    <cellStyle name="Обычный 39 4 3 2 3 2" xfId="38456"/>
    <cellStyle name="Обычный 39 4 3 2 4" xfId="30151"/>
    <cellStyle name="Обычный 39 4 3 3" xfId="13664"/>
    <cellStyle name="Обычный 39 4 3 3 2" xfId="22895"/>
    <cellStyle name="Обычный 39 4 3 3 2 2" xfId="40896"/>
    <cellStyle name="Обычный 39 4 3 3 3" xfId="32550"/>
    <cellStyle name="Обычный 39 4 3 4" xfId="19382"/>
    <cellStyle name="Обычный 39 4 3 4 2" xfId="37552"/>
    <cellStyle name="Обычный 39 4 3 5" xfId="29262"/>
    <cellStyle name="Обычный 39 4 4" xfId="9415"/>
    <cellStyle name="Обычный 39 4 4 2" xfId="15120"/>
    <cellStyle name="Обычный 39 4 4 2 2" xfId="24300"/>
    <cellStyle name="Обычный 39 4 4 2 2 2" xfId="42300"/>
    <cellStyle name="Обычный 39 4 4 2 3" xfId="33955"/>
    <cellStyle name="Обычный 39 4 4 3" xfId="19890"/>
    <cellStyle name="Обычный 39 4 4 3 2" xfId="38055"/>
    <cellStyle name="Обычный 39 4 4 4" xfId="29758"/>
    <cellStyle name="Обычный 39 4 5" xfId="10826"/>
    <cellStyle name="Обычный 39 4 5 2" xfId="15121"/>
    <cellStyle name="Обычный 39 4 5 2 2" xfId="24301"/>
    <cellStyle name="Обычный 39 4 5 2 2 2" xfId="42301"/>
    <cellStyle name="Обычный 39 4 5 2 3" xfId="33956"/>
    <cellStyle name="Обычный 39 4 5 3" xfId="20682"/>
    <cellStyle name="Обычный 39 4 5 3 2" xfId="38834"/>
    <cellStyle name="Обычный 39 4 5 4" xfId="30518"/>
    <cellStyle name="Обычный 39 4 6" xfId="11413"/>
    <cellStyle name="Обычный 39 4 6 2" xfId="21259"/>
    <cellStyle name="Обычный 39 4 6 2 2" xfId="39411"/>
    <cellStyle name="Обычный 39 4 6 3" xfId="31095"/>
    <cellStyle name="Обычный 39 4 7" xfId="12017"/>
    <cellStyle name="Обычный 39 4 7 2" xfId="21757"/>
    <cellStyle name="Обычный 39 4 7 2 2" xfId="39905"/>
    <cellStyle name="Обычный 39 4 7 3" xfId="31584"/>
    <cellStyle name="Обычный 39 4 8" xfId="7155"/>
    <cellStyle name="Обычный 39 4 8 2" xfId="18757"/>
    <cellStyle name="Обычный 39 4 8 2 2" xfId="36980"/>
    <cellStyle name="Обычный 39 4 8 3" xfId="28732"/>
    <cellStyle name="Обычный 39 4 9" xfId="12600"/>
    <cellStyle name="Обычный 39 4 9 2" xfId="22037"/>
    <cellStyle name="Обычный 39 4 9 2 2" xfId="40153"/>
    <cellStyle name="Обычный 39 4 9 3" xfId="31816"/>
    <cellStyle name="Обычный 39 5" xfId="6130"/>
    <cellStyle name="Обычный 39 5 10" xfId="26839"/>
    <cellStyle name="Обычный 39 5 10 2" xfId="44754"/>
    <cellStyle name="Обычный 39 5 11" xfId="28173"/>
    <cellStyle name="Обычный 39 5 12" xfId="45801"/>
    <cellStyle name="Обычный 39 5 2" xfId="9053"/>
    <cellStyle name="Обычный 39 5 2 2" xfId="14130"/>
    <cellStyle name="Обычный 39 5 2 2 2" xfId="23319"/>
    <cellStyle name="Обычный 39 5 2 2 2 2" xfId="41319"/>
    <cellStyle name="Обычный 39 5 2 2 3" xfId="32975"/>
    <cellStyle name="Обычный 39 5 2 3" xfId="19620"/>
    <cellStyle name="Обычный 39 5 2 3 2" xfId="37790"/>
    <cellStyle name="Обычный 39 5 2 4" xfId="29495"/>
    <cellStyle name="Обычный 39 5 3" xfId="10131"/>
    <cellStyle name="Обычный 39 5 3 2" xfId="15122"/>
    <cellStyle name="Обычный 39 5 3 2 2" xfId="24302"/>
    <cellStyle name="Обычный 39 5 3 2 2 2" xfId="42302"/>
    <cellStyle name="Обычный 39 5 3 2 3" xfId="33957"/>
    <cellStyle name="Обычный 39 5 3 3" xfId="20298"/>
    <cellStyle name="Обычный 39 5 3 3 2" xfId="38457"/>
    <cellStyle name="Обычный 39 5 3 4" xfId="30152"/>
    <cellStyle name="Обычный 39 5 4" xfId="11134"/>
    <cellStyle name="Обычный 39 5 4 2" xfId="15123"/>
    <cellStyle name="Обычный 39 5 4 2 2" xfId="24303"/>
    <cellStyle name="Обычный 39 5 4 2 2 2" xfId="42303"/>
    <cellStyle name="Обычный 39 5 4 2 3" xfId="33958"/>
    <cellStyle name="Обычный 39 5 4 3" xfId="20984"/>
    <cellStyle name="Обычный 39 5 4 3 2" xfId="39136"/>
    <cellStyle name="Обычный 39 5 4 4" xfId="30820"/>
    <cellStyle name="Обычный 39 5 5" xfId="11638"/>
    <cellStyle name="Обычный 39 5 5 2" xfId="21484"/>
    <cellStyle name="Обычный 39 5 5 2 2" xfId="39636"/>
    <cellStyle name="Обычный 39 5 5 3" xfId="31320"/>
    <cellStyle name="Обычный 39 5 6" xfId="7598"/>
    <cellStyle name="Обычный 39 5 6 2" xfId="18994"/>
    <cellStyle name="Обычный 39 5 6 2 2" xfId="37214"/>
    <cellStyle name="Обычный 39 5 6 3" xfId="28961"/>
    <cellStyle name="Обычный 39 5 7" xfId="13166"/>
    <cellStyle name="Обычный 39 5 7 2" xfId="22568"/>
    <cellStyle name="Обычный 39 5 7 2 2" xfId="40580"/>
    <cellStyle name="Обычный 39 5 7 3" xfId="32242"/>
    <cellStyle name="Обычный 39 5 8" xfId="16628"/>
    <cellStyle name="Обычный 39 5 8 2" xfId="25416"/>
    <cellStyle name="Обычный 39 5 8 2 2" xfId="43380"/>
    <cellStyle name="Обычный 39 5 8 3" xfId="35072"/>
    <cellStyle name="Обычный 39 5 9" xfId="18080"/>
    <cellStyle name="Обычный 39 5 9 2" xfId="36390"/>
    <cellStyle name="Обычный 39 6" xfId="8334"/>
    <cellStyle name="Обычный 39 6 2" xfId="10132"/>
    <cellStyle name="Обычный 39 6 2 2" xfId="15124"/>
    <cellStyle name="Обычный 39 6 2 2 2" xfId="24304"/>
    <cellStyle name="Обычный 39 6 2 2 2 2" xfId="42304"/>
    <cellStyle name="Обычный 39 6 2 2 3" xfId="33959"/>
    <cellStyle name="Обычный 39 6 2 3" xfId="20299"/>
    <cellStyle name="Обычный 39 6 2 3 2" xfId="38458"/>
    <cellStyle name="Обычный 39 6 2 4" xfId="30153"/>
    <cellStyle name="Обычный 39 6 3" xfId="13374"/>
    <cellStyle name="Обычный 39 6 4" xfId="19209"/>
    <cellStyle name="Обычный 39 6 4 2" xfId="37388"/>
    <cellStyle name="Обычный 39 6 5" xfId="29101"/>
    <cellStyle name="Обычный 39 7" xfId="9413"/>
    <cellStyle name="Обычный 39 7 2" xfId="13662"/>
    <cellStyle name="Обычный 39 7 2 2" xfId="22893"/>
    <cellStyle name="Обычный 39 7 2 2 2" xfId="40894"/>
    <cellStyle name="Обычный 39 7 2 3" xfId="32548"/>
    <cellStyle name="Обычный 39 7 3" xfId="19888"/>
    <cellStyle name="Обычный 39 7 3 2" xfId="38053"/>
    <cellStyle name="Обычный 39 7 4" xfId="29756"/>
    <cellStyle name="Обычный 39 8" xfId="10824"/>
    <cellStyle name="Обычный 39 8 2" xfId="15125"/>
    <cellStyle name="Обычный 39 8 2 2" xfId="24305"/>
    <cellStyle name="Обычный 39 8 2 2 2" xfId="42305"/>
    <cellStyle name="Обычный 39 8 2 3" xfId="33960"/>
    <cellStyle name="Обычный 39 8 3" xfId="20680"/>
    <cellStyle name="Обычный 39 8 3 2" xfId="38832"/>
    <cellStyle name="Обычный 39 8 4" xfId="30516"/>
    <cellStyle name="Обычный 39 9" xfId="11266"/>
    <cellStyle name="Обычный 39 9 2" xfId="21112"/>
    <cellStyle name="Обычный 39 9 2 2" xfId="39264"/>
    <cellStyle name="Обычный 39 9 3" xfId="30948"/>
    <cellStyle name="Обычный 39_Data_Resourses &amp; Reserves_Audit12_mod2011_f0112" xfId="3795"/>
    <cellStyle name="Обычный 4" xfId="3796"/>
    <cellStyle name="Обычный 4 10" xfId="15614"/>
    <cellStyle name="Обычный 4 10 2" xfId="15631"/>
    <cellStyle name="Обычный 4 10 2 2" xfId="24762"/>
    <cellStyle name="Обычный 4 10 2 2 2" xfId="42761"/>
    <cellStyle name="Обычный 4 10 2 3" xfId="34413"/>
    <cellStyle name="Обычный 4 10 3" xfId="24751"/>
    <cellStyle name="Обычный 4 10 3 2" xfId="42750"/>
    <cellStyle name="Обычный 4 10 4" xfId="34402"/>
    <cellStyle name="Обычный 4 11" xfId="15629"/>
    <cellStyle name="Обычный 4 11 2" xfId="24760"/>
    <cellStyle name="Обычный 4 11 2 2" xfId="42759"/>
    <cellStyle name="Обычный 4 11 3" xfId="34411"/>
    <cellStyle name="Обычный 4 2" xfId="3797"/>
    <cellStyle name="Обычный 4 2 2" xfId="3798"/>
    <cellStyle name="Обычный 4 2 2 2" xfId="3799"/>
    <cellStyle name="Обычный 4 2 3" xfId="3800"/>
    <cellStyle name="Обычный 4 2 3 2" xfId="8262"/>
    <cellStyle name="Обычный 4 2 4" xfId="3801"/>
    <cellStyle name="Обычный 4 2_Капстрой" xfId="3802"/>
    <cellStyle name="Обычный 4 3" xfId="3803"/>
    <cellStyle name="Обычный 4 3 2" xfId="3804"/>
    <cellStyle name="Обычный 4 3 3" xfId="5368"/>
    <cellStyle name="Обычный 4 3 4" xfId="13375"/>
    <cellStyle name="Обычный 4 4" xfId="3805"/>
    <cellStyle name="Обычный 4 5" xfId="5369"/>
    <cellStyle name="Обычный 4 5 2" xfId="6491"/>
    <cellStyle name="Обычный 4 5 2 2" xfId="14131"/>
    <cellStyle name="Обычный 4 5 2 2 2" xfId="16972"/>
    <cellStyle name="Обычный 4 5 2 2 2 2" xfId="25679"/>
    <cellStyle name="Обычный 4 5 2 2 2 2 2" xfId="43640"/>
    <cellStyle name="Обычный 4 5 2 2 2 3" xfId="27121"/>
    <cellStyle name="Обычный 4 5 2 2 2 3 2" xfId="45017"/>
    <cellStyle name="Обычный 4 5 2 2 2 4" xfId="35334"/>
    <cellStyle name="Обычный 4 5 2 2 2 5" xfId="46088"/>
    <cellStyle name="Обычный 4 5 2 2 3" xfId="27120"/>
    <cellStyle name="Обычный 4 5 2 2 3 2" xfId="45016"/>
    <cellStyle name="Обычный 4 5 2 2 3 3" xfId="46091"/>
    <cellStyle name="Обычный 4 5 2 2 4" xfId="46087"/>
    <cellStyle name="Обычный 4 5 2 3" xfId="16893"/>
    <cellStyle name="Обычный 4 5 2 3 2" xfId="25636"/>
    <cellStyle name="Обычный 4 5 2 3 2 2" xfId="43597"/>
    <cellStyle name="Обычный 4 5 2 3 3" xfId="35291"/>
    <cellStyle name="Обычный 4 5 2 4" xfId="18436"/>
    <cellStyle name="Обычный 4 5 2 4 2" xfId="36744"/>
    <cellStyle name="Обычный 4 5 2 5" xfId="27059"/>
    <cellStyle name="Обычный 4 5 2 5 2" xfId="44973"/>
    <cellStyle name="Обычный 4 5 2 6" xfId="28530"/>
    <cellStyle name="Обычный 4 5 2 7" xfId="46030"/>
    <cellStyle name="Обычный 4 5 3" xfId="7415"/>
    <cellStyle name="Обычный 4 5 3 2" xfId="16921"/>
    <cellStyle name="Обычный 4 5 3 2 2" xfId="25663"/>
    <cellStyle name="Обычный 4 5 3 2 2 2" xfId="43624"/>
    <cellStyle name="Обычный 4 5 3 2 3" xfId="35318"/>
    <cellStyle name="Обычный 4 5 3 3" xfId="27086"/>
    <cellStyle name="Обычный 4 5 3 3 2" xfId="45000"/>
    <cellStyle name="Обычный 4 5 3 4" xfId="46057"/>
    <cellStyle name="Обычный 4 5 4" xfId="16272"/>
    <cellStyle name="Обычный 4 5 4 2" xfId="25207"/>
    <cellStyle name="Обычный 4 5 4 2 2" xfId="43200"/>
    <cellStyle name="Обычный 4 5 4 3" xfId="34849"/>
    <cellStyle name="Обычный 4 5 5" xfId="17748"/>
    <cellStyle name="Обычный 4 5 5 2" xfId="36097"/>
    <cellStyle name="Обычный 4 5 6" xfId="26614"/>
    <cellStyle name="Обычный 4 5 6 2" xfId="44529"/>
    <cellStyle name="Обычный 4 5 7" xfId="27892"/>
    <cellStyle name="Обычный 4 5 8" xfId="45528"/>
    <cellStyle name="Обычный 4 6" xfId="7701"/>
    <cellStyle name="Обычный 4 6 2" xfId="14132"/>
    <cellStyle name="Обычный 4 6 3" xfId="16286"/>
    <cellStyle name="Обычный 4 7" xfId="8084"/>
    <cellStyle name="Обычный 4 7 2" xfId="14133"/>
    <cellStyle name="Обычный 4 7 3" xfId="16913"/>
    <cellStyle name="Обычный 4 7 3 2" xfId="25656"/>
    <cellStyle name="Обычный 4 7 3 2 2" xfId="43617"/>
    <cellStyle name="Обычный 4 7 3 3" xfId="35311"/>
    <cellStyle name="Обычный 4 7 4" xfId="27079"/>
    <cellStyle name="Обычный 4 7 4 2" xfId="44993"/>
    <cellStyle name="Обычный 4 7 5" xfId="46050"/>
    <cellStyle name="Обычный 4 8" xfId="13376"/>
    <cellStyle name="Обычный 4 9" xfId="15587"/>
    <cellStyle name="Обычный 4_(DELOITTE) январь 2011" xfId="5370"/>
    <cellStyle name="Обычный 40" xfId="3806"/>
    <cellStyle name="Обычный 40 10" xfId="11783"/>
    <cellStyle name="Обычный 40 11" xfId="6673"/>
    <cellStyle name="Обычный 40 11 2" xfId="18528"/>
    <cellStyle name="Обычный 40 11 2 2" xfId="36805"/>
    <cellStyle name="Обычный 40 11 3" xfId="28584"/>
    <cellStyle name="Обычный 40 12" xfId="12601"/>
    <cellStyle name="Обычный 40 12 2" xfId="22038"/>
    <cellStyle name="Обычный 40 12 2 2" xfId="40154"/>
    <cellStyle name="Обычный 40 12 3" xfId="31817"/>
    <cellStyle name="Обычный 40 2" xfId="3807"/>
    <cellStyle name="Обычный 40 2 10" xfId="12602"/>
    <cellStyle name="Обычный 40 2 10 2" xfId="22039"/>
    <cellStyle name="Обычный 40 2 10 2 2" xfId="40155"/>
    <cellStyle name="Обычный 40 2 10 3" xfId="31818"/>
    <cellStyle name="Обычный 40 2 11" xfId="16203"/>
    <cellStyle name="Обычный 40 2 11 2" xfId="25142"/>
    <cellStyle name="Обычный 40 2 11 2 2" xfId="43135"/>
    <cellStyle name="Обычный 40 2 11 3" xfId="34782"/>
    <cellStyle name="Обычный 40 2 12" xfId="17370"/>
    <cellStyle name="Обычный 40 2 12 2" xfId="35725"/>
    <cellStyle name="Обычный 40 2 13" xfId="26502"/>
    <cellStyle name="Обычный 40 2 13 2" xfId="44424"/>
    <cellStyle name="Обычный 40 2 14" xfId="27571"/>
    <cellStyle name="Обычный 40 2 15" xfId="45461"/>
    <cellStyle name="Обычный 40 2 2" xfId="3808"/>
    <cellStyle name="Обычный 40 2 2 2" xfId="10133"/>
    <cellStyle name="Обычный 40 2 3" xfId="6134"/>
    <cellStyle name="Обычный 40 2 3 10" xfId="26991"/>
    <cellStyle name="Обычный 40 2 3 10 2" xfId="44906"/>
    <cellStyle name="Обычный 40 2 3 11" xfId="28177"/>
    <cellStyle name="Обычный 40 2 3 12" xfId="45963"/>
    <cellStyle name="Обычный 40 2 3 2" xfId="9057"/>
    <cellStyle name="Обычный 40 2 3 2 2" xfId="14134"/>
    <cellStyle name="Обычный 40 2 3 2 2 2" xfId="23320"/>
    <cellStyle name="Обычный 40 2 3 2 2 2 2" xfId="41320"/>
    <cellStyle name="Обычный 40 2 3 2 2 3" xfId="32976"/>
    <cellStyle name="Обычный 40 2 3 2 3" xfId="19624"/>
    <cellStyle name="Обычный 40 2 3 2 3 2" xfId="37794"/>
    <cellStyle name="Обычный 40 2 3 2 4" xfId="29499"/>
    <cellStyle name="Обычный 40 2 3 3" xfId="10134"/>
    <cellStyle name="Обычный 40 2 3 3 2" xfId="15126"/>
    <cellStyle name="Обычный 40 2 3 3 2 2" xfId="24306"/>
    <cellStyle name="Обычный 40 2 3 3 2 2 2" xfId="42306"/>
    <cellStyle name="Обычный 40 2 3 3 2 3" xfId="33961"/>
    <cellStyle name="Обычный 40 2 3 3 3" xfId="20300"/>
    <cellStyle name="Обычный 40 2 3 3 3 2" xfId="38459"/>
    <cellStyle name="Обычный 40 2 3 3 4" xfId="30154"/>
    <cellStyle name="Обычный 40 2 3 4" xfId="11135"/>
    <cellStyle name="Обычный 40 2 3 4 2" xfId="15127"/>
    <cellStyle name="Обычный 40 2 3 4 2 2" xfId="24307"/>
    <cellStyle name="Обычный 40 2 3 4 2 2 2" xfId="42307"/>
    <cellStyle name="Обычный 40 2 3 4 2 3" xfId="33962"/>
    <cellStyle name="Обычный 40 2 3 4 3" xfId="20985"/>
    <cellStyle name="Обычный 40 2 3 4 3 2" xfId="39137"/>
    <cellStyle name="Обычный 40 2 3 4 4" xfId="30821"/>
    <cellStyle name="Обычный 40 2 3 5" xfId="11642"/>
    <cellStyle name="Обычный 40 2 3 5 2" xfId="21488"/>
    <cellStyle name="Обычный 40 2 3 5 2 2" xfId="39640"/>
    <cellStyle name="Обычный 40 2 3 5 3" xfId="31324"/>
    <cellStyle name="Обычный 40 2 3 6" xfId="7602"/>
    <cellStyle name="Обычный 40 2 3 6 2" xfId="18998"/>
    <cellStyle name="Обычный 40 2 3 6 2 2" xfId="37218"/>
    <cellStyle name="Обычный 40 2 3 6 3" xfId="28965"/>
    <cellStyle name="Обычный 40 2 3 7" xfId="13167"/>
    <cellStyle name="Обычный 40 2 3 7 2" xfId="22569"/>
    <cellStyle name="Обычный 40 2 3 7 2 2" xfId="40581"/>
    <cellStyle name="Обычный 40 2 3 7 3" xfId="32243"/>
    <cellStyle name="Обычный 40 2 3 8" xfId="16822"/>
    <cellStyle name="Обычный 40 2 3 8 2" xfId="25571"/>
    <cellStyle name="Обычный 40 2 3 8 2 2" xfId="43532"/>
    <cellStyle name="Обычный 40 2 3 8 3" xfId="35224"/>
    <cellStyle name="Обычный 40 2 3 9" xfId="18084"/>
    <cellStyle name="Обычный 40 2 3 9 2" xfId="36394"/>
    <cellStyle name="Обычный 40 2 4" xfId="8527"/>
    <cellStyle name="Обычный 40 2 4 2" xfId="10135"/>
    <cellStyle name="Обычный 40 2 4 2 2" xfId="15128"/>
    <cellStyle name="Обычный 40 2 4 2 2 2" xfId="24308"/>
    <cellStyle name="Обычный 40 2 4 2 2 2 2" xfId="42308"/>
    <cellStyle name="Обычный 40 2 4 2 2 3" xfId="33963"/>
    <cellStyle name="Обычный 40 2 4 2 3" xfId="20301"/>
    <cellStyle name="Обычный 40 2 4 2 3 2" xfId="38460"/>
    <cellStyle name="Обычный 40 2 4 2 4" xfId="30155"/>
    <cellStyle name="Обычный 40 2 4 3" xfId="13666"/>
    <cellStyle name="Обычный 40 2 4 3 2" xfId="22897"/>
    <cellStyle name="Обычный 40 2 4 3 2 2" xfId="40898"/>
    <cellStyle name="Обычный 40 2 4 3 3" xfId="32552"/>
    <cellStyle name="Обычный 40 2 4 4" xfId="19283"/>
    <cellStyle name="Обычный 40 2 4 4 2" xfId="37457"/>
    <cellStyle name="Обычный 40 2 4 5" xfId="29168"/>
    <cellStyle name="Обычный 40 2 5" xfId="9417"/>
    <cellStyle name="Обычный 40 2 5 2" xfId="15129"/>
    <cellStyle name="Обычный 40 2 5 2 2" xfId="24309"/>
    <cellStyle name="Обычный 40 2 5 2 2 2" xfId="42309"/>
    <cellStyle name="Обычный 40 2 5 2 3" xfId="33964"/>
    <cellStyle name="Обычный 40 2 5 3" xfId="19892"/>
    <cellStyle name="Обычный 40 2 5 3 2" xfId="38057"/>
    <cellStyle name="Обычный 40 2 5 4" xfId="29760"/>
    <cellStyle name="Обычный 40 2 6" xfId="10828"/>
    <cellStyle name="Обычный 40 2 6 2" xfId="15130"/>
    <cellStyle name="Обычный 40 2 6 2 2" xfId="24310"/>
    <cellStyle name="Обычный 40 2 6 2 2 2" xfId="42310"/>
    <cellStyle name="Обычный 40 2 6 2 3" xfId="33965"/>
    <cellStyle name="Обычный 40 2 6 3" xfId="20684"/>
    <cellStyle name="Обычный 40 2 6 3 2" xfId="38836"/>
    <cellStyle name="Обычный 40 2 6 4" xfId="30520"/>
    <cellStyle name="Обычный 40 2 7" xfId="11329"/>
    <cellStyle name="Обычный 40 2 7 2" xfId="21175"/>
    <cellStyle name="Обычный 40 2 7 2 2" xfId="39327"/>
    <cellStyle name="Обычный 40 2 7 3" xfId="31011"/>
    <cellStyle name="Обычный 40 2 8" xfId="11891"/>
    <cellStyle name="Обычный 40 2 8 2" xfId="21643"/>
    <cellStyle name="Обычный 40 2 8 2 2" xfId="39792"/>
    <cellStyle name="Обычный 40 2 8 3" xfId="31471"/>
    <cellStyle name="Обычный 40 2 9" xfId="6828"/>
    <cellStyle name="Обычный 40 2 9 2" xfId="18618"/>
    <cellStyle name="Обычный 40 2 9 2 2" xfId="36879"/>
    <cellStyle name="Обычный 40 2 9 3" xfId="28648"/>
    <cellStyle name="Обычный 40 3" xfId="3809"/>
    <cellStyle name="Обычный 40 3 2" xfId="10136"/>
    <cellStyle name="Обычный 40 4" xfId="3810"/>
    <cellStyle name="Обычный 40 4 10" xfId="16204"/>
    <cellStyle name="Обычный 40 4 10 2" xfId="25143"/>
    <cellStyle name="Обычный 40 4 10 2 2" xfId="43136"/>
    <cellStyle name="Обычный 40 4 10 3" xfId="34783"/>
    <cellStyle name="Обычный 40 4 11" xfId="17371"/>
    <cellStyle name="Обычный 40 4 11 2" xfId="35726"/>
    <cellStyle name="Обычный 40 4 12" xfId="26503"/>
    <cellStyle name="Обычный 40 4 12 2" xfId="44425"/>
    <cellStyle name="Обычный 40 4 13" xfId="27572"/>
    <cellStyle name="Обычный 40 4 14" xfId="45462"/>
    <cellStyle name="Обычный 40 4 2" xfId="6135"/>
    <cellStyle name="Обычный 40 4 2 10" xfId="26992"/>
    <cellStyle name="Обычный 40 4 2 10 2" xfId="44907"/>
    <cellStyle name="Обычный 40 4 2 11" xfId="28178"/>
    <cellStyle name="Обычный 40 4 2 12" xfId="45964"/>
    <cellStyle name="Обычный 40 4 2 2" xfId="9058"/>
    <cellStyle name="Обычный 40 4 2 2 2" xfId="14135"/>
    <cellStyle name="Обычный 40 4 2 2 2 2" xfId="23321"/>
    <cellStyle name="Обычный 40 4 2 2 2 2 2" xfId="41321"/>
    <cellStyle name="Обычный 40 4 2 2 2 3" xfId="32977"/>
    <cellStyle name="Обычный 40 4 2 2 3" xfId="19625"/>
    <cellStyle name="Обычный 40 4 2 2 3 2" xfId="37795"/>
    <cellStyle name="Обычный 40 4 2 2 4" xfId="29500"/>
    <cellStyle name="Обычный 40 4 2 3" xfId="10137"/>
    <cellStyle name="Обычный 40 4 2 3 2" xfId="15131"/>
    <cellStyle name="Обычный 40 4 2 3 2 2" xfId="24311"/>
    <cellStyle name="Обычный 40 4 2 3 2 2 2" xfId="42311"/>
    <cellStyle name="Обычный 40 4 2 3 2 3" xfId="33966"/>
    <cellStyle name="Обычный 40 4 2 3 3" xfId="20302"/>
    <cellStyle name="Обычный 40 4 2 3 3 2" xfId="38461"/>
    <cellStyle name="Обычный 40 4 2 3 4" xfId="30156"/>
    <cellStyle name="Обычный 40 4 2 4" xfId="11136"/>
    <cellStyle name="Обычный 40 4 2 4 2" xfId="15132"/>
    <cellStyle name="Обычный 40 4 2 4 2 2" xfId="24312"/>
    <cellStyle name="Обычный 40 4 2 4 2 2 2" xfId="42312"/>
    <cellStyle name="Обычный 40 4 2 4 2 3" xfId="33967"/>
    <cellStyle name="Обычный 40 4 2 4 3" xfId="20986"/>
    <cellStyle name="Обычный 40 4 2 4 3 2" xfId="39138"/>
    <cellStyle name="Обычный 40 4 2 4 4" xfId="30822"/>
    <cellStyle name="Обычный 40 4 2 5" xfId="11643"/>
    <cellStyle name="Обычный 40 4 2 5 2" xfId="21489"/>
    <cellStyle name="Обычный 40 4 2 5 2 2" xfId="39641"/>
    <cellStyle name="Обычный 40 4 2 5 3" xfId="31325"/>
    <cellStyle name="Обычный 40 4 2 6" xfId="7603"/>
    <cellStyle name="Обычный 40 4 2 6 2" xfId="18999"/>
    <cellStyle name="Обычный 40 4 2 6 2 2" xfId="37219"/>
    <cellStyle name="Обычный 40 4 2 6 3" xfId="28966"/>
    <cellStyle name="Обычный 40 4 2 7" xfId="13168"/>
    <cellStyle name="Обычный 40 4 2 7 2" xfId="22570"/>
    <cellStyle name="Обычный 40 4 2 7 2 2" xfId="40582"/>
    <cellStyle name="Обычный 40 4 2 7 3" xfId="32244"/>
    <cellStyle name="Обычный 40 4 2 8" xfId="16823"/>
    <cellStyle name="Обычный 40 4 2 8 2" xfId="25572"/>
    <cellStyle name="Обычный 40 4 2 8 2 2" xfId="43533"/>
    <cellStyle name="Обычный 40 4 2 8 3" xfId="35225"/>
    <cellStyle name="Обычный 40 4 2 9" xfId="18085"/>
    <cellStyle name="Обычный 40 4 2 9 2" xfId="36395"/>
    <cellStyle name="Обычный 40 4 3" xfId="8742"/>
    <cellStyle name="Обычный 40 4 3 2" xfId="10138"/>
    <cellStyle name="Обычный 40 4 3 2 2" xfId="15133"/>
    <cellStyle name="Обычный 40 4 3 2 2 2" xfId="24313"/>
    <cellStyle name="Обычный 40 4 3 2 2 2 2" xfId="42313"/>
    <cellStyle name="Обычный 40 4 3 2 2 3" xfId="33968"/>
    <cellStyle name="Обычный 40 4 3 2 3" xfId="20303"/>
    <cellStyle name="Обычный 40 4 3 2 3 2" xfId="38462"/>
    <cellStyle name="Обычный 40 4 3 2 4" xfId="30157"/>
    <cellStyle name="Обычный 40 4 3 3" xfId="13667"/>
    <cellStyle name="Обычный 40 4 3 3 2" xfId="22898"/>
    <cellStyle name="Обычный 40 4 3 3 2 2" xfId="40899"/>
    <cellStyle name="Обычный 40 4 3 3 3" xfId="32553"/>
    <cellStyle name="Обычный 40 4 3 4" xfId="19381"/>
    <cellStyle name="Обычный 40 4 3 4 2" xfId="37551"/>
    <cellStyle name="Обычный 40 4 3 5" xfId="29261"/>
    <cellStyle name="Обычный 40 4 4" xfId="9418"/>
    <cellStyle name="Обычный 40 4 4 2" xfId="15134"/>
    <cellStyle name="Обычный 40 4 4 2 2" xfId="24314"/>
    <cellStyle name="Обычный 40 4 4 2 2 2" xfId="42314"/>
    <cellStyle name="Обычный 40 4 4 2 3" xfId="33969"/>
    <cellStyle name="Обычный 40 4 4 3" xfId="19893"/>
    <cellStyle name="Обычный 40 4 4 3 2" xfId="38058"/>
    <cellStyle name="Обычный 40 4 4 4" xfId="29761"/>
    <cellStyle name="Обычный 40 4 5" xfId="10829"/>
    <cellStyle name="Обычный 40 4 5 2" xfId="15135"/>
    <cellStyle name="Обычный 40 4 5 2 2" xfId="24315"/>
    <cellStyle name="Обычный 40 4 5 2 2 2" xfId="42315"/>
    <cellStyle name="Обычный 40 4 5 2 3" xfId="33970"/>
    <cellStyle name="Обычный 40 4 5 3" xfId="20685"/>
    <cellStyle name="Обычный 40 4 5 3 2" xfId="38837"/>
    <cellStyle name="Обычный 40 4 5 4" xfId="30521"/>
    <cellStyle name="Обычный 40 4 6" xfId="11412"/>
    <cellStyle name="Обычный 40 4 6 2" xfId="21258"/>
    <cellStyle name="Обычный 40 4 6 2 2" xfId="39410"/>
    <cellStyle name="Обычный 40 4 6 3" xfId="31094"/>
    <cellStyle name="Обычный 40 4 7" xfId="12018"/>
    <cellStyle name="Обычный 40 4 7 2" xfId="21758"/>
    <cellStyle name="Обычный 40 4 7 2 2" xfId="39906"/>
    <cellStyle name="Обычный 40 4 7 3" xfId="31585"/>
    <cellStyle name="Обычный 40 4 8" xfId="7154"/>
    <cellStyle name="Обычный 40 4 8 2" xfId="18756"/>
    <cellStyle name="Обычный 40 4 8 2 2" xfId="36979"/>
    <cellStyle name="Обычный 40 4 8 3" xfId="28731"/>
    <cellStyle name="Обычный 40 4 9" xfId="12603"/>
    <cellStyle name="Обычный 40 4 9 2" xfId="22040"/>
    <cellStyle name="Обычный 40 4 9 2 2" xfId="40156"/>
    <cellStyle name="Обычный 40 4 9 3" xfId="31819"/>
    <cellStyle name="Обычный 40 5" xfId="7601"/>
    <cellStyle name="Обычный 40 5 2" xfId="9056"/>
    <cellStyle name="Обычный 40 5 2 2" xfId="14136"/>
    <cellStyle name="Обычный 40 5 2 2 2" xfId="23322"/>
    <cellStyle name="Обычный 40 5 2 2 2 2" xfId="41322"/>
    <cellStyle name="Обычный 40 5 2 2 3" xfId="32978"/>
    <cellStyle name="Обычный 40 5 2 3" xfId="19623"/>
    <cellStyle name="Обычный 40 5 2 3 2" xfId="37793"/>
    <cellStyle name="Обычный 40 5 2 4" xfId="29498"/>
    <cellStyle name="Обычный 40 5 3" xfId="10139"/>
    <cellStyle name="Обычный 40 5 3 2" xfId="15136"/>
    <cellStyle name="Обычный 40 5 3 2 2" xfId="24316"/>
    <cellStyle name="Обычный 40 5 3 2 2 2" xfId="42316"/>
    <cellStyle name="Обычный 40 5 3 2 3" xfId="33971"/>
    <cellStyle name="Обычный 40 5 3 3" xfId="20304"/>
    <cellStyle name="Обычный 40 5 3 3 2" xfId="38463"/>
    <cellStyle name="Обычный 40 5 3 4" xfId="30158"/>
    <cellStyle name="Обычный 40 5 4" xfId="11137"/>
    <cellStyle name="Обычный 40 5 4 2" xfId="15137"/>
    <cellStyle name="Обычный 40 5 4 2 2" xfId="24317"/>
    <cellStyle name="Обычный 40 5 4 2 2 2" xfId="42317"/>
    <cellStyle name="Обычный 40 5 4 2 3" xfId="33972"/>
    <cellStyle name="Обычный 40 5 4 3" xfId="20987"/>
    <cellStyle name="Обычный 40 5 4 3 2" xfId="39139"/>
    <cellStyle name="Обычный 40 5 4 4" xfId="30823"/>
    <cellStyle name="Обычный 40 5 5" xfId="11641"/>
    <cellStyle name="Обычный 40 5 5 2" xfId="21487"/>
    <cellStyle name="Обычный 40 5 5 2 2" xfId="39639"/>
    <cellStyle name="Обычный 40 5 5 3" xfId="31323"/>
    <cellStyle name="Обычный 40 5 6" xfId="13169"/>
    <cellStyle name="Обычный 40 5 6 2" xfId="22571"/>
    <cellStyle name="Обычный 40 5 6 2 2" xfId="40583"/>
    <cellStyle name="Обычный 40 5 6 3" xfId="32245"/>
    <cellStyle name="Обычный 40 5 7" xfId="18997"/>
    <cellStyle name="Обычный 40 5 7 2" xfId="37217"/>
    <cellStyle name="Обычный 40 5 8" xfId="28964"/>
    <cellStyle name="Обычный 40 6" xfId="8335"/>
    <cellStyle name="Обычный 40 6 2" xfId="10140"/>
    <cellStyle name="Обычный 40 6 2 2" xfId="15138"/>
    <cellStyle name="Обычный 40 6 2 2 2" xfId="24318"/>
    <cellStyle name="Обычный 40 6 2 2 2 2" xfId="42318"/>
    <cellStyle name="Обычный 40 6 2 2 3" xfId="33973"/>
    <cellStyle name="Обычный 40 6 2 3" xfId="20305"/>
    <cellStyle name="Обычный 40 6 2 3 2" xfId="38464"/>
    <cellStyle name="Обычный 40 6 2 4" xfId="30159"/>
    <cellStyle name="Обычный 40 6 3" xfId="13377"/>
    <cellStyle name="Обычный 40 6 4" xfId="19210"/>
    <cellStyle name="Обычный 40 6 4 2" xfId="37389"/>
    <cellStyle name="Обычный 40 6 5" xfId="29102"/>
    <cellStyle name="Обычный 40 7" xfId="9416"/>
    <cellStyle name="Обычный 40 7 2" xfId="13665"/>
    <cellStyle name="Обычный 40 7 2 2" xfId="22896"/>
    <cellStyle name="Обычный 40 7 2 2 2" xfId="40897"/>
    <cellStyle name="Обычный 40 7 2 3" xfId="32551"/>
    <cellStyle name="Обычный 40 7 3" xfId="19891"/>
    <cellStyle name="Обычный 40 7 3 2" xfId="38056"/>
    <cellStyle name="Обычный 40 7 4" xfId="29759"/>
    <cellStyle name="Обычный 40 8" xfId="10827"/>
    <cellStyle name="Обычный 40 8 2" xfId="15139"/>
    <cellStyle name="Обычный 40 8 2 2" xfId="24319"/>
    <cellStyle name="Обычный 40 8 2 2 2" xfId="42319"/>
    <cellStyle name="Обычный 40 8 2 3" xfId="33974"/>
    <cellStyle name="Обычный 40 8 3" xfId="20683"/>
    <cellStyle name="Обычный 40 8 3 2" xfId="38835"/>
    <cellStyle name="Обычный 40 8 4" xfId="30519"/>
    <cellStyle name="Обычный 40 9" xfId="11267"/>
    <cellStyle name="Обычный 40 9 2" xfId="21113"/>
    <cellStyle name="Обычный 40 9 2 2" xfId="39265"/>
    <cellStyle name="Обычный 40 9 3" xfId="30949"/>
    <cellStyle name="Обычный 40_Data_Resourses &amp; Reserves_Audit12_mod2011_f0112" xfId="3811"/>
    <cellStyle name="Обычный 41" xfId="3812"/>
    <cellStyle name="Обычный 41 10" xfId="11784"/>
    <cellStyle name="Обычный 41 11" xfId="6674"/>
    <cellStyle name="Обычный 41 11 2" xfId="18529"/>
    <cellStyle name="Обычный 41 11 2 2" xfId="36806"/>
    <cellStyle name="Обычный 41 11 3" xfId="28585"/>
    <cellStyle name="Обычный 41 12" xfId="12604"/>
    <cellStyle name="Обычный 41 12 2" xfId="22041"/>
    <cellStyle name="Обычный 41 12 2 2" xfId="40157"/>
    <cellStyle name="Обычный 41 12 3" xfId="31820"/>
    <cellStyle name="Обычный 41 13" xfId="16009"/>
    <cellStyle name="Обычный 41 13 2" xfId="24985"/>
    <cellStyle name="Обычный 41 13 2 2" xfId="42982"/>
    <cellStyle name="Обычный 41 13 3" xfId="34630"/>
    <cellStyle name="Обычный 41 14" xfId="17372"/>
    <cellStyle name="Обычный 41 14 2" xfId="35727"/>
    <cellStyle name="Обычный 41 15" xfId="26291"/>
    <cellStyle name="Обычный 41 15 2" xfId="44222"/>
    <cellStyle name="Обычный 41 16" xfId="27573"/>
    <cellStyle name="Обычный 41 17" xfId="45309"/>
    <cellStyle name="Обычный 41 2" xfId="3813"/>
    <cellStyle name="Обычный 41 2 10" xfId="12605"/>
    <cellStyle name="Обычный 41 2 10 2" xfId="22042"/>
    <cellStyle name="Обычный 41 2 10 2 2" xfId="40158"/>
    <cellStyle name="Обычный 41 2 10 3" xfId="31821"/>
    <cellStyle name="Обычный 41 2 11" xfId="16010"/>
    <cellStyle name="Обычный 41 2 11 2" xfId="24986"/>
    <cellStyle name="Обычный 41 2 11 2 2" xfId="42983"/>
    <cellStyle name="Обычный 41 2 11 3" xfId="34631"/>
    <cellStyle name="Обычный 41 2 12" xfId="17373"/>
    <cellStyle name="Обычный 41 2 12 2" xfId="35728"/>
    <cellStyle name="Обычный 41 2 13" xfId="26292"/>
    <cellStyle name="Обычный 41 2 13 2" xfId="44223"/>
    <cellStyle name="Обычный 41 2 14" xfId="27574"/>
    <cellStyle name="Обычный 41 2 15" xfId="45310"/>
    <cellStyle name="Обычный 41 2 2" xfId="3814"/>
    <cellStyle name="Обычный 41 2 2 2" xfId="10141"/>
    <cellStyle name="Обычный 41 2 3" xfId="6137"/>
    <cellStyle name="Обычный 41 2 3 10" xfId="26843"/>
    <cellStyle name="Обычный 41 2 3 10 2" xfId="44758"/>
    <cellStyle name="Обычный 41 2 3 11" xfId="28180"/>
    <cellStyle name="Обычный 41 2 3 12" xfId="45805"/>
    <cellStyle name="Обычный 41 2 3 2" xfId="9060"/>
    <cellStyle name="Обычный 41 2 3 2 2" xfId="14137"/>
    <cellStyle name="Обычный 41 2 3 2 2 2" xfId="23323"/>
    <cellStyle name="Обычный 41 2 3 2 2 2 2" xfId="41323"/>
    <cellStyle name="Обычный 41 2 3 2 2 3" xfId="32979"/>
    <cellStyle name="Обычный 41 2 3 2 3" xfId="19627"/>
    <cellStyle name="Обычный 41 2 3 2 3 2" xfId="37797"/>
    <cellStyle name="Обычный 41 2 3 2 4" xfId="29502"/>
    <cellStyle name="Обычный 41 2 3 3" xfId="10142"/>
    <cellStyle name="Обычный 41 2 3 3 2" xfId="15140"/>
    <cellStyle name="Обычный 41 2 3 3 2 2" xfId="24320"/>
    <cellStyle name="Обычный 41 2 3 3 2 2 2" xfId="42320"/>
    <cellStyle name="Обычный 41 2 3 3 2 3" xfId="33975"/>
    <cellStyle name="Обычный 41 2 3 3 3" xfId="20306"/>
    <cellStyle name="Обычный 41 2 3 3 3 2" xfId="38465"/>
    <cellStyle name="Обычный 41 2 3 3 4" xfId="30160"/>
    <cellStyle name="Обычный 41 2 3 4" xfId="11138"/>
    <cellStyle name="Обычный 41 2 3 4 2" xfId="15141"/>
    <cellStyle name="Обычный 41 2 3 4 2 2" xfId="24321"/>
    <cellStyle name="Обычный 41 2 3 4 2 2 2" xfId="42321"/>
    <cellStyle name="Обычный 41 2 3 4 2 3" xfId="33976"/>
    <cellStyle name="Обычный 41 2 3 4 3" xfId="20988"/>
    <cellStyle name="Обычный 41 2 3 4 3 2" xfId="39140"/>
    <cellStyle name="Обычный 41 2 3 4 4" xfId="30824"/>
    <cellStyle name="Обычный 41 2 3 5" xfId="11645"/>
    <cellStyle name="Обычный 41 2 3 5 2" xfId="21491"/>
    <cellStyle name="Обычный 41 2 3 5 2 2" xfId="39643"/>
    <cellStyle name="Обычный 41 2 3 5 3" xfId="31327"/>
    <cellStyle name="Обычный 41 2 3 6" xfId="7605"/>
    <cellStyle name="Обычный 41 2 3 6 2" xfId="19001"/>
    <cellStyle name="Обычный 41 2 3 6 2 2" xfId="37221"/>
    <cellStyle name="Обычный 41 2 3 6 3" xfId="28968"/>
    <cellStyle name="Обычный 41 2 3 7" xfId="13170"/>
    <cellStyle name="Обычный 41 2 3 7 2" xfId="22572"/>
    <cellStyle name="Обычный 41 2 3 7 2 2" xfId="40584"/>
    <cellStyle name="Обычный 41 2 3 7 3" xfId="32246"/>
    <cellStyle name="Обычный 41 2 3 8" xfId="16632"/>
    <cellStyle name="Обычный 41 2 3 8 2" xfId="25420"/>
    <cellStyle name="Обычный 41 2 3 8 2 2" xfId="43384"/>
    <cellStyle name="Обычный 41 2 3 8 3" xfId="35076"/>
    <cellStyle name="Обычный 41 2 3 9" xfId="18087"/>
    <cellStyle name="Обычный 41 2 3 9 2" xfId="36397"/>
    <cellStyle name="Обычный 41 2 4" xfId="8528"/>
    <cellStyle name="Обычный 41 2 4 2" xfId="10143"/>
    <cellStyle name="Обычный 41 2 4 2 2" xfId="15142"/>
    <cellStyle name="Обычный 41 2 4 2 2 2" xfId="24322"/>
    <cellStyle name="Обычный 41 2 4 2 2 2 2" xfId="42322"/>
    <cellStyle name="Обычный 41 2 4 2 2 3" xfId="33977"/>
    <cellStyle name="Обычный 41 2 4 2 3" xfId="20307"/>
    <cellStyle name="Обычный 41 2 4 2 3 2" xfId="38466"/>
    <cellStyle name="Обычный 41 2 4 2 4" xfId="30161"/>
    <cellStyle name="Обычный 41 2 4 3" xfId="13669"/>
    <cellStyle name="Обычный 41 2 4 3 2" xfId="22900"/>
    <cellStyle name="Обычный 41 2 4 3 2 2" xfId="40901"/>
    <cellStyle name="Обычный 41 2 4 3 3" xfId="32555"/>
    <cellStyle name="Обычный 41 2 4 4" xfId="19284"/>
    <cellStyle name="Обычный 41 2 4 4 2" xfId="37458"/>
    <cellStyle name="Обычный 41 2 4 5" xfId="29169"/>
    <cellStyle name="Обычный 41 2 5" xfId="9420"/>
    <cellStyle name="Обычный 41 2 5 2" xfId="15143"/>
    <cellStyle name="Обычный 41 2 5 2 2" xfId="24323"/>
    <cellStyle name="Обычный 41 2 5 2 2 2" xfId="42323"/>
    <cellStyle name="Обычный 41 2 5 2 3" xfId="33978"/>
    <cellStyle name="Обычный 41 2 5 3" xfId="19895"/>
    <cellStyle name="Обычный 41 2 5 3 2" xfId="38060"/>
    <cellStyle name="Обычный 41 2 5 4" xfId="29763"/>
    <cellStyle name="Обычный 41 2 6" xfId="10831"/>
    <cellStyle name="Обычный 41 2 6 2" xfId="15144"/>
    <cellStyle name="Обычный 41 2 6 2 2" xfId="24324"/>
    <cellStyle name="Обычный 41 2 6 2 2 2" xfId="42324"/>
    <cellStyle name="Обычный 41 2 6 2 3" xfId="33979"/>
    <cellStyle name="Обычный 41 2 6 3" xfId="20687"/>
    <cellStyle name="Обычный 41 2 6 3 2" xfId="38839"/>
    <cellStyle name="Обычный 41 2 6 4" xfId="30523"/>
    <cellStyle name="Обычный 41 2 7" xfId="11330"/>
    <cellStyle name="Обычный 41 2 7 2" xfId="21176"/>
    <cellStyle name="Обычный 41 2 7 2 2" xfId="39328"/>
    <cellStyle name="Обычный 41 2 7 3" xfId="31012"/>
    <cellStyle name="Обычный 41 2 8" xfId="11892"/>
    <cellStyle name="Обычный 41 2 8 2" xfId="21644"/>
    <cellStyle name="Обычный 41 2 8 2 2" xfId="39793"/>
    <cellStyle name="Обычный 41 2 8 3" xfId="31472"/>
    <cellStyle name="Обычный 41 2 9" xfId="6829"/>
    <cellStyle name="Обычный 41 2 9 2" xfId="18619"/>
    <cellStyle name="Обычный 41 2 9 2 2" xfId="36880"/>
    <cellStyle name="Обычный 41 2 9 3" xfId="28649"/>
    <cellStyle name="Обычный 41 3" xfId="3815"/>
    <cellStyle name="Обычный 41 3 2" xfId="6138"/>
    <cellStyle name="Обычный 41 3 2 2" xfId="10144"/>
    <cellStyle name="Обычный 41 3 2 3" xfId="16633"/>
    <cellStyle name="Обычный 41 3 2 3 2" xfId="25421"/>
    <cellStyle name="Обычный 41 3 2 3 2 2" xfId="43385"/>
    <cellStyle name="Обычный 41 3 2 3 3" xfId="35077"/>
    <cellStyle name="Обычный 41 3 2 4" xfId="18088"/>
    <cellStyle name="Обычный 41 3 2 4 2" xfId="36398"/>
    <cellStyle name="Обычный 41 3 2 5" xfId="26844"/>
    <cellStyle name="Обычный 41 3 2 5 2" xfId="44759"/>
    <cellStyle name="Обычный 41 3 2 6" xfId="28181"/>
    <cellStyle name="Обычный 41 3 2 7" xfId="45806"/>
    <cellStyle name="Обычный 41 3 3" xfId="7036"/>
    <cellStyle name="Обычный 41 3 4" xfId="16011"/>
    <cellStyle name="Обычный 41 3 4 2" xfId="24987"/>
    <cellStyle name="Обычный 41 3 4 2 2" xfId="42984"/>
    <cellStyle name="Обычный 41 3 4 3" xfId="34632"/>
    <cellStyle name="Обычный 41 3 5" xfId="17374"/>
    <cellStyle name="Обычный 41 3 5 2" xfId="35729"/>
    <cellStyle name="Обычный 41 3 6" xfId="26293"/>
    <cellStyle name="Обычный 41 3 6 2" xfId="44224"/>
    <cellStyle name="Обычный 41 3 7" xfId="27575"/>
    <cellStyle name="Обычный 41 3 8" xfId="45311"/>
    <cellStyle name="Обычный 41 4" xfId="3816"/>
    <cellStyle name="Обычный 41 4 10" xfId="16205"/>
    <cellStyle name="Обычный 41 4 10 2" xfId="25144"/>
    <cellStyle name="Обычный 41 4 10 2 2" xfId="43137"/>
    <cellStyle name="Обычный 41 4 10 3" xfId="34784"/>
    <cellStyle name="Обычный 41 4 11" xfId="17375"/>
    <cellStyle name="Обычный 41 4 11 2" xfId="35730"/>
    <cellStyle name="Обычный 41 4 12" xfId="26504"/>
    <cellStyle name="Обычный 41 4 12 2" xfId="44426"/>
    <cellStyle name="Обычный 41 4 13" xfId="27576"/>
    <cellStyle name="Обычный 41 4 14" xfId="45463"/>
    <cellStyle name="Обычный 41 4 2" xfId="6139"/>
    <cellStyle name="Обычный 41 4 2 10" xfId="26993"/>
    <cellStyle name="Обычный 41 4 2 10 2" xfId="44908"/>
    <cellStyle name="Обычный 41 4 2 11" xfId="28182"/>
    <cellStyle name="Обычный 41 4 2 12" xfId="45965"/>
    <cellStyle name="Обычный 41 4 2 2" xfId="9061"/>
    <cellStyle name="Обычный 41 4 2 2 2" xfId="14138"/>
    <cellStyle name="Обычный 41 4 2 2 2 2" xfId="23324"/>
    <cellStyle name="Обычный 41 4 2 2 2 2 2" xfId="41324"/>
    <cellStyle name="Обычный 41 4 2 2 2 3" xfId="32980"/>
    <cellStyle name="Обычный 41 4 2 2 3" xfId="19628"/>
    <cellStyle name="Обычный 41 4 2 2 3 2" xfId="37798"/>
    <cellStyle name="Обычный 41 4 2 2 4" xfId="29503"/>
    <cellStyle name="Обычный 41 4 2 3" xfId="10145"/>
    <cellStyle name="Обычный 41 4 2 3 2" xfId="15145"/>
    <cellStyle name="Обычный 41 4 2 3 2 2" xfId="24325"/>
    <cellStyle name="Обычный 41 4 2 3 2 2 2" xfId="42325"/>
    <cellStyle name="Обычный 41 4 2 3 2 3" xfId="33980"/>
    <cellStyle name="Обычный 41 4 2 3 3" xfId="20308"/>
    <cellStyle name="Обычный 41 4 2 3 3 2" xfId="38467"/>
    <cellStyle name="Обычный 41 4 2 3 4" xfId="30162"/>
    <cellStyle name="Обычный 41 4 2 4" xfId="11139"/>
    <cellStyle name="Обычный 41 4 2 4 2" xfId="15146"/>
    <cellStyle name="Обычный 41 4 2 4 2 2" xfId="24326"/>
    <cellStyle name="Обычный 41 4 2 4 2 2 2" xfId="42326"/>
    <cellStyle name="Обычный 41 4 2 4 2 3" xfId="33981"/>
    <cellStyle name="Обычный 41 4 2 4 3" xfId="20989"/>
    <cellStyle name="Обычный 41 4 2 4 3 2" xfId="39141"/>
    <cellStyle name="Обычный 41 4 2 4 4" xfId="30825"/>
    <cellStyle name="Обычный 41 4 2 5" xfId="11646"/>
    <cellStyle name="Обычный 41 4 2 5 2" xfId="21492"/>
    <cellStyle name="Обычный 41 4 2 5 2 2" xfId="39644"/>
    <cellStyle name="Обычный 41 4 2 5 3" xfId="31328"/>
    <cellStyle name="Обычный 41 4 2 6" xfId="7606"/>
    <cellStyle name="Обычный 41 4 2 6 2" xfId="19002"/>
    <cellStyle name="Обычный 41 4 2 6 2 2" xfId="37222"/>
    <cellStyle name="Обычный 41 4 2 6 3" xfId="28969"/>
    <cellStyle name="Обычный 41 4 2 7" xfId="13171"/>
    <cellStyle name="Обычный 41 4 2 7 2" xfId="22573"/>
    <cellStyle name="Обычный 41 4 2 7 2 2" xfId="40585"/>
    <cellStyle name="Обычный 41 4 2 7 3" xfId="32247"/>
    <cellStyle name="Обычный 41 4 2 8" xfId="16824"/>
    <cellStyle name="Обычный 41 4 2 8 2" xfId="25573"/>
    <cellStyle name="Обычный 41 4 2 8 2 2" xfId="43534"/>
    <cellStyle name="Обычный 41 4 2 8 3" xfId="35226"/>
    <cellStyle name="Обычный 41 4 2 9" xfId="18089"/>
    <cellStyle name="Обычный 41 4 2 9 2" xfId="36399"/>
    <cellStyle name="Обычный 41 4 3" xfId="8741"/>
    <cellStyle name="Обычный 41 4 3 2" xfId="10146"/>
    <cellStyle name="Обычный 41 4 3 2 2" xfId="15147"/>
    <cellStyle name="Обычный 41 4 3 2 2 2" xfId="24327"/>
    <cellStyle name="Обычный 41 4 3 2 2 2 2" xfId="42327"/>
    <cellStyle name="Обычный 41 4 3 2 2 3" xfId="33982"/>
    <cellStyle name="Обычный 41 4 3 2 3" xfId="20309"/>
    <cellStyle name="Обычный 41 4 3 2 3 2" xfId="38468"/>
    <cellStyle name="Обычный 41 4 3 2 4" xfId="30163"/>
    <cellStyle name="Обычный 41 4 3 3" xfId="13670"/>
    <cellStyle name="Обычный 41 4 3 3 2" xfId="22901"/>
    <cellStyle name="Обычный 41 4 3 3 2 2" xfId="40902"/>
    <cellStyle name="Обычный 41 4 3 3 3" xfId="32556"/>
    <cellStyle name="Обычный 41 4 3 4" xfId="19380"/>
    <cellStyle name="Обычный 41 4 3 4 2" xfId="37550"/>
    <cellStyle name="Обычный 41 4 3 5" xfId="29260"/>
    <cellStyle name="Обычный 41 4 4" xfId="9421"/>
    <cellStyle name="Обычный 41 4 4 2" xfId="15148"/>
    <cellStyle name="Обычный 41 4 4 2 2" xfId="24328"/>
    <cellStyle name="Обычный 41 4 4 2 2 2" xfId="42328"/>
    <cellStyle name="Обычный 41 4 4 2 3" xfId="33983"/>
    <cellStyle name="Обычный 41 4 4 3" xfId="19896"/>
    <cellStyle name="Обычный 41 4 4 3 2" xfId="38061"/>
    <cellStyle name="Обычный 41 4 4 4" xfId="29764"/>
    <cellStyle name="Обычный 41 4 5" xfId="10832"/>
    <cellStyle name="Обычный 41 4 5 2" xfId="15149"/>
    <cellStyle name="Обычный 41 4 5 2 2" xfId="24329"/>
    <cellStyle name="Обычный 41 4 5 2 2 2" xfId="42329"/>
    <cellStyle name="Обычный 41 4 5 2 3" xfId="33984"/>
    <cellStyle name="Обычный 41 4 5 3" xfId="20688"/>
    <cellStyle name="Обычный 41 4 5 3 2" xfId="38840"/>
    <cellStyle name="Обычный 41 4 5 4" xfId="30524"/>
    <cellStyle name="Обычный 41 4 6" xfId="11411"/>
    <cellStyle name="Обычный 41 4 6 2" xfId="21257"/>
    <cellStyle name="Обычный 41 4 6 2 2" xfId="39409"/>
    <cellStyle name="Обычный 41 4 6 3" xfId="31093"/>
    <cellStyle name="Обычный 41 4 7" xfId="12019"/>
    <cellStyle name="Обычный 41 4 7 2" xfId="21759"/>
    <cellStyle name="Обычный 41 4 7 2 2" xfId="39907"/>
    <cellStyle name="Обычный 41 4 7 3" xfId="31586"/>
    <cellStyle name="Обычный 41 4 8" xfId="7153"/>
    <cellStyle name="Обычный 41 4 8 2" xfId="18755"/>
    <cellStyle name="Обычный 41 4 8 2 2" xfId="36978"/>
    <cellStyle name="Обычный 41 4 8 3" xfId="28730"/>
    <cellStyle name="Обычный 41 4 9" xfId="12606"/>
    <cellStyle name="Обычный 41 4 9 2" xfId="22043"/>
    <cellStyle name="Обычный 41 4 9 2 2" xfId="40159"/>
    <cellStyle name="Обычный 41 4 9 3" xfId="31822"/>
    <cellStyle name="Обычный 41 5" xfId="6136"/>
    <cellStyle name="Обычный 41 5 10" xfId="26842"/>
    <cellStyle name="Обычный 41 5 10 2" xfId="44757"/>
    <cellStyle name="Обычный 41 5 11" xfId="28179"/>
    <cellStyle name="Обычный 41 5 12" xfId="45804"/>
    <cellStyle name="Обычный 41 5 2" xfId="9059"/>
    <cellStyle name="Обычный 41 5 2 2" xfId="14139"/>
    <cellStyle name="Обычный 41 5 2 2 2" xfId="23325"/>
    <cellStyle name="Обычный 41 5 2 2 2 2" xfId="41325"/>
    <cellStyle name="Обычный 41 5 2 2 3" xfId="32981"/>
    <cellStyle name="Обычный 41 5 2 3" xfId="19626"/>
    <cellStyle name="Обычный 41 5 2 3 2" xfId="37796"/>
    <cellStyle name="Обычный 41 5 2 4" xfId="29501"/>
    <cellStyle name="Обычный 41 5 3" xfId="10147"/>
    <cellStyle name="Обычный 41 5 3 2" xfId="15150"/>
    <cellStyle name="Обычный 41 5 3 2 2" xfId="24330"/>
    <cellStyle name="Обычный 41 5 3 2 2 2" xfId="42330"/>
    <cellStyle name="Обычный 41 5 3 2 3" xfId="33985"/>
    <cellStyle name="Обычный 41 5 3 3" xfId="20310"/>
    <cellStyle name="Обычный 41 5 3 3 2" xfId="38469"/>
    <cellStyle name="Обычный 41 5 3 4" xfId="30164"/>
    <cellStyle name="Обычный 41 5 4" xfId="11140"/>
    <cellStyle name="Обычный 41 5 4 2" xfId="15151"/>
    <cellStyle name="Обычный 41 5 4 2 2" xfId="24331"/>
    <cellStyle name="Обычный 41 5 4 2 2 2" xfId="42331"/>
    <cellStyle name="Обычный 41 5 4 2 3" xfId="33986"/>
    <cellStyle name="Обычный 41 5 4 3" xfId="20990"/>
    <cellStyle name="Обычный 41 5 4 3 2" xfId="39142"/>
    <cellStyle name="Обычный 41 5 4 4" xfId="30826"/>
    <cellStyle name="Обычный 41 5 5" xfId="11644"/>
    <cellStyle name="Обычный 41 5 5 2" xfId="21490"/>
    <cellStyle name="Обычный 41 5 5 2 2" xfId="39642"/>
    <cellStyle name="Обычный 41 5 5 3" xfId="31326"/>
    <cellStyle name="Обычный 41 5 6" xfId="7604"/>
    <cellStyle name="Обычный 41 5 6 2" xfId="19000"/>
    <cellStyle name="Обычный 41 5 6 2 2" xfId="37220"/>
    <cellStyle name="Обычный 41 5 6 3" xfId="28967"/>
    <cellStyle name="Обычный 41 5 7" xfId="13172"/>
    <cellStyle name="Обычный 41 5 7 2" xfId="22574"/>
    <cellStyle name="Обычный 41 5 7 2 2" xfId="40586"/>
    <cellStyle name="Обычный 41 5 7 3" xfId="32248"/>
    <cellStyle name="Обычный 41 5 8" xfId="16631"/>
    <cellStyle name="Обычный 41 5 8 2" xfId="25419"/>
    <cellStyle name="Обычный 41 5 8 2 2" xfId="43383"/>
    <cellStyle name="Обычный 41 5 8 3" xfId="35075"/>
    <cellStyle name="Обычный 41 5 9" xfId="18086"/>
    <cellStyle name="Обычный 41 5 9 2" xfId="36396"/>
    <cellStyle name="Обычный 41 6" xfId="8336"/>
    <cellStyle name="Обычный 41 6 2" xfId="10148"/>
    <cellStyle name="Обычный 41 6 2 2" xfId="15152"/>
    <cellStyle name="Обычный 41 6 2 2 2" xfId="24332"/>
    <cellStyle name="Обычный 41 6 2 2 2 2" xfId="42332"/>
    <cellStyle name="Обычный 41 6 2 2 3" xfId="33987"/>
    <cellStyle name="Обычный 41 6 2 3" xfId="20311"/>
    <cellStyle name="Обычный 41 6 2 3 2" xfId="38470"/>
    <cellStyle name="Обычный 41 6 2 4" xfId="30165"/>
    <cellStyle name="Обычный 41 6 3" xfId="13378"/>
    <cellStyle name="Обычный 41 6 4" xfId="19211"/>
    <cellStyle name="Обычный 41 6 4 2" xfId="37390"/>
    <cellStyle name="Обычный 41 6 5" xfId="29103"/>
    <cellStyle name="Обычный 41 7" xfId="9419"/>
    <cellStyle name="Обычный 41 7 2" xfId="13668"/>
    <cellStyle name="Обычный 41 7 2 2" xfId="22899"/>
    <cellStyle name="Обычный 41 7 2 2 2" xfId="40900"/>
    <cellStyle name="Обычный 41 7 2 3" xfId="32554"/>
    <cellStyle name="Обычный 41 7 3" xfId="19894"/>
    <cellStyle name="Обычный 41 7 3 2" xfId="38059"/>
    <cellStyle name="Обычный 41 7 4" xfId="29762"/>
    <cellStyle name="Обычный 41 8" xfId="10830"/>
    <cellStyle name="Обычный 41 8 2" xfId="15153"/>
    <cellStyle name="Обычный 41 8 2 2" xfId="24333"/>
    <cellStyle name="Обычный 41 8 2 2 2" xfId="42333"/>
    <cellStyle name="Обычный 41 8 2 3" xfId="33988"/>
    <cellStyle name="Обычный 41 8 3" xfId="20686"/>
    <cellStyle name="Обычный 41 8 3 2" xfId="38838"/>
    <cellStyle name="Обычный 41 8 4" xfId="30522"/>
    <cellStyle name="Обычный 41 9" xfId="11268"/>
    <cellStyle name="Обычный 41 9 2" xfId="21114"/>
    <cellStyle name="Обычный 41 9 2 2" xfId="39266"/>
    <cellStyle name="Обычный 41 9 3" xfId="30950"/>
    <cellStyle name="Обычный 41_Data_Resourses &amp; Reserves_Audit12_mod2011_f0112" xfId="3817"/>
    <cellStyle name="Обычный 42" xfId="3818"/>
    <cellStyle name="Обычный 42 10" xfId="11785"/>
    <cellStyle name="Обычный 42 11" xfId="6675"/>
    <cellStyle name="Обычный 42 11 2" xfId="18530"/>
    <cellStyle name="Обычный 42 11 2 2" xfId="36807"/>
    <cellStyle name="Обычный 42 11 3" xfId="28586"/>
    <cellStyle name="Обычный 42 12" xfId="12607"/>
    <cellStyle name="Обычный 42 12 2" xfId="22044"/>
    <cellStyle name="Обычный 42 12 2 2" xfId="40160"/>
    <cellStyle name="Обычный 42 12 3" xfId="31823"/>
    <cellStyle name="Обычный 42 13" xfId="16012"/>
    <cellStyle name="Обычный 42 13 2" xfId="24988"/>
    <cellStyle name="Обычный 42 13 2 2" xfId="42985"/>
    <cellStyle name="Обычный 42 13 3" xfId="34633"/>
    <cellStyle name="Обычный 42 14" xfId="17376"/>
    <cellStyle name="Обычный 42 14 2" xfId="35731"/>
    <cellStyle name="Обычный 42 15" xfId="26294"/>
    <cellStyle name="Обычный 42 15 2" xfId="44225"/>
    <cellStyle name="Обычный 42 16" xfId="27577"/>
    <cellStyle name="Обычный 42 17" xfId="45312"/>
    <cellStyle name="Обычный 42 2" xfId="3819"/>
    <cellStyle name="Обычный 42 2 10" xfId="12608"/>
    <cellStyle name="Обычный 42 2 10 2" xfId="22045"/>
    <cellStyle name="Обычный 42 2 10 2 2" xfId="40161"/>
    <cellStyle name="Обычный 42 2 10 3" xfId="31824"/>
    <cellStyle name="Обычный 42 2 11" xfId="16013"/>
    <cellStyle name="Обычный 42 2 11 2" xfId="24989"/>
    <cellStyle name="Обычный 42 2 11 2 2" xfId="42986"/>
    <cellStyle name="Обычный 42 2 11 3" xfId="34634"/>
    <cellStyle name="Обычный 42 2 12" xfId="17377"/>
    <cellStyle name="Обычный 42 2 12 2" xfId="35732"/>
    <cellStyle name="Обычный 42 2 13" xfId="26295"/>
    <cellStyle name="Обычный 42 2 13 2" xfId="44226"/>
    <cellStyle name="Обычный 42 2 14" xfId="27578"/>
    <cellStyle name="Обычный 42 2 15" xfId="45313"/>
    <cellStyle name="Обычный 42 2 2" xfId="3820"/>
    <cellStyle name="Обычный 42 2 2 2" xfId="10149"/>
    <cellStyle name="Обычный 42 2 3" xfId="6141"/>
    <cellStyle name="Обычный 42 2 3 10" xfId="26846"/>
    <cellStyle name="Обычный 42 2 3 10 2" xfId="44761"/>
    <cellStyle name="Обычный 42 2 3 11" xfId="28184"/>
    <cellStyle name="Обычный 42 2 3 12" xfId="45808"/>
    <cellStyle name="Обычный 42 2 3 2" xfId="9063"/>
    <cellStyle name="Обычный 42 2 3 2 2" xfId="14140"/>
    <cellStyle name="Обычный 42 2 3 2 2 2" xfId="23326"/>
    <cellStyle name="Обычный 42 2 3 2 2 2 2" xfId="41326"/>
    <cellStyle name="Обычный 42 2 3 2 2 3" xfId="32982"/>
    <cellStyle name="Обычный 42 2 3 2 3" xfId="19630"/>
    <cellStyle name="Обычный 42 2 3 2 3 2" xfId="37800"/>
    <cellStyle name="Обычный 42 2 3 2 4" xfId="29505"/>
    <cellStyle name="Обычный 42 2 3 3" xfId="10150"/>
    <cellStyle name="Обычный 42 2 3 3 2" xfId="15154"/>
    <cellStyle name="Обычный 42 2 3 3 2 2" xfId="24334"/>
    <cellStyle name="Обычный 42 2 3 3 2 2 2" xfId="42334"/>
    <cellStyle name="Обычный 42 2 3 3 2 3" xfId="33989"/>
    <cellStyle name="Обычный 42 2 3 3 3" xfId="20312"/>
    <cellStyle name="Обычный 42 2 3 3 3 2" xfId="38471"/>
    <cellStyle name="Обычный 42 2 3 3 4" xfId="30166"/>
    <cellStyle name="Обычный 42 2 3 4" xfId="11141"/>
    <cellStyle name="Обычный 42 2 3 4 2" xfId="15155"/>
    <cellStyle name="Обычный 42 2 3 4 2 2" xfId="24335"/>
    <cellStyle name="Обычный 42 2 3 4 2 2 2" xfId="42335"/>
    <cellStyle name="Обычный 42 2 3 4 2 3" xfId="33990"/>
    <cellStyle name="Обычный 42 2 3 4 3" xfId="20991"/>
    <cellStyle name="Обычный 42 2 3 4 3 2" xfId="39143"/>
    <cellStyle name="Обычный 42 2 3 4 4" xfId="30827"/>
    <cellStyle name="Обычный 42 2 3 5" xfId="11648"/>
    <cellStyle name="Обычный 42 2 3 5 2" xfId="21494"/>
    <cellStyle name="Обычный 42 2 3 5 2 2" xfId="39646"/>
    <cellStyle name="Обычный 42 2 3 5 3" xfId="31330"/>
    <cellStyle name="Обычный 42 2 3 6" xfId="7608"/>
    <cellStyle name="Обычный 42 2 3 6 2" xfId="19004"/>
    <cellStyle name="Обычный 42 2 3 6 2 2" xfId="37224"/>
    <cellStyle name="Обычный 42 2 3 6 3" xfId="28971"/>
    <cellStyle name="Обычный 42 2 3 7" xfId="13173"/>
    <cellStyle name="Обычный 42 2 3 7 2" xfId="22575"/>
    <cellStyle name="Обычный 42 2 3 7 2 2" xfId="40587"/>
    <cellStyle name="Обычный 42 2 3 7 3" xfId="32249"/>
    <cellStyle name="Обычный 42 2 3 8" xfId="16635"/>
    <cellStyle name="Обычный 42 2 3 8 2" xfId="25423"/>
    <cellStyle name="Обычный 42 2 3 8 2 2" xfId="43387"/>
    <cellStyle name="Обычный 42 2 3 8 3" xfId="35079"/>
    <cellStyle name="Обычный 42 2 3 9" xfId="18091"/>
    <cellStyle name="Обычный 42 2 3 9 2" xfId="36401"/>
    <cellStyle name="Обычный 42 2 4" xfId="8529"/>
    <cellStyle name="Обычный 42 2 4 2" xfId="10151"/>
    <cellStyle name="Обычный 42 2 4 2 2" xfId="15156"/>
    <cellStyle name="Обычный 42 2 4 2 2 2" xfId="24336"/>
    <cellStyle name="Обычный 42 2 4 2 2 2 2" xfId="42336"/>
    <cellStyle name="Обычный 42 2 4 2 2 3" xfId="33991"/>
    <cellStyle name="Обычный 42 2 4 2 3" xfId="20313"/>
    <cellStyle name="Обычный 42 2 4 2 3 2" xfId="38472"/>
    <cellStyle name="Обычный 42 2 4 2 4" xfId="30167"/>
    <cellStyle name="Обычный 42 2 4 3" xfId="13672"/>
    <cellStyle name="Обычный 42 2 4 3 2" xfId="22903"/>
    <cellStyle name="Обычный 42 2 4 3 2 2" xfId="40904"/>
    <cellStyle name="Обычный 42 2 4 3 3" xfId="32558"/>
    <cellStyle name="Обычный 42 2 4 4" xfId="19285"/>
    <cellStyle name="Обычный 42 2 4 4 2" xfId="37459"/>
    <cellStyle name="Обычный 42 2 4 5" xfId="29170"/>
    <cellStyle name="Обычный 42 2 5" xfId="9423"/>
    <cellStyle name="Обычный 42 2 5 2" xfId="15157"/>
    <cellStyle name="Обычный 42 2 5 2 2" xfId="24337"/>
    <cellStyle name="Обычный 42 2 5 2 2 2" xfId="42337"/>
    <cellStyle name="Обычный 42 2 5 2 3" xfId="33992"/>
    <cellStyle name="Обычный 42 2 5 3" xfId="19898"/>
    <cellStyle name="Обычный 42 2 5 3 2" xfId="38063"/>
    <cellStyle name="Обычный 42 2 5 4" xfId="29766"/>
    <cellStyle name="Обычный 42 2 6" xfId="10834"/>
    <cellStyle name="Обычный 42 2 6 2" xfId="15158"/>
    <cellStyle name="Обычный 42 2 6 2 2" xfId="24338"/>
    <cellStyle name="Обычный 42 2 6 2 2 2" xfId="42338"/>
    <cellStyle name="Обычный 42 2 6 2 3" xfId="33993"/>
    <cellStyle name="Обычный 42 2 6 3" xfId="20690"/>
    <cellStyle name="Обычный 42 2 6 3 2" xfId="38842"/>
    <cellStyle name="Обычный 42 2 6 4" xfId="30526"/>
    <cellStyle name="Обычный 42 2 7" xfId="11331"/>
    <cellStyle name="Обычный 42 2 7 2" xfId="21177"/>
    <cellStyle name="Обычный 42 2 7 2 2" xfId="39329"/>
    <cellStyle name="Обычный 42 2 7 3" xfId="31013"/>
    <cellStyle name="Обычный 42 2 8" xfId="11893"/>
    <cellStyle name="Обычный 42 2 8 2" xfId="21645"/>
    <cellStyle name="Обычный 42 2 8 2 2" xfId="39794"/>
    <cellStyle name="Обычный 42 2 8 3" xfId="31473"/>
    <cellStyle name="Обычный 42 2 9" xfId="6830"/>
    <cellStyle name="Обычный 42 2 9 2" xfId="18620"/>
    <cellStyle name="Обычный 42 2 9 2 2" xfId="36881"/>
    <cellStyle name="Обычный 42 2 9 3" xfId="28650"/>
    <cellStyle name="Обычный 42 3" xfId="3821"/>
    <cellStyle name="Обычный 42 3 2" xfId="6142"/>
    <cellStyle name="Обычный 42 3 2 2" xfId="10152"/>
    <cellStyle name="Обычный 42 3 2 3" xfId="16636"/>
    <cellStyle name="Обычный 42 3 2 3 2" xfId="25424"/>
    <cellStyle name="Обычный 42 3 2 3 2 2" xfId="43388"/>
    <cellStyle name="Обычный 42 3 2 3 3" xfId="35080"/>
    <cellStyle name="Обычный 42 3 2 4" xfId="18092"/>
    <cellStyle name="Обычный 42 3 2 4 2" xfId="36402"/>
    <cellStyle name="Обычный 42 3 2 5" xfId="26847"/>
    <cellStyle name="Обычный 42 3 2 5 2" xfId="44762"/>
    <cellStyle name="Обычный 42 3 2 6" xfId="28185"/>
    <cellStyle name="Обычный 42 3 2 7" xfId="45809"/>
    <cellStyle name="Обычный 42 3 3" xfId="7037"/>
    <cellStyle name="Обычный 42 3 4" xfId="16014"/>
    <cellStyle name="Обычный 42 3 4 2" xfId="24990"/>
    <cellStyle name="Обычный 42 3 4 2 2" xfId="42987"/>
    <cellStyle name="Обычный 42 3 4 3" xfId="34635"/>
    <cellStyle name="Обычный 42 3 5" xfId="17378"/>
    <cellStyle name="Обычный 42 3 5 2" xfId="35733"/>
    <cellStyle name="Обычный 42 3 6" xfId="26296"/>
    <cellStyle name="Обычный 42 3 6 2" xfId="44227"/>
    <cellStyle name="Обычный 42 3 7" xfId="27579"/>
    <cellStyle name="Обычный 42 3 8" xfId="45314"/>
    <cellStyle name="Обычный 42 4" xfId="3822"/>
    <cellStyle name="Обычный 42 4 10" xfId="16206"/>
    <cellStyle name="Обычный 42 4 10 2" xfId="25145"/>
    <cellStyle name="Обычный 42 4 10 2 2" xfId="43138"/>
    <cellStyle name="Обычный 42 4 10 3" xfId="34785"/>
    <cellStyle name="Обычный 42 4 11" xfId="17379"/>
    <cellStyle name="Обычный 42 4 11 2" xfId="35734"/>
    <cellStyle name="Обычный 42 4 12" xfId="26505"/>
    <cellStyle name="Обычный 42 4 12 2" xfId="44427"/>
    <cellStyle name="Обычный 42 4 13" xfId="27580"/>
    <cellStyle name="Обычный 42 4 14" xfId="45464"/>
    <cellStyle name="Обычный 42 4 2" xfId="6143"/>
    <cellStyle name="Обычный 42 4 2 10" xfId="26994"/>
    <cellStyle name="Обычный 42 4 2 10 2" xfId="44909"/>
    <cellStyle name="Обычный 42 4 2 11" xfId="28186"/>
    <cellStyle name="Обычный 42 4 2 12" xfId="45966"/>
    <cellStyle name="Обычный 42 4 2 2" xfId="9064"/>
    <cellStyle name="Обычный 42 4 2 2 2" xfId="14141"/>
    <cellStyle name="Обычный 42 4 2 2 2 2" xfId="23327"/>
    <cellStyle name="Обычный 42 4 2 2 2 2 2" xfId="41327"/>
    <cellStyle name="Обычный 42 4 2 2 2 3" xfId="32983"/>
    <cellStyle name="Обычный 42 4 2 2 3" xfId="19631"/>
    <cellStyle name="Обычный 42 4 2 2 3 2" xfId="37801"/>
    <cellStyle name="Обычный 42 4 2 2 4" xfId="29506"/>
    <cellStyle name="Обычный 42 4 2 3" xfId="10153"/>
    <cellStyle name="Обычный 42 4 2 3 2" xfId="15159"/>
    <cellStyle name="Обычный 42 4 2 3 2 2" xfId="24339"/>
    <cellStyle name="Обычный 42 4 2 3 2 2 2" xfId="42339"/>
    <cellStyle name="Обычный 42 4 2 3 2 3" xfId="33994"/>
    <cellStyle name="Обычный 42 4 2 3 3" xfId="20314"/>
    <cellStyle name="Обычный 42 4 2 3 3 2" xfId="38473"/>
    <cellStyle name="Обычный 42 4 2 3 4" xfId="30168"/>
    <cellStyle name="Обычный 42 4 2 4" xfId="11142"/>
    <cellStyle name="Обычный 42 4 2 4 2" xfId="15160"/>
    <cellStyle name="Обычный 42 4 2 4 2 2" xfId="24340"/>
    <cellStyle name="Обычный 42 4 2 4 2 2 2" xfId="42340"/>
    <cellStyle name="Обычный 42 4 2 4 2 3" xfId="33995"/>
    <cellStyle name="Обычный 42 4 2 4 3" xfId="20992"/>
    <cellStyle name="Обычный 42 4 2 4 3 2" xfId="39144"/>
    <cellStyle name="Обычный 42 4 2 4 4" xfId="30828"/>
    <cellStyle name="Обычный 42 4 2 5" xfId="11649"/>
    <cellStyle name="Обычный 42 4 2 5 2" xfId="21495"/>
    <cellStyle name="Обычный 42 4 2 5 2 2" xfId="39647"/>
    <cellStyle name="Обычный 42 4 2 5 3" xfId="31331"/>
    <cellStyle name="Обычный 42 4 2 6" xfId="7609"/>
    <cellStyle name="Обычный 42 4 2 6 2" xfId="19005"/>
    <cellStyle name="Обычный 42 4 2 6 2 2" xfId="37225"/>
    <cellStyle name="Обычный 42 4 2 6 3" xfId="28972"/>
    <cellStyle name="Обычный 42 4 2 7" xfId="13174"/>
    <cellStyle name="Обычный 42 4 2 7 2" xfId="22576"/>
    <cellStyle name="Обычный 42 4 2 7 2 2" xfId="40588"/>
    <cellStyle name="Обычный 42 4 2 7 3" xfId="32250"/>
    <cellStyle name="Обычный 42 4 2 8" xfId="16825"/>
    <cellStyle name="Обычный 42 4 2 8 2" xfId="25574"/>
    <cellStyle name="Обычный 42 4 2 8 2 2" xfId="43535"/>
    <cellStyle name="Обычный 42 4 2 8 3" xfId="35227"/>
    <cellStyle name="Обычный 42 4 2 9" xfId="18093"/>
    <cellStyle name="Обычный 42 4 2 9 2" xfId="36403"/>
    <cellStyle name="Обычный 42 4 3" xfId="8740"/>
    <cellStyle name="Обычный 42 4 3 2" xfId="10154"/>
    <cellStyle name="Обычный 42 4 3 2 2" xfId="15161"/>
    <cellStyle name="Обычный 42 4 3 2 2 2" xfId="24341"/>
    <cellStyle name="Обычный 42 4 3 2 2 2 2" xfId="42341"/>
    <cellStyle name="Обычный 42 4 3 2 2 3" xfId="33996"/>
    <cellStyle name="Обычный 42 4 3 2 3" xfId="20315"/>
    <cellStyle name="Обычный 42 4 3 2 3 2" xfId="38474"/>
    <cellStyle name="Обычный 42 4 3 2 4" xfId="30169"/>
    <cellStyle name="Обычный 42 4 3 3" xfId="13673"/>
    <cellStyle name="Обычный 42 4 3 3 2" xfId="22904"/>
    <cellStyle name="Обычный 42 4 3 3 2 2" xfId="40905"/>
    <cellStyle name="Обычный 42 4 3 3 3" xfId="32559"/>
    <cellStyle name="Обычный 42 4 3 4" xfId="19379"/>
    <cellStyle name="Обычный 42 4 3 4 2" xfId="37549"/>
    <cellStyle name="Обычный 42 4 3 5" xfId="29259"/>
    <cellStyle name="Обычный 42 4 4" xfId="9424"/>
    <cellStyle name="Обычный 42 4 4 2" xfId="15162"/>
    <cellStyle name="Обычный 42 4 4 2 2" xfId="24342"/>
    <cellStyle name="Обычный 42 4 4 2 2 2" xfId="42342"/>
    <cellStyle name="Обычный 42 4 4 2 3" xfId="33997"/>
    <cellStyle name="Обычный 42 4 4 3" xfId="19899"/>
    <cellStyle name="Обычный 42 4 4 3 2" xfId="38064"/>
    <cellStyle name="Обычный 42 4 4 4" xfId="29767"/>
    <cellStyle name="Обычный 42 4 5" xfId="10835"/>
    <cellStyle name="Обычный 42 4 5 2" xfId="15163"/>
    <cellStyle name="Обычный 42 4 5 2 2" xfId="24343"/>
    <cellStyle name="Обычный 42 4 5 2 2 2" xfId="42343"/>
    <cellStyle name="Обычный 42 4 5 2 3" xfId="33998"/>
    <cellStyle name="Обычный 42 4 5 3" xfId="20691"/>
    <cellStyle name="Обычный 42 4 5 3 2" xfId="38843"/>
    <cellStyle name="Обычный 42 4 5 4" xfId="30527"/>
    <cellStyle name="Обычный 42 4 6" xfId="11410"/>
    <cellStyle name="Обычный 42 4 6 2" xfId="21256"/>
    <cellStyle name="Обычный 42 4 6 2 2" xfId="39408"/>
    <cellStyle name="Обычный 42 4 6 3" xfId="31092"/>
    <cellStyle name="Обычный 42 4 7" xfId="12020"/>
    <cellStyle name="Обычный 42 4 7 2" xfId="21760"/>
    <cellStyle name="Обычный 42 4 7 2 2" xfId="39908"/>
    <cellStyle name="Обычный 42 4 7 3" xfId="31587"/>
    <cellStyle name="Обычный 42 4 8" xfId="7152"/>
    <cellStyle name="Обычный 42 4 8 2" xfId="18754"/>
    <cellStyle name="Обычный 42 4 8 2 2" xfId="36977"/>
    <cellStyle name="Обычный 42 4 8 3" xfId="28729"/>
    <cellStyle name="Обычный 42 4 9" xfId="12609"/>
    <cellStyle name="Обычный 42 4 9 2" xfId="22046"/>
    <cellStyle name="Обычный 42 4 9 2 2" xfId="40162"/>
    <cellStyle name="Обычный 42 4 9 3" xfId="31825"/>
    <cellStyle name="Обычный 42 5" xfId="6140"/>
    <cellStyle name="Обычный 42 5 10" xfId="26845"/>
    <cellStyle name="Обычный 42 5 10 2" xfId="44760"/>
    <cellStyle name="Обычный 42 5 11" xfId="28183"/>
    <cellStyle name="Обычный 42 5 12" xfId="45807"/>
    <cellStyle name="Обычный 42 5 2" xfId="9062"/>
    <cellStyle name="Обычный 42 5 2 2" xfId="14142"/>
    <cellStyle name="Обычный 42 5 2 2 2" xfId="23328"/>
    <cellStyle name="Обычный 42 5 2 2 2 2" xfId="41328"/>
    <cellStyle name="Обычный 42 5 2 2 3" xfId="32984"/>
    <cellStyle name="Обычный 42 5 2 3" xfId="19629"/>
    <cellStyle name="Обычный 42 5 2 3 2" xfId="37799"/>
    <cellStyle name="Обычный 42 5 2 4" xfId="29504"/>
    <cellStyle name="Обычный 42 5 3" xfId="10155"/>
    <cellStyle name="Обычный 42 5 3 2" xfId="15164"/>
    <cellStyle name="Обычный 42 5 3 2 2" xfId="24344"/>
    <cellStyle name="Обычный 42 5 3 2 2 2" xfId="42344"/>
    <cellStyle name="Обычный 42 5 3 2 3" xfId="33999"/>
    <cellStyle name="Обычный 42 5 3 3" xfId="20316"/>
    <cellStyle name="Обычный 42 5 3 3 2" xfId="38475"/>
    <cellStyle name="Обычный 42 5 3 4" xfId="30170"/>
    <cellStyle name="Обычный 42 5 4" xfId="11143"/>
    <cellStyle name="Обычный 42 5 4 2" xfId="15165"/>
    <cellStyle name="Обычный 42 5 4 2 2" xfId="24345"/>
    <cellStyle name="Обычный 42 5 4 2 2 2" xfId="42345"/>
    <cellStyle name="Обычный 42 5 4 2 3" xfId="34000"/>
    <cellStyle name="Обычный 42 5 4 3" xfId="20993"/>
    <cellStyle name="Обычный 42 5 4 3 2" xfId="39145"/>
    <cellStyle name="Обычный 42 5 4 4" xfId="30829"/>
    <cellStyle name="Обычный 42 5 5" xfId="11647"/>
    <cellStyle name="Обычный 42 5 5 2" xfId="21493"/>
    <cellStyle name="Обычный 42 5 5 2 2" xfId="39645"/>
    <cellStyle name="Обычный 42 5 5 3" xfId="31329"/>
    <cellStyle name="Обычный 42 5 6" xfId="7607"/>
    <cellStyle name="Обычный 42 5 6 2" xfId="19003"/>
    <cellStyle name="Обычный 42 5 6 2 2" xfId="37223"/>
    <cellStyle name="Обычный 42 5 6 3" xfId="28970"/>
    <cellStyle name="Обычный 42 5 7" xfId="13175"/>
    <cellStyle name="Обычный 42 5 7 2" xfId="22577"/>
    <cellStyle name="Обычный 42 5 7 2 2" xfId="40589"/>
    <cellStyle name="Обычный 42 5 7 3" xfId="32251"/>
    <cellStyle name="Обычный 42 5 8" xfId="16634"/>
    <cellStyle name="Обычный 42 5 8 2" xfId="25422"/>
    <cellStyle name="Обычный 42 5 8 2 2" xfId="43386"/>
    <cellStyle name="Обычный 42 5 8 3" xfId="35078"/>
    <cellStyle name="Обычный 42 5 9" xfId="18090"/>
    <cellStyle name="Обычный 42 5 9 2" xfId="36400"/>
    <cellStyle name="Обычный 42 6" xfId="8337"/>
    <cellStyle name="Обычный 42 6 2" xfId="10156"/>
    <cellStyle name="Обычный 42 6 2 2" xfId="15166"/>
    <cellStyle name="Обычный 42 6 2 2 2" xfId="24346"/>
    <cellStyle name="Обычный 42 6 2 2 2 2" xfId="42346"/>
    <cellStyle name="Обычный 42 6 2 2 3" xfId="34001"/>
    <cellStyle name="Обычный 42 6 2 3" xfId="20317"/>
    <cellStyle name="Обычный 42 6 2 3 2" xfId="38476"/>
    <cellStyle name="Обычный 42 6 2 4" xfId="30171"/>
    <cellStyle name="Обычный 42 6 3" xfId="13379"/>
    <cellStyle name="Обычный 42 6 4" xfId="19212"/>
    <cellStyle name="Обычный 42 6 4 2" xfId="37391"/>
    <cellStyle name="Обычный 42 6 5" xfId="29104"/>
    <cellStyle name="Обычный 42 7" xfId="9422"/>
    <cellStyle name="Обычный 42 7 2" xfId="13671"/>
    <cellStyle name="Обычный 42 7 2 2" xfId="22902"/>
    <cellStyle name="Обычный 42 7 2 2 2" xfId="40903"/>
    <cellStyle name="Обычный 42 7 2 3" xfId="32557"/>
    <cellStyle name="Обычный 42 7 3" xfId="19897"/>
    <cellStyle name="Обычный 42 7 3 2" xfId="38062"/>
    <cellStyle name="Обычный 42 7 4" xfId="29765"/>
    <cellStyle name="Обычный 42 8" xfId="10833"/>
    <cellStyle name="Обычный 42 8 2" xfId="15167"/>
    <cellStyle name="Обычный 42 8 2 2" xfId="24347"/>
    <cellStyle name="Обычный 42 8 2 2 2" xfId="42347"/>
    <cellStyle name="Обычный 42 8 2 3" xfId="34002"/>
    <cellStyle name="Обычный 42 8 3" xfId="20689"/>
    <cellStyle name="Обычный 42 8 3 2" xfId="38841"/>
    <cellStyle name="Обычный 42 8 4" xfId="30525"/>
    <cellStyle name="Обычный 42 9" xfId="11269"/>
    <cellStyle name="Обычный 42 9 2" xfId="21115"/>
    <cellStyle name="Обычный 42 9 2 2" xfId="39267"/>
    <cellStyle name="Обычный 42 9 3" xfId="30951"/>
    <cellStyle name="Обычный 42_Data_Resourses &amp; Reserves_Audit12_mod2011_f0112" xfId="3823"/>
    <cellStyle name="Обычный 43" xfId="3824"/>
    <cellStyle name="Обычный 43 10" xfId="11786"/>
    <cellStyle name="Обычный 43 11" xfId="6676"/>
    <cellStyle name="Обычный 43 11 2" xfId="18531"/>
    <cellStyle name="Обычный 43 11 2 2" xfId="36808"/>
    <cellStyle name="Обычный 43 11 3" xfId="28587"/>
    <cellStyle name="Обычный 43 12" xfId="12610"/>
    <cellStyle name="Обычный 43 12 2" xfId="22047"/>
    <cellStyle name="Обычный 43 12 2 2" xfId="40163"/>
    <cellStyle name="Обычный 43 12 3" xfId="31826"/>
    <cellStyle name="Обычный 43 13" xfId="16015"/>
    <cellStyle name="Обычный 43 13 2" xfId="24991"/>
    <cellStyle name="Обычный 43 13 2 2" xfId="42988"/>
    <cellStyle name="Обычный 43 13 3" xfId="34636"/>
    <cellStyle name="Обычный 43 14" xfId="17380"/>
    <cellStyle name="Обычный 43 14 2" xfId="35735"/>
    <cellStyle name="Обычный 43 15" xfId="26297"/>
    <cellStyle name="Обычный 43 15 2" xfId="44228"/>
    <cellStyle name="Обычный 43 16" xfId="27581"/>
    <cellStyle name="Обычный 43 17" xfId="45315"/>
    <cellStyle name="Обычный 43 2" xfId="3825"/>
    <cellStyle name="Обычный 43 2 10" xfId="12611"/>
    <cellStyle name="Обычный 43 2 10 2" xfId="22048"/>
    <cellStyle name="Обычный 43 2 10 2 2" xfId="40164"/>
    <cellStyle name="Обычный 43 2 10 3" xfId="31827"/>
    <cellStyle name="Обычный 43 2 11" xfId="16016"/>
    <cellStyle name="Обычный 43 2 11 2" xfId="24992"/>
    <cellStyle name="Обычный 43 2 11 2 2" xfId="42989"/>
    <cellStyle name="Обычный 43 2 11 3" xfId="34637"/>
    <cellStyle name="Обычный 43 2 12" xfId="17381"/>
    <cellStyle name="Обычный 43 2 12 2" xfId="35736"/>
    <cellStyle name="Обычный 43 2 13" xfId="26298"/>
    <cellStyle name="Обычный 43 2 13 2" xfId="44229"/>
    <cellStyle name="Обычный 43 2 14" xfId="27582"/>
    <cellStyle name="Обычный 43 2 15" xfId="45316"/>
    <cellStyle name="Обычный 43 2 2" xfId="3826"/>
    <cellStyle name="Обычный 43 2 2 2" xfId="10157"/>
    <cellStyle name="Обычный 43 2 3" xfId="6145"/>
    <cellStyle name="Обычный 43 2 3 10" xfId="26849"/>
    <cellStyle name="Обычный 43 2 3 10 2" xfId="44764"/>
    <cellStyle name="Обычный 43 2 3 11" xfId="28188"/>
    <cellStyle name="Обычный 43 2 3 12" xfId="45811"/>
    <cellStyle name="Обычный 43 2 3 2" xfId="9066"/>
    <cellStyle name="Обычный 43 2 3 2 2" xfId="14143"/>
    <cellStyle name="Обычный 43 2 3 2 2 2" xfId="23329"/>
    <cellStyle name="Обычный 43 2 3 2 2 2 2" xfId="41329"/>
    <cellStyle name="Обычный 43 2 3 2 2 3" xfId="32985"/>
    <cellStyle name="Обычный 43 2 3 2 3" xfId="19633"/>
    <cellStyle name="Обычный 43 2 3 2 3 2" xfId="37803"/>
    <cellStyle name="Обычный 43 2 3 2 4" xfId="29508"/>
    <cellStyle name="Обычный 43 2 3 3" xfId="10158"/>
    <cellStyle name="Обычный 43 2 3 3 2" xfId="15168"/>
    <cellStyle name="Обычный 43 2 3 3 2 2" xfId="24348"/>
    <cellStyle name="Обычный 43 2 3 3 2 2 2" xfId="42348"/>
    <cellStyle name="Обычный 43 2 3 3 2 3" xfId="34003"/>
    <cellStyle name="Обычный 43 2 3 3 3" xfId="20318"/>
    <cellStyle name="Обычный 43 2 3 3 3 2" xfId="38477"/>
    <cellStyle name="Обычный 43 2 3 3 4" xfId="30172"/>
    <cellStyle name="Обычный 43 2 3 4" xfId="11144"/>
    <cellStyle name="Обычный 43 2 3 4 2" xfId="15169"/>
    <cellStyle name="Обычный 43 2 3 4 2 2" xfId="24349"/>
    <cellStyle name="Обычный 43 2 3 4 2 2 2" xfId="42349"/>
    <cellStyle name="Обычный 43 2 3 4 2 3" xfId="34004"/>
    <cellStyle name="Обычный 43 2 3 4 3" xfId="20994"/>
    <cellStyle name="Обычный 43 2 3 4 3 2" xfId="39146"/>
    <cellStyle name="Обычный 43 2 3 4 4" xfId="30830"/>
    <cellStyle name="Обычный 43 2 3 5" xfId="11651"/>
    <cellStyle name="Обычный 43 2 3 5 2" xfId="21497"/>
    <cellStyle name="Обычный 43 2 3 5 2 2" xfId="39649"/>
    <cellStyle name="Обычный 43 2 3 5 3" xfId="31333"/>
    <cellStyle name="Обычный 43 2 3 6" xfId="7611"/>
    <cellStyle name="Обычный 43 2 3 6 2" xfId="19007"/>
    <cellStyle name="Обычный 43 2 3 6 2 2" xfId="37227"/>
    <cellStyle name="Обычный 43 2 3 6 3" xfId="28974"/>
    <cellStyle name="Обычный 43 2 3 7" xfId="13176"/>
    <cellStyle name="Обычный 43 2 3 7 2" xfId="22578"/>
    <cellStyle name="Обычный 43 2 3 7 2 2" xfId="40590"/>
    <cellStyle name="Обычный 43 2 3 7 3" xfId="32252"/>
    <cellStyle name="Обычный 43 2 3 8" xfId="16638"/>
    <cellStyle name="Обычный 43 2 3 8 2" xfId="25426"/>
    <cellStyle name="Обычный 43 2 3 8 2 2" xfId="43390"/>
    <cellStyle name="Обычный 43 2 3 8 3" xfId="35082"/>
    <cellStyle name="Обычный 43 2 3 9" xfId="18095"/>
    <cellStyle name="Обычный 43 2 3 9 2" xfId="36405"/>
    <cellStyle name="Обычный 43 2 4" xfId="8530"/>
    <cellStyle name="Обычный 43 2 4 2" xfId="10159"/>
    <cellStyle name="Обычный 43 2 4 2 2" xfId="15170"/>
    <cellStyle name="Обычный 43 2 4 2 2 2" xfId="24350"/>
    <cellStyle name="Обычный 43 2 4 2 2 2 2" xfId="42350"/>
    <cellStyle name="Обычный 43 2 4 2 2 3" xfId="34005"/>
    <cellStyle name="Обычный 43 2 4 2 3" xfId="20319"/>
    <cellStyle name="Обычный 43 2 4 2 3 2" xfId="38478"/>
    <cellStyle name="Обычный 43 2 4 2 4" xfId="30173"/>
    <cellStyle name="Обычный 43 2 4 3" xfId="13675"/>
    <cellStyle name="Обычный 43 2 4 3 2" xfId="22906"/>
    <cellStyle name="Обычный 43 2 4 3 2 2" xfId="40907"/>
    <cellStyle name="Обычный 43 2 4 3 3" xfId="32561"/>
    <cellStyle name="Обычный 43 2 4 4" xfId="19286"/>
    <cellStyle name="Обычный 43 2 4 4 2" xfId="37460"/>
    <cellStyle name="Обычный 43 2 4 5" xfId="29171"/>
    <cellStyle name="Обычный 43 2 5" xfId="9426"/>
    <cellStyle name="Обычный 43 2 5 2" xfId="15171"/>
    <cellStyle name="Обычный 43 2 5 2 2" xfId="24351"/>
    <cellStyle name="Обычный 43 2 5 2 2 2" xfId="42351"/>
    <cellStyle name="Обычный 43 2 5 2 3" xfId="34006"/>
    <cellStyle name="Обычный 43 2 5 3" xfId="19901"/>
    <cellStyle name="Обычный 43 2 5 3 2" xfId="38066"/>
    <cellStyle name="Обычный 43 2 5 4" xfId="29769"/>
    <cellStyle name="Обычный 43 2 6" xfId="10837"/>
    <cellStyle name="Обычный 43 2 6 2" xfId="15172"/>
    <cellStyle name="Обычный 43 2 6 2 2" xfId="24352"/>
    <cellStyle name="Обычный 43 2 6 2 2 2" xfId="42352"/>
    <cellStyle name="Обычный 43 2 6 2 3" xfId="34007"/>
    <cellStyle name="Обычный 43 2 6 3" xfId="20693"/>
    <cellStyle name="Обычный 43 2 6 3 2" xfId="38845"/>
    <cellStyle name="Обычный 43 2 6 4" xfId="30529"/>
    <cellStyle name="Обычный 43 2 7" xfId="11332"/>
    <cellStyle name="Обычный 43 2 7 2" xfId="21178"/>
    <cellStyle name="Обычный 43 2 7 2 2" xfId="39330"/>
    <cellStyle name="Обычный 43 2 7 3" xfId="31014"/>
    <cellStyle name="Обычный 43 2 8" xfId="11894"/>
    <cellStyle name="Обычный 43 2 8 2" xfId="21646"/>
    <cellStyle name="Обычный 43 2 8 2 2" xfId="39795"/>
    <cellStyle name="Обычный 43 2 8 3" xfId="31474"/>
    <cellStyle name="Обычный 43 2 9" xfId="6831"/>
    <cellStyle name="Обычный 43 2 9 2" xfId="18621"/>
    <cellStyle name="Обычный 43 2 9 2 2" xfId="36882"/>
    <cellStyle name="Обычный 43 2 9 3" xfId="28651"/>
    <cellStyle name="Обычный 43 3" xfId="3827"/>
    <cellStyle name="Обычный 43 3 2" xfId="6146"/>
    <cellStyle name="Обычный 43 3 2 2" xfId="10160"/>
    <cellStyle name="Обычный 43 3 2 3" xfId="16639"/>
    <cellStyle name="Обычный 43 3 2 3 2" xfId="25427"/>
    <cellStyle name="Обычный 43 3 2 3 2 2" xfId="43391"/>
    <cellStyle name="Обычный 43 3 2 3 3" xfId="35083"/>
    <cellStyle name="Обычный 43 3 2 4" xfId="18096"/>
    <cellStyle name="Обычный 43 3 2 4 2" xfId="36406"/>
    <cellStyle name="Обычный 43 3 2 5" xfId="26850"/>
    <cellStyle name="Обычный 43 3 2 5 2" xfId="44765"/>
    <cellStyle name="Обычный 43 3 2 6" xfId="28189"/>
    <cellStyle name="Обычный 43 3 2 7" xfId="45812"/>
    <cellStyle name="Обычный 43 3 3" xfId="7038"/>
    <cellStyle name="Обычный 43 3 4" xfId="16017"/>
    <cellStyle name="Обычный 43 3 4 2" xfId="24993"/>
    <cellStyle name="Обычный 43 3 4 2 2" xfId="42990"/>
    <cellStyle name="Обычный 43 3 4 3" xfId="34638"/>
    <cellStyle name="Обычный 43 3 5" xfId="17382"/>
    <cellStyle name="Обычный 43 3 5 2" xfId="35737"/>
    <cellStyle name="Обычный 43 3 6" xfId="26299"/>
    <cellStyle name="Обычный 43 3 6 2" xfId="44230"/>
    <cellStyle name="Обычный 43 3 7" xfId="27583"/>
    <cellStyle name="Обычный 43 3 8" xfId="45317"/>
    <cellStyle name="Обычный 43 4" xfId="3828"/>
    <cellStyle name="Обычный 43 4 10" xfId="16207"/>
    <cellStyle name="Обычный 43 4 10 2" xfId="25146"/>
    <cellStyle name="Обычный 43 4 10 2 2" xfId="43139"/>
    <cellStyle name="Обычный 43 4 10 3" xfId="34786"/>
    <cellStyle name="Обычный 43 4 11" xfId="17383"/>
    <cellStyle name="Обычный 43 4 11 2" xfId="35738"/>
    <cellStyle name="Обычный 43 4 12" xfId="26506"/>
    <cellStyle name="Обычный 43 4 12 2" xfId="44428"/>
    <cellStyle name="Обычный 43 4 13" xfId="27584"/>
    <cellStyle name="Обычный 43 4 14" xfId="45465"/>
    <cellStyle name="Обычный 43 4 2" xfId="6147"/>
    <cellStyle name="Обычный 43 4 2 10" xfId="26995"/>
    <cellStyle name="Обычный 43 4 2 10 2" xfId="44910"/>
    <cellStyle name="Обычный 43 4 2 11" xfId="28190"/>
    <cellStyle name="Обычный 43 4 2 12" xfId="45967"/>
    <cellStyle name="Обычный 43 4 2 2" xfId="9067"/>
    <cellStyle name="Обычный 43 4 2 2 2" xfId="14144"/>
    <cellStyle name="Обычный 43 4 2 2 2 2" xfId="23330"/>
    <cellStyle name="Обычный 43 4 2 2 2 2 2" xfId="41330"/>
    <cellStyle name="Обычный 43 4 2 2 2 3" xfId="32986"/>
    <cellStyle name="Обычный 43 4 2 2 3" xfId="19634"/>
    <cellStyle name="Обычный 43 4 2 2 3 2" xfId="37804"/>
    <cellStyle name="Обычный 43 4 2 2 4" xfId="29509"/>
    <cellStyle name="Обычный 43 4 2 3" xfId="10161"/>
    <cellStyle name="Обычный 43 4 2 3 2" xfId="15173"/>
    <cellStyle name="Обычный 43 4 2 3 2 2" xfId="24353"/>
    <cellStyle name="Обычный 43 4 2 3 2 2 2" xfId="42353"/>
    <cellStyle name="Обычный 43 4 2 3 2 3" xfId="34008"/>
    <cellStyle name="Обычный 43 4 2 3 3" xfId="20320"/>
    <cellStyle name="Обычный 43 4 2 3 3 2" xfId="38479"/>
    <cellStyle name="Обычный 43 4 2 3 4" xfId="30174"/>
    <cellStyle name="Обычный 43 4 2 4" xfId="11145"/>
    <cellStyle name="Обычный 43 4 2 4 2" xfId="15174"/>
    <cellStyle name="Обычный 43 4 2 4 2 2" xfId="24354"/>
    <cellStyle name="Обычный 43 4 2 4 2 2 2" xfId="42354"/>
    <cellStyle name="Обычный 43 4 2 4 2 3" xfId="34009"/>
    <cellStyle name="Обычный 43 4 2 4 3" xfId="20995"/>
    <cellStyle name="Обычный 43 4 2 4 3 2" xfId="39147"/>
    <cellStyle name="Обычный 43 4 2 4 4" xfId="30831"/>
    <cellStyle name="Обычный 43 4 2 5" xfId="11652"/>
    <cellStyle name="Обычный 43 4 2 5 2" xfId="21498"/>
    <cellStyle name="Обычный 43 4 2 5 2 2" xfId="39650"/>
    <cellStyle name="Обычный 43 4 2 5 3" xfId="31334"/>
    <cellStyle name="Обычный 43 4 2 6" xfId="7612"/>
    <cellStyle name="Обычный 43 4 2 6 2" xfId="19008"/>
    <cellStyle name="Обычный 43 4 2 6 2 2" xfId="37228"/>
    <cellStyle name="Обычный 43 4 2 6 3" xfId="28975"/>
    <cellStyle name="Обычный 43 4 2 7" xfId="13177"/>
    <cellStyle name="Обычный 43 4 2 7 2" xfId="22579"/>
    <cellStyle name="Обычный 43 4 2 7 2 2" xfId="40591"/>
    <cellStyle name="Обычный 43 4 2 7 3" xfId="32253"/>
    <cellStyle name="Обычный 43 4 2 8" xfId="16826"/>
    <cellStyle name="Обычный 43 4 2 8 2" xfId="25575"/>
    <cellStyle name="Обычный 43 4 2 8 2 2" xfId="43536"/>
    <cellStyle name="Обычный 43 4 2 8 3" xfId="35228"/>
    <cellStyle name="Обычный 43 4 2 9" xfId="18097"/>
    <cellStyle name="Обычный 43 4 2 9 2" xfId="36407"/>
    <cellStyle name="Обычный 43 4 3" xfId="8794"/>
    <cellStyle name="Обычный 43 4 3 2" xfId="10162"/>
    <cellStyle name="Обычный 43 4 3 2 2" xfId="15175"/>
    <cellStyle name="Обычный 43 4 3 2 2 2" xfId="24355"/>
    <cellStyle name="Обычный 43 4 3 2 2 2 2" xfId="42355"/>
    <cellStyle name="Обычный 43 4 3 2 2 3" xfId="34010"/>
    <cellStyle name="Обычный 43 4 3 2 3" xfId="20321"/>
    <cellStyle name="Обычный 43 4 3 2 3 2" xfId="38480"/>
    <cellStyle name="Обычный 43 4 3 2 4" xfId="30175"/>
    <cellStyle name="Обычный 43 4 3 3" xfId="13676"/>
    <cellStyle name="Обычный 43 4 3 3 2" xfId="22907"/>
    <cellStyle name="Обычный 43 4 3 3 2 2" xfId="40908"/>
    <cellStyle name="Обычный 43 4 3 3 3" xfId="32562"/>
    <cellStyle name="Обычный 43 4 3 4" xfId="19424"/>
    <cellStyle name="Обычный 43 4 3 4 2" xfId="37594"/>
    <cellStyle name="Обычный 43 4 3 5" xfId="29304"/>
    <cellStyle name="Обычный 43 4 4" xfId="9427"/>
    <cellStyle name="Обычный 43 4 4 2" xfId="15176"/>
    <cellStyle name="Обычный 43 4 4 2 2" xfId="24356"/>
    <cellStyle name="Обычный 43 4 4 2 2 2" xfId="42356"/>
    <cellStyle name="Обычный 43 4 4 2 3" xfId="34011"/>
    <cellStyle name="Обычный 43 4 4 3" xfId="19902"/>
    <cellStyle name="Обычный 43 4 4 3 2" xfId="38067"/>
    <cellStyle name="Обычный 43 4 4 4" xfId="29770"/>
    <cellStyle name="Обычный 43 4 5" xfId="10838"/>
    <cellStyle name="Обычный 43 4 5 2" xfId="15177"/>
    <cellStyle name="Обычный 43 4 5 2 2" xfId="24357"/>
    <cellStyle name="Обычный 43 4 5 2 2 2" xfId="42357"/>
    <cellStyle name="Обычный 43 4 5 2 3" xfId="34012"/>
    <cellStyle name="Обычный 43 4 5 3" xfId="20694"/>
    <cellStyle name="Обычный 43 4 5 3 2" xfId="38846"/>
    <cellStyle name="Обычный 43 4 5 4" xfId="30530"/>
    <cellStyle name="Обычный 43 4 6" xfId="11453"/>
    <cellStyle name="Обычный 43 4 6 2" xfId="21299"/>
    <cellStyle name="Обычный 43 4 6 2 2" xfId="39451"/>
    <cellStyle name="Обычный 43 4 6 3" xfId="31135"/>
    <cellStyle name="Обычный 43 4 7" xfId="12021"/>
    <cellStyle name="Обычный 43 4 7 2" xfId="21761"/>
    <cellStyle name="Обычный 43 4 7 2 2" xfId="39909"/>
    <cellStyle name="Обычный 43 4 7 3" xfId="31588"/>
    <cellStyle name="Обычный 43 4 8" xfId="7220"/>
    <cellStyle name="Обычный 43 4 8 2" xfId="18803"/>
    <cellStyle name="Обычный 43 4 8 2 2" xfId="37023"/>
    <cellStyle name="Обычный 43 4 8 3" xfId="28773"/>
    <cellStyle name="Обычный 43 4 9" xfId="12612"/>
    <cellStyle name="Обычный 43 4 9 2" xfId="22049"/>
    <cellStyle name="Обычный 43 4 9 2 2" xfId="40165"/>
    <cellStyle name="Обычный 43 4 9 3" xfId="31828"/>
    <cellStyle name="Обычный 43 5" xfId="6144"/>
    <cellStyle name="Обычный 43 5 10" xfId="26848"/>
    <cellStyle name="Обычный 43 5 10 2" xfId="44763"/>
    <cellStyle name="Обычный 43 5 11" xfId="28187"/>
    <cellStyle name="Обычный 43 5 12" xfId="45810"/>
    <cellStyle name="Обычный 43 5 2" xfId="9065"/>
    <cellStyle name="Обычный 43 5 2 2" xfId="14145"/>
    <cellStyle name="Обычный 43 5 2 2 2" xfId="23331"/>
    <cellStyle name="Обычный 43 5 2 2 2 2" xfId="41331"/>
    <cellStyle name="Обычный 43 5 2 2 3" xfId="32987"/>
    <cellStyle name="Обычный 43 5 2 3" xfId="19632"/>
    <cellStyle name="Обычный 43 5 2 3 2" xfId="37802"/>
    <cellStyle name="Обычный 43 5 2 4" xfId="29507"/>
    <cellStyle name="Обычный 43 5 3" xfId="10163"/>
    <cellStyle name="Обычный 43 5 3 2" xfId="15178"/>
    <cellStyle name="Обычный 43 5 3 2 2" xfId="24358"/>
    <cellStyle name="Обычный 43 5 3 2 2 2" xfId="42358"/>
    <cellStyle name="Обычный 43 5 3 2 3" xfId="34013"/>
    <cellStyle name="Обычный 43 5 3 3" xfId="20322"/>
    <cellStyle name="Обычный 43 5 3 3 2" xfId="38481"/>
    <cellStyle name="Обычный 43 5 3 4" xfId="30176"/>
    <cellStyle name="Обычный 43 5 4" xfId="11146"/>
    <cellStyle name="Обычный 43 5 4 2" xfId="15179"/>
    <cellStyle name="Обычный 43 5 4 2 2" xfId="24359"/>
    <cellStyle name="Обычный 43 5 4 2 2 2" xfId="42359"/>
    <cellStyle name="Обычный 43 5 4 2 3" xfId="34014"/>
    <cellStyle name="Обычный 43 5 4 3" xfId="20996"/>
    <cellStyle name="Обычный 43 5 4 3 2" xfId="39148"/>
    <cellStyle name="Обычный 43 5 4 4" xfId="30832"/>
    <cellStyle name="Обычный 43 5 5" xfId="11650"/>
    <cellStyle name="Обычный 43 5 5 2" xfId="21496"/>
    <cellStyle name="Обычный 43 5 5 2 2" xfId="39648"/>
    <cellStyle name="Обычный 43 5 5 3" xfId="31332"/>
    <cellStyle name="Обычный 43 5 6" xfId="7610"/>
    <cellStyle name="Обычный 43 5 6 2" xfId="19006"/>
    <cellStyle name="Обычный 43 5 6 2 2" xfId="37226"/>
    <cellStyle name="Обычный 43 5 6 3" xfId="28973"/>
    <cellStyle name="Обычный 43 5 7" xfId="13178"/>
    <cellStyle name="Обычный 43 5 7 2" xfId="22580"/>
    <cellStyle name="Обычный 43 5 7 2 2" xfId="40592"/>
    <cellStyle name="Обычный 43 5 7 3" xfId="32254"/>
    <cellStyle name="Обычный 43 5 8" xfId="16637"/>
    <cellStyle name="Обычный 43 5 8 2" xfId="25425"/>
    <cellStyle name="Обычный 43 5 8 2 2" xfId="43389"/>
    <cellStyle name="Обычный 43 5 8 3" xfId="35081"/>
    <cellStyle name="Обычный 43 5 9" xfId="18094"/>
    <cellStyle name="Обычный 43 5 9 2" xfId="36404"/>
    <cellStyle name="Обычный 43 6" xfId="8338"/>
    <cellStyle name="Обычный 43 6 2" xfId="10164"/>
    <cellStyle name="Обычный 43 6 2 2" xfId="15180"/>
    <cellStyle name="Обычный 43 6 2 2 2" xfId="24360"/>
    <cellStyle name="Обычный 43 6 2 2 2 2" xfId="42360"/>
    <cellStyle name="Обычный 43 6 2 2 3" xfId="34015"/>
    <cellStyle name="Обычный 43 6 2 3" xfId="20323"/>
    <cellStyle name="Обычный 43 6 2 3 2" xfId="38482"/>
    <cellStyle name="Обычный 43 6 2 4" xfId="30177"/>
    <cellStyle name="Обычный 43 6 3" xfId="13380"/>
    <cellStyle name="Обычный 43 6 4" xfId="19213"/>
    <cellStyle name="Обычный 43 6 4 2" xfId="37392"/>
    <cellStyle name="Обычный 43 6 5" xfId="29105"/>
    <cellStyle name="Обычный 43 7" xfId="9425"/>
    <cellStyle name="Обычный 43 7 2" xfId="13674"/>
    <cellStyle name="Обычный 43 7 2 2" xfId="22905"/>
    <cellStyle name="Обычный 43 7 2 2 2" xfId="40906"/>
    <cellStyle name="Обычный 43 7 2 3" xfId="32560"/>
    <cellStyle name="Обычный 43 7 3" xfId="19900"/>
    <cellStyle name="Обычный 43 7 3 2" xfId="38065"/>
    <cellStyle name="Обычный 43 7 4" xfId="29768"/>
    <cellStyle name="Обычный 43 8" xfId="10836"/>
    <cellStyle name="Обычный 43 8 2" xfId="15181"/>
    <cellStyle name="Обычный 43 8 2 2" xfId="24361"/>
    <cellStyle name="Обычный 43 8 2 2 2" xfId="42361"/>
    <cellStyle name="Обычный 43 8 2 3" xfId="34016"/>
    <cellStyle name="Обычный 43 8 3" xfId="20692"/>
    <cellStyle name="Обычный 43 8 3 2" xfId="38844"/>
    <cellStyle name="Обычный 43 8 4" xfId="30528"/>
    <cellStyle name="Обычный 43 9" xfId="11270"/>
    <cellStyle name="Обычный 43 9 2" xfId="21116"/>
    <cellStyle name="Обычный 43 9 2 2" xfId="39268"/>
    <cellStyle name="Обычный 43 9 3" xfId="30952"/>
    <cellStyle name="Обычный 43_Data_Resourses &amp; Reserves_Audit12_mod2011_f0112" xfId="3829"/>
    <cellStyle name="Обычный 44" xfId="3830"/>
    <cellStyle name="Обычный 44 10" xfId="11787"/>
    <cellStyle name="Обычный 44 11" xfId="6677"/>
    <cellStyle name="Обычный 44 11 2" xfId="18532"/>
    <cellStyle name="Обычный 44 11 2 2" xfId="36809"/>
    <cellStyle name="Обычный 44 11 3" xfId="28588"/>
    <cellStyle name="Обычный 44 12" xfId="12613"/>
    <cellStyle name="Обычный 44 12 2" xfId="22050"/>
    <cellStyle name="Обычный 44 12 2 2" xfId="40166"/>
    <cellStyle name="Обычный 44 12 3" xfId="31829"/>
    <cellStyle name="Обычный 44 13" xfId="16018"/>
    <cellStyle name="Обычный 44 13 2" xfId="24994"/>
    <cellStyle name="Обычный 44 13 2 2" xfId="42991"/>
    <cellStyle name="Обычный 44 13 3" xfId="34639"/>
    <cellStyle name="Обычный 44 14" xfId="17385"/>
    <cellStyle name="Обычный 44 14 2" xfId="35740"/>
    <cellStyle name="Обычный 44 15" xfId="26300"/>
    <cellStyle name="Обычный 44 15 2" xfId="44231"/>
    <cellStyle name="Обычный 44 16" xfId="27585"/>
    <cellStyle name="Обычный 44 17" xfId="45318"/>
    <cellStyle name="Обычный 44 2" xfId="3831"/>
    <cellStyle name="Обычный 44 2 10" xfId="12614"/>
    <cellStyle name="Обычный 44 2 10 2" xfId="22051"/>
    <cellStyle name="Обычный 44 2 10 2 2" xfId="40167"/>
    <cellStyle name="Обычный 44 2 10 3" xfId="31830"/>
    <cellStyle name="Обычный 44 2 11" xfId="16019"/>
    <cellStyle name="Обычный 44 2 11 2" xfId="24995"/>
    <cellStyle name="Обычный 44 2 11 2 2" xfId="42992"/>
    <cellStyle name="Обычный 44 2 11 3" xfId="34640"/>
    <cellStyle name="Обычный 44 2 12" xfId="17386"/>
    <cellStyle name="Обычный 44 2 12 2" xfId="35741"/>
    <cellStyle name="Обычный 44 2 13" xfId="26301"/>
    <cellStyle name="Обычный 44 2 13 2" xfId="44232"/>
    <cellStyle name="Обычный 44 2 14" xfId="27586"/>
    <cellStyle name="Обычный 44 2 15" xfId="45319"/>
    <cellStyle name="Обычный 44 2 2" xfId="3832"/>
    <cellStyle name="Обычный 44 2 2 2" xfId="10165"/>
    <cellStyle name="Обычный 44 2 3" xfId="6149"/>
    <cellStyle name="Обычный 44 2 3 10" xfId="26852"/>
    <cellStyle name="Обычный 44 2 3 10 2" xfId="44767"/>
    <cellStyle name="Обычный 44 2 3 11" xfId="28192"/>
    <cellStyle name="Обычный 44 2 3 12" xfId="45814"/>
    <cellStyle name="Обычный 44 2 3 2" xfId="9069"/>
    <cellStyle name="Обычный 44 2 3 2 2" xfId="14146"/>
    <cellStyle name="Обычный 44 2 3 2 2 2" xfId="23332"/>
    <cellStyle name="Обычный 44 2 3 2 2 2 2" xfId="41332"/>
    <cellStyle name="Обычный 44 2 3 2 2 3" xfId="32988"/>
    <cellStyle name="Обычный 44 2 3 2 3" xfId="19636"/>
    <cellStyle name="Обычный 44 2 3 2 3 2" xfId="37806"/>
    <cellStyle name="Обычный 44 2 3 2 4" xfId="29511"/>
    <cellStyle name="Обычный 44 2 3 3" xfId="10166"/>
    <cellStyle name="Обычный 44 2 3 3 2" xfId="15182"/>
    <cellStyle name="Обычный 44 2 3 3 2 2" xfId="24362"/>
    <cellStyle name="Обычный 44 2 3 3 2 2 2" xfId="42362"/>
    <cellStyle name="Обычный 44 2 3 3 2 3" xfId="34017"/>
    <cellStyle name="Обычный 44 2 3 3 3" xfId="20324"/>
    <cellStyle name="Обычный 44 2 3 3 3 2" xfId="38483"/>
    <cellStyle name="Обычный 44 2 3 3 4" xfId="30178"/>
    <cellStyle name="Обычный 44 2 3 4" xfId="11147"/>
    <cellStyle name="Обычный 44 2 3 4 2" xfId="15183"/>
    <cellStyle name="Обычный 44 2 3 4 2 2" xfId="24363"/>
    <cellStyle name="Обычный 44 2 3 4 2 2 2" xfId="42363"/>
    <cellStyle name="Обычный 44 2 3 4 2 3" xfId="34018"/>
    <cellStyle name="Обычный 44 2 3 4 3" xfId="20997"/>
    <cellStyle name="Обычный 44 2 3 4 3 2" xfId="39149"/>
    <cellStyle name="Обычный 44 2 3 4 4" xfId="30833"/>
    <cellStyle name="Обычный 44 2 3 5" xfId="11654"/>
    <cellStyle name="Обычный 44 2 3 5 2" xfId="21500"/>
    <cellStyle name="Обычный 44 2 3 5 2 2" xfId="39652"/>
    <cellStyle name="Обычный 44 2 3 5 3" xfId="31336"/>
    <cellStyle name="Обычный 44 2 3 6" xfId="7614"/>
    <cellStyle name="Обычный 44 2 3 6 2" xfId="19010"/>
    <cellStyle name="Обычный 44 2 3 6 2 2" xfId="37230"/>
    <cellStyle name="Обычный 44 2 3 6 3" xfId="28977"/>
    <cellStyle name="Обычный 44 2 3 7" xfId="13179"/>
    <cellStyle name="Обычный 44 2 3 7 2" xfId="22581"/>
    <cellStyle name="Обычный 44 2 3 7 2 2" xfId="40593"/>
    <cellStyle name="Обычный 44 2 3 7 3" xfId="32255"/>
    <cellStyle name="Обычный 44 2 3 8" xfId="16641"/>
    <cellStyle name="Обычный 44 2 3 8 2" xfId="25429"/>
    <cellStyle name="Обычный 44 2 3 8 2 2" xfId="43393"/>
    <cellStyle name="Обычный 44 2 3 8 3" xfId="35085"/>
    <cellStyle name="Обычный 44 2 3 9" xfId="18099"/>
    <cellStyle name="Обычный 44 2 3 9 2" xfId="36409"/>
    <cellStyle name="Обычный 44 2 4" xfId="8531"/>
    <cellStyle name="Обычный 44 2 4 2" xfId="10167"/>
    <cellStyle name="Обычный 44 2 4 2 2" xfId="15184"/>
    <cellStyle name="Обычный 44 2 4 2 2 2" xfId="24364"/>
    <cellStyle name="Обычный 44 2 4 2 2 2 2" xfId="42364"/>
    <cellStyle name="Обычный 44 2 4 2 2 3" xfId="34019"/>
    <cellStyle name="Обычный 44 2 4 2 3" xfId="20325"/>
    <cellStyle name="Обычный 44 2 4 2 3 2" xfId="38484"/>
    <cellStyle name="Обычный 44 2 4 2 4" xfId="30179"/>
    <cellStyle name="Обычный 44 2 4 3" xfId="13678"/>
    <cellStyle name="Обычный 44 2 4 3 2" xfId="22909"/>
    <cellStyle name="Обычный 44 2 4 3 2 2" xfId="40910"/>
    <cellStyle name="Обычный 44 2 4 3 3" xfId="32564"/>
    <cellStyle name="Обычный 44 2 4 4" xfId="19287"/>
    <cellStyle name="Обычный 44 2 4 4 2" xfId="37461"/>
    <cellStyle name="Обычный 44 2 4 5" xfId="29172"/>
    <cellStyle name="Обычный 44 2 5" xfId="9429"/>
    <cellStyle name="Обычный 44 2 5 2" xfId="15185"/>
    <cellStyle name="Обычный 44 2 5 2 2" xfId="24365"/>
    <cellStyle name="Обычный 44 2 5 2 2 2" xfId="42365"/>
    <cellStyle name="Обычный 44 2 5 2 3" xfId="34020"/>
    <cellStyle name="Обычный 44 2 5 3" xfId="19904"/>
    <cellStyle name="Обычный 44 2 5 3 2" xfId="38069"/>
    <cellStyle name="Обычный 44 2 5 4" xfId="29772"/>
    <cellStyle name="Обычный 44 2 6" xfId="10840"/>
    <cellStyle name="Обычный 44 2 6 2" xfId="15186"/>
    <cellStyle name="Обычный 44 2 6 2 2" xfId="24366"/>
    <cellStyle name="Обычный 44 2 6 2 2 2" xfId="42366"/>
    <cellStyle name="Обычный 44 2 6 2 3" xfId="34021"/>
    <cellStyle name="Обычный 44 2 6 3" xfId="20696"/>
    <cellStyle name="Обычный 44 2 6 3 2" xfId="38848"/>
    <cellStyle name="Обычный 44 2 6 4" xfId="30532"/>
    <cellStyle name="Обычный 44 2 7" xfId="11333"/>
    <cellStyle name="Обычный 44 2 7 2" xfId="21179"/>
    <cellStyle name="Обычный 44 2 7 2 2" xfId="39331"/>
    <cellStyle name="Обычный 44 2 7 3" xfId="31015"/>
    <cellStyle name="Обычный 44 2 8" xfId="11895"/>
    <cellStyle name="Обычный 44 2 8 2" xfId="21647"/>
    <cellStyle name="Обычный 44 2 8 2 2" xfId="39796"/>
    <cellStyle name="Обычный 44 2 8 3" xfId="31475"/>
    <cellStyle name="Обычный 44 2 9" xfId="6832"/>
    <cellStyle name="Обычный 44 2 9 2" xfId="18622"/>
    <cellStyle name="Обычный 44 2 9 2 2" xfId="36883"/>
    <cellStyle name="Обычный 44 2 9 3" xfId="28652"/>
    <cellStyle name="Обычный 44 3" xfId="3833"/>
    <cellStyle name="Обычный 44 3 2" xfId="6150"/>
    <cellStyle name="Обычный 44 3 2 2" xfId="10168"/>
    <cellStyle name="Обычный 44 3 2 3" xfId="16642"/>
    <cellStyle name="Обычный 44 3 2 3 2" xfId="25430"/>
    <cellStyle name="Обычный 44 3 2 3 2 2" xfId="43394"/>
    <cellStyle name="Обычный 44 3 2 3 3" xfId="35086"/>
    <cellStyle name="Обычный 44 3 2 4" xfId="18100"/>
    <cellStyle name="Обычный 44 3 2 4 2" xfId="36410"/>
    <cellStyle name="Обычный 44 3 2 5" xfId="26853"/>
    <cellStyle name="Обычный 44 3 2 5 2" xfId="44768"/>
    <cellStyle name="Обычный 44 3 2 6" xfId="28193"/>
    <cellStyle name="Обычный 44 3 2 7" xfId="45815"/>
    <cellStyle name="Обычный 44 3 3" xfId="7039"/>
    <cellStyle name="Обычный 44 3 4" xfId="16020"/>
    <cellStyle name="Обычный 44 3 4 2" xfId="24996"/>
    <cellStyle name="Обычный 44 3 4 2 2" xfId="42993"/>
    <cellStyle name="Обычный 44 3 4 3" xfId="34641"/>
    <cellStyle name="Обычный 44 3 5" xfId="17387"/>
    <cellStyle name="Обычный 44 3 5 2" xfId="35742"/>
    <cellStyle name="Обычный 44 3 6" xfId="26302"/>
    <cellStyle name="Обычный 44 3 6 2" xfId="44233"/>
    <cellStyle name="Обычный 44 3 7" xfId="27587"/>
    <cellStyle name="Обычный 44 3 8" xfId="45320"/>
    <cellStyle name="Обычный 44 4" xfId="3834"/>
    <cellStyle name="Обычный 44 4 10" xfId="16208"/>
    <cellStyle name="Обычный 44 4 10 2" xfId="25147"/>
    <cellStyle name="Обычный 44 4 10 2 2" xfId="43140"/>
    <cellStyle name="Обычный 44 4 10 3" xfId="34787"/>
    <cellStyle name="Обычный 44 4 11" xfId="17388"/>
    <cellStyle name="Обычный 44 4 11 2" xfId="35743"/>
    <cellStyle name="Обычный 44 4 12" xfId="26507"/>
    <cellStyle name="Обычный 44 4 12 2" xfId="44429"/>
    <cellStyle name="Обычный 44 4 13" xfId="27588"/>
    <cellStyle name="Обычный 44 4 14" xfId="45466"/>
    <cellStyle name="Обычный 44 4 2" xfId="6151"/>
    <cellStyle name="Обычный 44 4 2 10" xfId="26996"/>
    <cellStyle name="Обычный 44 4 2 10 2" xfId="44911"/>
    <cellStyle name="Обычный 44 4 2 11" xfId="28194"/>
    <cellStyle name="Обычный 44 4 2 12" xfId="45968"/>
    <cellStyle name="Обычный 44 4 2 2" xfId="9070"/>
    <cellStyle name="Обычный 44 4 2 2 2" xfId="14147"/>
    <cellStyle name="Обычный 44 4 2 2 2 2" xfId="23333"/>
    <cellStyle name="Обычный 44 4 2 2 2 2 2" xfId="41333"/>
    <cellStyle name="Обычный 44 4 2 2 2 3" xfId="32989"/>
    <cellStyle name="Обычный 44 4 2 2 3" xfId="19637"/>
    <cellStyle name="Обычный 44 4 2 2 3 2" xfId="37807"/>
    <cellStyle name="Обычный 44 4 2 2 4" xfId="29512"/>
    <cellStyle name="Обычный 44 4 2 3" xfId="10169"/>
    <cellStyle name="Обычный 44 4 2 3 2" xfId="15187"/>
    <cellStyle name="Обычный 44 4 2 3 2 2" xfId="24367"/>
    <cellStyle name="Обычный 44 4 2 3 2 2 2" xfId="42367"/>
    <cellStyle name="Обычный 44 4 2 3 2 3" xfId="34022"/>
    <cellStyle name="Обычный 44 4 2 3 3" xfId="20326"/>
    <cellStyle name="Обычный 44 4 2 3 3 2" xfId="38485"/>
    <cellStyle name="Обычный 44 4 2 3 4" xfId="30180"/>
    <cellStyle name="Обычный 44 4 2 4" xfId="11148"/>
    <cellStyle name="Обычный 44 4 2 4 2" xfId="15188"/>
    <cellStyle name="Обычный 44 4 2 4 2 2" xfId="24368"/>
    <cellStyle name="Обычный 44 4 2 4 2 2 2" xfId="42368"/>
    <cellStyle name="Обычный 44 4 2 4 2 3" xfId="34023"/>
    <cellStyle name="Обычный 44 4 2 4 3" xfId="20998"/>
    <cellStyle name="Обычный 44 4 2 4 3 2" xfId="39150"/>
    <cellStyle name="Обычный 44 4 2 4 4" xfId="30834"/>
    <cellStyle name="Обычный 44 4 2 5" xfId="11655"/>
    <cellStyle name="Обычный 44 4 2 5 2" xfId="21501"/>
    <cellStyle name="Обычный 44 4 2 5 2 2" xfId="39653"/>
    <cellStyle name="Обычный 44 4 2 5 3" xfId="31337"/>
    <cellStyle name="Обычный 44 4 2 6" xfId="7615"/>
    <cellStyle name="Обычный 44 4 2 6 2" xfId="19011"/>
    <cellStyle name="Обычный 44 4 2 6 2 2" xfId="37231"/>
    <cellStyle name="Обычный 44 4 2 6 3" xfId="28978"/>
    <cellStyle name="Обычный 44 4 2 7" xfId="13180"/>
    <cellStyle name="Обычный 44 4 2 7 2" xfId="22582"/>
    <cellStyle name="Обычный 44 4 2 7 2 2" xfId="40594"/>
    <cellStyle name="Обычный 44 4 2 7 3" xfId="32256"/>
    <cellStyle name="Обычный 44 4 2 8" xfId="16827"/>
    <cellStyle name="Обычный 44 4 2 8 2" xfId="25576"/>
    <cellStyle name="Обычный 44 4 2 8 2 2" xfId="43537"/>
    <cellStyle name="Обычный 44 4 2 8 3" xfId="35229"/>
    <cellStyle name="Обычный 44 4 2 9" xfId="18101"/>
    <cellStyle name="Обычный 44 4 2 9 2" xfId="36411"/>
    <cellStyle name="Обычный 44 4 3" xfId="8795"/>
    <cellStyle name="Обычный 44 4 3 2" xfId="10170"/>
    <cellStyle name="Обычный 44 4 3 2 2" xfId="15189"/>
    <cellStyle name="Обычный 44 4 3 2 2 2" xfId="24369"/>
    <cellStyle name="Обычный 44 4 3 2 2 2 2" xfId="42369"/>
    <cellStyle name="Обычный 44 4 3 2 2 3" xfId="34024"/>
    <cellStyle name="Обычный 44 4 3 2 3" xfId="20327"/>
    <cellStyle name="Обычный 44 4 3 2 3 2" xfId="38486"/>
    <cellStyle name="Обычный 44 4 3 2 4" xfId="30181"/>
    <cellStyle name="Обычный 44 4 3 3" xfId="13679"/>
    <cellStyle name="Обычный 44 4 3 3 2" xfId="22910"/>
    <cellStyle name="Обычный 44 4 3 3 2 2" xfId="40911"/>
    <cellStyle name="Обычный 44 4 3 3 3" xfId="32565"/>
    <cellStyle name="Обычный 44 4 3 4" xfId="19425"/>
    <cellStyle name="Обычный 44 4 3 4 2" xfId="37595"/>
    <cellStyle name="Обычный 44 4 3 5" xfId="29305"/>
    <cellStyle name="Обычный 44 4 4" xfId="9430"/>
    <cellStyle name="Обычный 44 4 4 2" xfId="15190"/>
    <cellStyle name="Обычный 44 4 4 2 2" xfId="24370"/>
    <cellStyle name="Обычный 44 4 4 2 2 2" xfId="42370"/>
    <cellStyle name="Обычный 44 4 4 2 3" xfId="34025"/>
    <cellStyle name="Обычный 44 4 4 3" xfId="19905"/>
    <cellStyle name="Обычный 44 4 4 3 2" xfId="38070"/>
    <cellStyle name="Обычный 44 4 4 4" xfId="29773"/>
    <cellStyle name="Обычный 44 4 5" xfId="10841"/>
    <cellStyle name="Обычный 44 4 5 2" xfId="15191"/>
    <cellStyle name="Обычный 44 4 5 2 2" xfId="24371"/>
    <cellStyle name="Обычный 44 4 5 2 2 2" xfId="42371"/>
    <cellStyle name="Обычный 44 4 5 2 3" xfId="34026"/>
    <cellStyle name="Обычный 44 4 5 3" xfId="20697"/>
    <cellStyle name="Обычный 44 4 5 3 2" xfId="38849"/>
    <cellStyle name="Обычный 44 4 5 4" xfId="30533"/>
    <cellStyle name="Обычный 44 4 6" xfId="11454"/>
    <cellStyle name="Обычный 44 4 6 2" xfId="21300"/>
    <cellStyle name="Обычный 44 4 6 2 2" xfId="39452"/>
    <cellStyle name="Обычный 44 4 6 3" xfId="31136"/>
    <cellStyle name="Обычный 44 4 7" xfId="12022"/>
    <cellStyle name="Обычный 44 4 7 2" xfId="21762"/>
    <cellStyle name="Обычный 44 4 7 2 2" xfId="39910"/>
    <cellStyle name="Обычный 44 4 7 3" xfId="31589"/>
    <cellStyle name="Обычный 44 4 8" xfId="7221"/>
    <cellStyle name="Обычный 44 4 8 2" xfId="18804"/>
    <cellStyle name="Обычный 44 4 8 2 2" xfId="37024"/>
    <cellStyle name="Обычный 44 4 8 3" xfId="28774"/>
    <cellStyle name="Обычный 44 4 9" xfId="12615"/>
    <cellStyle name="Обычный 44 4 9 2" xfId="22052"/>
    <cellStyle name="Обычный 44 4 9 2 2" xfId="40168"/>
    <cellStyle name="Обычный 44 4 9 3" xfId="31831"/>
    <cellStyle name="Обычный 44 5" xfId="6148"/>
    <cellStyle name="Обычный 44 5 10" xfId="26851"/>
    <cellStyle name="Обычный 44 5 10 2" xfId="44766"/>
    <cellStyle name="Обычный 44 5 11" xfId="28191"/>
    <cellStyle name="Обычный 44 5 12" xfId="45813"/>
    <cellStyle name="Обычный 44 5 2" xfId="9068"/>
    <cellStyle name="Обычный 44 5 2 2" xfId="14148"/>
    <cellStyle name="Обычный 44 5 2 2 2" xfId="23334"/>
    <cellStyle name="Обычный 44 5 2 2 2 2" xfId="41334"/>
    <cellStyle name="Обычный 44 5 2 2 3" xfId="32990"/>
    <cellStyle name="Обычный 44 5 2 3" xfId="19635"/>
    <cellStyle name="Обычный 44 5 2 3 2" xfId="37805"/>
    <cellStyle name="Обычный 44 5 2 4" xfId="29510"/>
    <cellStyle name="Обычный 44 5 3" xfId="10171"/>
    <cellStyle name="Обычный 44 5 3 2" xfId="15192"/>
    <cellStyle name="Обычный 44 5 3 2 2" xfId="24372"/>
    <cellStyle name="Обычный 44 5 3 2 2 2" xfId="42372"/>
    <cellStyle name="Обычный 44 5 3 2 3" xfId="34027"/>
    <cellStyle name="Обычный 44 5 3 3" xfId="20328"/>
    <cellStyle name="Обычный 44 5 3 3 2" xfId="38487"/>
    <cellStyle name="Обычный 44 5 3 4" xfId="30182"/>
    <cellStyle name="Обычный 44 5 4" xfId="11149"/>
    <cellStyle name="Обычный 44 5 4 2" xfId="15193"/>
    <cellStyle name="Обычный 44 5 4 2 2" xfId="24373"/>
    <cellStyle name="Обычный 44 5 4 2 2 2" xfId="42373"/>
    <cellStyle name="Обычный 44 5 4 2 3" xfId="34028"/>
    <cellStyle name="Обычный 44 5 4 3" xfId="20999"/>
    <cellStyle name="Обычный 44 5 4 3 2" xfId="39151"/>
    <cellStyle name="Обычный 44 5 4 4" xfId="30835"/>
    <cellStyle name="Обычный 44 5 5" xfId="11653"/>
    <cellStyle name="Обычный 44 5 5 2" xfId="21499"/>
    <cellStyle name="Обычный 44 5 5 2 2" xfId="39651"/>
    <cellStyle name="Обычный 44 5 5 3" xfId="31335"/>
    <cellStyle name="Обычный 44 5 6" xfId="7613"/>
    <cellStyle name="Обычный 44 5 6 2" xfId="19009"/>
    <cellStyle name="Обычный 44 5 6 2 2" xfId="37229"/>
    <cellStyle name="Обычный 44 5 6 3" xfId="28976"/>
    <cellStyle name="Обычный 44 5 7" xfId="13181"/>
    <cellStyle name="Обычный 44 5 7 2" xfId="22583"/>
    <cellStyle name="Обычный 44 5 7 2 2" xfId="40595"/>
    <cellStyle name="Обычный 44 5 7 3" xfId="32257"/>
    <cellStyle name="Обычный 44 5 8" xfId="16640"/>
    <cellStyle name="Обычный 44 5 8 2" xfId="25428"/>
    <cellStyle name="Обычный 44 5 8 2 2" xfId="43392"/>
    <cellStyle name="Обычный 44 5 8 3" xfId="35084"/>
    <cellStyle name="Обычный 44 5 9" xfId="18098"/>
    <cellStyle name="Обычный 44 5 9 2" xfId="36408"/>
    <cellStyle name="Обычный 44 6" xfId="8339"/>
    <cellStyle name="Обычный 44 6 2" xfId="10172"/>
    <cellStyle name="Обычный 44 6 2 2" xfId="15194"/>
    <cellStyle name="Обычный 44 6 2 2 2" xfId="24374"/>
    <cellStyle name="Обычный 44 6 2 2 2 2" xfId="42374"/>
    <cellStyle name="Обычный 44 6 2 2 3" xfId="34029"/>
    <cellStyle name="Обычный 44 6 2 3" xfId="20329"/>
    <cellStyle name="Обычный 44 6 2 3 2" xfId="38488"/>
    <cellStyle name="Обычный 44 6 2 4" xfId="30183"/>
    <cellStyle name="Обычный 44 6 3" xfId="13381"/>
    <cellStyle name="Обычный 44 6 4" xfId="19214"/>
    <cellStyle name="Обычный 44 6 4 2" xfId="37393"/>
    <cellStyle name="Обычный 44 6 5" xfId="29106"/>
    <cellStyle name="Обычный 44 7" xfId="9428"/>
    <cellStyle name="Обычный 44 7 2" xfId="13677"/>
    <cellStyle name="Обычный 44 7 2 2" xfId="22908"/>
    <cellStyle name="Обычный 44 7 2 2 2" xfId="40909"/>
    <cellStyle name="Обычный 44 7 2 3" xfId="32563"/>
    <cellStyle name="Обычный 44 7 3" xfId="19903"/>
    <cellStyle name="Обычный 44 7 3 2" xfId="38068"/>
    <cellStyle name="Обычный 44 7 4" xfId="29771"/>
    <cellStyle name="Обычный 44 8" xfId="10839"/>
    <cellStyle name="Обычный 44 8 2" xfId="15195"/>
    <cellStyle name="Обычный 44 8 2 2" xfId="24375"/>
    <cellStyle name="Обычный 44 8 2 2 2" xfId="42375"/>
    <cellStyle name="Обычный 44 8 2 3" xfId="34030"/>
    <cellStyle name="Обычный 44 8 3" xfId="20695"/>
    <cellStyle name="Обычный 44 8 3 2" xfId="38847"/>
    <cellStyle name="Обычный 44 8 4" xfId="30531"/>
    <cellStyle name="Обычный 44 9" xfId="11271"/>
    <cellStyle name="Обычный 44 9 2" xfId="21117"/>
    <cellStyle name="Обычный 44 9 2 2" xfId="39269"/>
    <cellStyle name="Обычный 44 9 3" xfId="30953"/>
    <cellStyle name="Обычный 44_Data_Resourses &amp; Reserves_Audit12_mod2011_f0112" xfId="3835"/>
    <cellStyle name="Обычный 45" xfId="3836"/>
    <cellStyle name="Обычный 45 10" xfId="11788"/>
    <cellStyle name="Обычный 45 11" xfId="6678"/>
    <cellStyle name="Обычный 45 11 2" xfId="18533"/>
    <cellStyle name="Обычный 45 11 2 2" xfId="36810"/>
    <cellStyle name="Обычный 45 11 3" xfId="28589"/>
    <cellStyle name="Обычный 45 12" xfId="12616"/>
    <cellStyle name="Обычный 45 12 2" xfId="22053"/>
    <cellStyle name="Обычный 45 12 2 2" xfId="40169"/>
    <cellStyle name="Обычный 45 12 3" xfId="31832"/>
    <cellStyle name="Обычный 45 13" xfId="16021"/>
    <cellStyle name="Обычный 45 13 2" xfId="24997"/>
    <cellStyle name="Обычный 45 13 2 2" xfId="42994"/>
    <cellStyle name="Обычный 45 13 3" xfId="34642"/>
    <cellStyle name="Обычный 45 14" xfId="17389"/>
    <cellStyle name="Обычный 45 14 2" xfId="35744"/>
    <cellStyle name="Обычный 45 15" xfId="26303"/>
    <cellStyle name="Обычный 45 15 2" xfId="44234"/>
    <cellStyle name="Обычный 45 16" xfId="27589"/>
    <cellStyle name="Обычный 45 17" xfId="45321"/>
    <cellStyle name="Обычный 45 2" xfId="3837"/>
    <cellStyle name="Обычный 45 2 10" xfId="12617"/>
    <cellStyle name="Обычный 45 2 10 2" xfId="22054"/>
    <cellStyle name="Обычный 45 2 10 2 2" xfId="40170"/>
    <cellStyle name="Обычный 45 2 10 3" xfId="31833"/>
    <cellStyle name="Обычный 45 2 11" xfId="16022"/>
    <cellStyle name="Обычный 45 2 11 2" xfId="24998"/>
    <cellStyle name="Обычный 45 2 11 2 2" xfId="42995"/>
    <cellStyle name="Обычный 45 2 11 3" xfId="34643"/>
    <cellStyle name="Обычный 45 2 12" xfId="17390"/>
    <cellStyle name="Обычный 45 2 12 2" xfId="35745"/>
    <cellStyle name="Обычный 45 2 13" xfId="26304"/>
    <cellStyle name="Обычный 45 2 13 2" xfId="44235"/>
    <cellStyle name="Обычный 45 2 14" xfId="27590"/>
    <cellStyle name="Обычный 45 2 15" xfId="45322"/>
    <cellStyle name="Обычный 45 2 2" xfId="3838"/>
    <cellStyle name="Обычный 45 2 2 2" xfId="10173"/>
    <cellStyle name="Обычный 45 2 3" xfId="6153"/>
    <cellStyle name="Обычный 45 2 3 10" xfId="26855"/>
    <cellStyle name="Обычный 45 2 3 10 2" xfId="44770"/>
    <cellStyle name="Обычный 45 2 3 11" xfId="28196"/>
    <cellStyle name="Обычный 45 2 3 12" xfId="45817"/>
    <cellStyle name="Обычный 45 2 3 2" xfId="9072"/>
    <cellStyle name="Обычный 45 2 3 2 2" xfId="14149"/>
    <cellStyle name="Обычный 45 2 3 2 2 2" xfId="23335"/>
    <cellStyle name="Обычный 45 2 3 2 2 2 2" xfId="41335"/>
    <cellStyle name="Обычный 45 2 3 2 2 3" xfId="32991"/>
    <cellStyle name="Обычный 45 2 3 2 3" xfId="19639"/>
    <cellStyle name="Обычный 45 2 3 2 3 2" xfId="37809"/>
    <cellStyle name="Обычный 45 2 3 2 4" xfId="29514"/>
    <cellStyle name="Обычный 45 2 3 3" xfId="10174"/>
    <cellStyle name="Обычный 45 2 3 3 2" xfId="15196"/>
    <cellStyle name="Обычный 45 2 3 3 2 2" xfId="24376"/>
    <cellStyle name="Обычный 45 2 3 3 2 2 2" xfId="42376"/>
    <cellStyle name="Обычный 45 2 3 3 2 3" xfId="34031"/>
    <cellStyle name="Обычный 45 2 3 3 3" xfId="20330"/>
    <cellStyle name="Обычный 45 2 3 3 3 2" xfId="38489"/>
    <cellStyle name="Обычный 45 2 3 3 4" xfId="30184"/>
    <cellStyle name="Обычный 45 2 3 4" xfId="11150"/>
    <cellStyle name="Обычный 45 2 3 4 2" xfId="15197"/>
    <cellStyle name="Обычный 45 2 3 4 2 2" xfId="24377"/>
    <cellStyle name="Обычный 45 2 3 4 2 2 2" xfId="42377"/>
    <cellStyle name="Обычный 45 2 3 4 2 3" xfId="34032"/>
    <cellStyle name="Обычный 45 2 3 4 3" xfId="21000"/>
    <cellStyle name="Обычный 45 2 3 4 3 2" xfId="39152"/>
    <cellStyle name="Обычный 45 2 3 4 4" xfId="30836"/>
    <cellStyle name="Обычный 45 2 3 5" xfId="11657"/>
    <cellStyle name="Обычный 45 2 3 5 2" xfId="21503"/>
    <cellStyle name="Обычный 45 2 3 5 2 2" xfId="39655"/>
    <cellStyle name="Обычный 45 2 3 5 3" xfId="31339"/>
    <cellStyle name="Обычный 45 2 3 6" xfId="7617"/>
    <cellStyle name="Обычный 45 2 3 6 2" xfId="19013"/>
    <cellStyle name="Обычный 45 2 3 6 2 2" xfId="37233"/>
    <cellStyle name="Обычный 45 2 3 6 3" xfId="28980"/>
    <cellStyle name="Обычный 45 2 3 7" xfId="13182"/>
    <cellStyle name="Обычный 45 2 3 7 2" xfId="22584"/>
    <cellStyle name="Обычный 45 2 3 7 2 2" xfId="40596"/>
    <cellStyle name="Обычный 45 2 3 7 3" xfId="32258"/>
    <cellStyle name="Обычный 45 2 3 8" xfId="16644"/>
    <cellStyle name="Обычный 45 2 3 8 2" xfId="25432"/>
    <cellStyle name="Обычный 45 2 3 8 2 2" xfId="43396"/>
    <cellStyle name="Обычный 45 2 3 8 3" xfId="35088"/>
    <cellStyle name="Обычный 45 2 3 9" xfId="18103"/>
    <cellStyle name="Обычный 45 2 3 9 2" xfId="36413"/>
    <cellStyle name="Обычный 45 2 4" xfId="8532"/>
    <cellStyle name="Обычный 45 2 4 2" xfId="10175"/>
    <cellStyle name="Обычный 45 2 4 2 2" xfId="15198"/>
    <cellStyle name="Обычный 45 2 4 2 2 2" xfId="24378"/>
    <cellStyle name="Обычный 45 2 4 2 2 2 2" xfId="42378"/>
    <cellStyle name="Обычный 45 2 4 2 2 3" xfId="34033"/>
    <cellStyle name="Обычный 45 2 4 2 3" xfId="20331"/>
    <cellStyle name="Обычный 45 2 4 2 3 2" xfId="38490"/>
    <cellStyle name="Обычный 45 2 4 2 4" xfId="30185"/>
    <cellStyle name="Обычный 45 2 4 3" xfId="13681"/>
    <cellStyle name="Обычный 45 2 4 3 2" xfId="22912"/>
    <cellStyle name="Обычный 45 2 4 3 2 2" xfId="40913"/>
    <cellStyle name="Обычный 45 2 4 3 3" xfId="32567"/>
    <cellStyle name="Обычный 45 2 4 4" xfId="19288"/>
    <cellStyle name="Обычный 45 2 4 4 2" xfId="37462"/>
    <cellStyle name="Обычный 45 2 4 5" xfId="29173"/>
    <cellStyle name="Обычный 45 2 5" xfId="9432"/>
    <cellStyle name="Обычный 45 2 5 2" xfId="15199"/>
    <cellStyle name="Обычный 45 2 5 2 2" xfId="24379"/>
    <cellStyle name="Обычный 45 2 5 2 2 2" xfId="42379"/>
    <cellStyle name="Обычный 45 2 5 2 3" xfId="34034"/>
    <cellStyle name="Обычный 45 2 5 3" xfId="19907"/>
    <cellStyle name="Обычный 45 2 5 3 2" xfId="38072"/>
    <cellStyle name="Обычный 45 2 5 4" xfId="29775"/>
    <cellStyle name="Обычный 45 2 6" xfId="10843"/>
    <cellStyle name="Обычный 45 2 6 2" xfId="15200"/>
    <cellStyle name="Обычный 45 2 6 2 2" xfId="24380"/>
    <cellStyle name="Обычный 45 2 6 2 2 2" xfId="42380"/>
    <cellStyle name="Обычный 45 2 6 2 3" xfId="34035"/>
    <cellStyle name="Обычный 45 2 6 3" xfId="20699"/>
    <cellStyle name="Обычный 45 2 6 3 2" xfId="38851"/>
    <cellStyle name="Обычный 45 2 6 4" xfId="30535"/>
    <cellStyle name="Обычный 45 2 7" xfId="11334"/>
    <cellStyle name="Обычный 45 2 7 2" xfId="21180"/>
    <cellStyle name="Обычный 45 2 7 2 2" xfId="39332"/>
    <cellStyle name="Обычный 45 2 7 3" xfId="31016"/>
    <cellStyle name="Обычный 45 2 8" xfId="11896"/>
    <cellStyle name="Обычный 45 2 8 2" xfId="21648"/>
    <cellStyle name="Обычный 45 2 8 2 2" xfId="39797"/>
    <cellStyle name="Обычный 45 2 8 3" xfId="31476"/>
    <cellStyle name="Обычный 45 2 9" xfId="6833"/>
    <cellStyle name="Обычный 45 2 9 2" xfId="18623"/>
    <cellStyle name="Обычный 45 2 9 2 2" xfId="36884"/>
    <cellStyle name="Обычный 45 2 9 3" xfId="28653"/>
    <cellStyle name="Обычный 45 3" xfId="3839"/>
    <cellStyle name="Обычный 45 3 2" xfId="6154"/>
    <cellStyle name="Обычный 45 3 2 2" xfId="10176"/>
    <cellStyle name="Обычный 45 3 2 3" xfId="16645"/>
    <cellStyle name="Обычный 45 3 2 3 2" xfId="25433"/>
    <cellStyle name="Обычный 45 3 2 3 2 2" xfId="43397"/>
    <cellStyle name="Обычный 45 3 2 3 3" xfId="35089"/>
    <cellStyle name="Обычный 45 3 2 4" xfId="18104"/>
    <cellStyle name="Обычный 45 3 2 4 2" xfId="36414"/>
    <cellStyle name="Обычный 45 3 2 5" xfId="26856"/>
    <cellStyle name="Обычный 45 3 2 5 2" xfId="44771"/>
    <cellStyle name="Обычный 45 3 2 6" xfId="28197"/>
    <cellStyle name="Обычный 45 3 2 7" xfId="45818"/>
    <cellStyle name="Обычный 45 3 3" xfId="7040"/>
    <cellStyle name="Обычный 45 3 4" xfId="16023"/>
    <cellStyle name="Обычный 45 3 4 2" xfId="24999"/>
    <cellStyle name="Обычный 45 3 4 2 2" xfId="42996"/>
    <cellStyle name="Обычный 45 3 4 3" xfId="34644"/>
    <cellStyle name="Обычный 45 3 5" xfId="17391"/>
    <cellStyle name="Обычный 45 3 5 2" xfId="35746"/>
    <cellStyle name="Обычный 45 3 6" xfId="26305"/>
    <cellStyle name="Обычный 45 3 6 2" xfId="44236"/>
    <cellStyle name="Обычный 45 3 7" xfId="27591"/>
    <cellStyle name="Обычный 45 3 8" xfId="45323"/>
    <cellStyle name="Обычный 45 4" xfId="3840"/>
    <cellStyle name="Обычный 45 4 10" xfId="16209"/>
    <cellStyle name="Обычный 45 4 10 2" xfId="25148"/>
    <cellStyle name="Обычный 45 4 10 2 2" xfId="43141"/>
    <cellStyle name="Обычный 45 4 10 3" xfId="34788"/>
    <cellStyle name="Обычный 45 4 11" xfId="17392"/>
    <cellStyle name="Обычный 45 4 11 2" xfId="35747"/>
    <cellStyle name="Обычный 45 4 12" xfId="26508"/>
    <cellStyle name="Обычный 45 4 12 2" xfId="44430"/>
    <cellStyle name="Обычный 45 4 13" xfId="27592"/>
    <cellStyle name="Обычный 45 4 14" xfId="45467"/>
    <cellStyle name="Обычный 45 4 2" xfId="6155"/>
    <cellStyle name="Обычный 45 4 2 10" xfId="26997"/>
    <cellStyle name="Обычный 45 4 2 10 2" xfId="44912"/>
    <cellStyle name="Обычный 45 4 2 11" xfId="28198"/>
    <cellStyle name="Обычный 45 4 2 12" xfId="45969"/>
    <cellStyle name="Обычный 45 4 2 2" xfId="9073"/>
    <cellStyle name="Обычный 45 4 2 2 2" xfId="14150"/>
    <cellStyle name="Обычный 45 4 2 2 2 2" xfId="23336"/>
    <cellStyle name="Обычный 45 4 2 2 2 2 2" xfId="41336"/>
    <cellStyle name="Обычный 45 4 2 2 2 3" xfId="32992"/>
    <cellStyle name="Обычный 45 4 2 2 3" xfId="19640"/>
    <cellStyle name="Обычный 45 4 2 2 3 2" xfId="37810"/>
    <cellStyle name="Обычный 45 4 2 2 4" xfId="29515"/>
    <cellStyle name="Обычный 45 4 2 3" xfId="10177"/>
    <cellStyle name="Обычный 45 4 2 3 2" xfId="15201"/>
    <cellStyle name="Обычный 45 4 2 3 2 2" xfId="24381"/>
    <cellStyle name="Обычный 45 4 2 3 2 2 2" xfId="42381"/>
    <cellStyle name="Обычный 45 4 2 3 2 3" xfId="34036"/>
    <cellStyle name="Обычный 45 4 2 3 3" xfId="20332"/>
    <cellStyle name="Обычный 45 4 2 3 3 2" xfId="38491"/>
    <cellStyle name="Обычный 45 4 2 3 4" xfId="30186"/>
    <cellStyle name="Обычный 45 4 2 4" xfId="11151"/>
    <cellStyle name="Обычный 45 4 2 4 2" xfId="15202"/>
    <cellStyle name="Обычный 45 4 2 4 2 2" xfId="24382"/>
    <cellStyle name="Обычный 45 4 2 4 2 2 2" xfId="42382"/>
    <cellStyle name="Обычный 45 4 2 4 2 3" xfId="34037"/>
    <cellStyle name="Обычный 45 4 2 4 3" xfId="21001"/>
    <cellStyle name="Обычный 45 4 2 4 3 2" xfId="39153"/>
    <cellStyle name="Обычный 45 4 2 4 4" xfId="30837"/>
    <cellStyle name="Обычный 45 4 2 5" xfId="11658"/>
    <cellStyle name="Обычный 45 4 2 5 2" xfId="21504"/>
    <cellStyle name="Обычный 45 4 2 5 2 2" xfId="39656"/>
    <cellStyle name="Обычный 45 4 2 5 3" xfId="31340"/>
    <cellStyle name="Обычный 45 4 2 6" xfId="7618"/>
    <cellStyle name="Обычный 45 4 2 6 2" xfId="19014"/>
    <cellStyle name="Обычный 45 4 2 6 2 2" xfId="37234"/>
    <cellStyle name="Обычный 45 4 2 6 3" xfId="28981"/>
    <cellStyle name="Обычный 45 4 2 7" xfId="13183"/>
    <cellStyle name="Обычный 45 4 2 7 2" xfId="22585"/>
    <cellStyle name="Обычный 45 4 2 7 2 2" xfId="40597"/>
    <cellStyle name="Обычный 45 4 2 7 3" xfId="32259"/>
    <cellStyle name="Обычный 45 4 2 8" xfId="16828"/>
    <cellStyle name="Обычный 45 4 2 8 2" xfId="25577"/>
    <cellStyle name="Обычный 45 4 2 8 2 2" xfId="43538"/>
    <cellStyle name="Обычный 45 4 2 8 3" xfId="35230"/>
    <cellStyle name="Обычный 45 4 2 9" xfId="18105"/>
    <cellStyle name="Обычный 45 4 2 9 2" xfId="36415"/>
    <cellStyle name="Обычный 45 4 3" xfId="8783"/>
    <cellStyle name="Обычный 45 4 3 2" xfId="10178"/>
    <cellStyle name="Обычный 45 4 3 2 2" xfId="15203"/>
    <cellStyle name="Обычный 45 4 3 2 2 2" xfId="24383"/>
    <cellStyle name="Обычный 45 4 3 2 2 2 2" xfId="42383"/>
    <cellStyle name="Обычный 45 4 3 2 2 3" xfId="34038"/>
    <cellStyle name="Обычный 45 4 3 2 3" xfId="20333"/>
    <cellStyle name="Обычный 45 4 3 2 3 2" xfId="38492"/>
    <cellStyle name="Обычный 45 4 3 2 4" xfId="30187"/>
    <cellStyle name="Обычный 45 4 3 3" xfId="13682"/>
    <cellStyle name="Обычный 45 4 3 3 2" xfId="22913"/>
    <cellStyle name="Обычный 45 4 3 3 2 2" xfId="40914"/>
    <cellStyle name="Обычный 45 4 3 3 3" xfId="32568"/>
    <cellStyle name="Обычный 45 4 3 4" xfId="19416"/>
    <cellStyle name="Обычный 45 4 3 4 2" xfId="37586"/>
    <cellStyle name="Обычный 45 4 3 5" xfId="29296"/>
    <cellStyle name="Обычный 45 4 4" xfId="9433"/>
    <cellStyle name="Обычный 45 4 4 2" xfId="15204"/>
    <cellStyle name="Обычный 45 4 4 2 2" xfId="24384"/>
    <cellStyle name="Обычный 45 4 4 2 2 2" xfId="42384"/>
    <cellStyle name="Обычный 45 4 4 2 3" xfId="34039"/>
    <cellStyle name="Обычный 45 4 4 3" xfId="19908"/>
    <cellStyle name="Обычный 45 4 4 3 2" xfId="38073"/>
    <cellStyle name="Обычный 45 4 4 4" xfId="29776"/>
    <cellStyle name="Обычный 45 4 5" xfId="10844"/>
    <cellStyle name="Обычный 45 4 5 2" xfId="15205"/>
    <cellStyle name="Обычный 45 4 5 2 2" xfId="24385"/>
    <cellStyle name="Обычный 45 4 5 2 2 2" xfId="42385"/>
    <cellStyle name="Обычный 45 4 5 2 3" xfId="34040"/>
    <cellStyle name="Обычный 45 4 5 3" xfId="20700"/>
    <cellStyle name="Обычный 45 4 5 3 2" xfId="38852"/>
    <cellStyle name="Обычный 45 4 5 4" xfId="30536"/>
    <cellStyle name="Обычный 45 4 6" xfId="11446"/>
    <cellStyle name="Обычный 45 4 6 2" xfId="21292"/>
    <cellStyle name="Обычный 45 4 6 2 2" xfId="39444"/>
    <cellStyle name="Обычный 45 4 6 3" xfId="31128"/>
    <cellStyle name="Обычный 45 4 7" xfId="12023"/>
    <cellStyle name="Обычный 45 4 7 2" xfId="21763"/>
    <cellStyle name="Обычный 45 4 7 2 2" xfId="39911"/>
    <cellStyle name="Обычный 45 4 7 3" xfId="31590"/>
    <cellStyle name="Обычный 45 4 8" xfId="7207"/>
    <cellStyle name="Обычный 45 4 8 2" xfId="18795"/>
    <cellStyle name="Обычный 45 4 8 2 2" xfId="37015"/>
    <cellStyle name="Обычный 45 4 8 3" xfId="28766"/>
    <cellStyle name="Обычный 45 4 9" xfId="12618"/>
    <cellStyle name="Обычный 45 4 9 2" xfId="22055"/>
    <cellStyle name="Обычный 45 4 9 2 2" xfId="40171"/>
    <cellStyle name="Обычный 45 4 9 3" xfId="31834"/>
    <cellStyle name="Обычный 45 5" xfId="6152"/>
    <cellStyle name="Обычный 45 5 10" xfId="26854"/>
    <cellStyle name="Обычный 45 5 10 2" xfId="44769"/>
    <cellStyle name="Обычный 45 5 11" xfId="28195"/>
    <cellStyle name="Обычный 45 5 12" xfId="45816"/>
    <cellStyle name="Обычный 45 5 2" xfId="9071"/>
    <cellStyle name="Обычный 45 5 2 2" xfId="14151"/>
    <cellStyle name="Обычный 45 5 2 2 2" xfId="23337"/>
    <cellStyle name="Обычный 45 5 2 2 2 2" xfId="41337"/>
    <cellStyle name="Обычный 45 5 2 2 3" xfId="32993"/>
    <cellStyle name="Обычный 45 5 2 3" xfId="19638"/>
    <cellStyle name="Обычный 45 5 2 3 2" xfId="37808"/>
    <cellStyle name="Обычный 45 5 2 4" xfId="29513"/>
    <cellStyle name="Обычный 45 5 3" xfId="10179"/>
    <cellStyle name="Обычный 45 5 3 2" xfId="15206"/>
    <cellStyle name="Обычный 45 5 3 2 2" xfId="24386"/>
    <cellStyle name="Обычный 45 5 3 2 2 2" xfId="42386"/>
    <cellStyle name="Обычный 45 5 3 2 3" xfId="34041"/>
    <cellStyle name="Обычный 45 5 3 3" xfId="20334"/>
    <cellStyle name="Обычный 45 5 3 3 2" xfId="38493"/>
    <cellStyle name="Обычный 45 5 3 4" xfId="30188"/>
    <cellStyle name="Обычный 45 5 4" xfId="11152"/>
    <cellStyle name="Обычный 45 5 4 2" xfId="15207"/>
    <cellStyle name="Обычный 45 5 4 2 2" xfId="24387"/>
    <cellStyle name="Обычный 45 5 4 2 2 2" xfId="42387"/>
    <cellStyle name="Обычный 45 5 4 2 3" xfId="34042"/>
    <cellStyle name="Обычный 45 5 4 3" xfId="21002"/>
    <cellStyle name="Обычный 45 5 4 3 2" xfId="39154"/>
    <cellStyle name="Обычный 45 5 4 4" xfId="30838"/>
    <cellStyle name="Обычный 45 5 5" xfId="11656"/>
    <cellStyle name="Обычный 45 5 5 2" xfId="21502"/>
    <cellStyle name="Обычный 45 5 5 2 2" xfId="39654"/>
    <cellStyle name="Обычный 45 5 5 3" xfId="31338"/>
    <cellStyle name="Обычный 45 5 6" xfId="7616"/>
    <cellStyle name="Обычный 45 5 6 2" xfId="19012"/>
    <cellStyle name="Обычный 45 5 6 2 2" xfId="37232"/>
    <cellStyle name="Обычный 45 5 6 3" xfId="28979"/>
    <cellStyle name="Обычный 45 5 7" xfId="13184"/>
    <cellStyle name="Обычный 45 5 7 2" xfId="22586"/>
    <cellStyle name="Обычный 45 5 7 2 2" xfId="40598"/>
    <cellStyle name="Обычный 45 5 7 3" xfId="32260"/>
    <cellStyle name="Обычный 45 5 8" xfId="16643"/>
    <cellStyle name="Обычный 45 5 8 2" xfId="25431"/>
    <cellStyle name="Обычный 45 5 8 2 2" xfId="43395"/>
    <cellStyle name="Обычный 45 5 8 3" xfId="35087"/>
    <cellStyle name="Обычный 45 5 9" xfId="18102"/>
    <cellStyle name="Обычный 45 5 9 2" xfId="36412"/>
    <cellStyle name="Обычный 45 6" xfId="8340"/>
    <cellStyle name="Обычный 45 6 2" xfId="10180"/>
    <cellStyle name="Обычный 45 6 2 2" xfId="15208"/>
    <cellStyle name="Обычный 45 6 2 2 2" xfId="24388"/>
    <cellStyle name="Обычный 45 6 2 2 2 2" xfId="42388"/>
    <cellStyle name="Обычный 45 6 2 2 3" xfId="34043"/>
    <cellStyle name="Обычный 45 6 2 3" xfId="20335"/>
    <cellStyle name="Обычный 45 6 2 3 2" xfId="38494"/>
    <cellStyle name="Обычный 45 6 2 4" xfId="30189"/>
    <cellStyle name="Обычный 45 6 3" xfId="13382"/>
    <cellStyle name="Обычный 45 6 4" xfId="19215"/>
    <cellStyle name="Обычный 45 6 4 2" xfId="37394"/>
    <cellStyle name="Обычный 45 6 5" xfId="29107"/>
    <cellStyle name="Обычный 45 7" xfId="9431"/>
    <cellStyle name="Обычный 45 7 2" xfId="13680"/>
    <cellStyle name="Обычный 45 7 2 2" xfId="22911"/>
    <cellStyle name="Обычный 45 7 2 2 2" xfId="40912"/>
    <cellStyle name="Обычный 45 7 2 3" xfId="32566"/>
    <cellStyle name="Обычный 45 7 3" xfId="19906"/>
    <cellStyle name="Обычный 45 7 3 2" xfId="38071"/>
    <cellStyle name="Обычный 45 7 4" xfId="29774"/>
    <cellStyle name="Обычный 45 8" xfId="10842"/>
    <cellStyle name="Обычный 45 8 2" xfId="15209"/>
    <cellStyle name="Обычный 45 8 2 2" xfId="24389"/>
    <cellStyle name="Обычный 45 8 2 2 2" xfId="42389"/>
    <cellStyle name="Обычный 45 8 2 3" xfId="34044"/>
    <cellStyle name="Обычный 45 8 3" xfId="20698"/>
    <cellStyle name="Обычный 45 8 3 2" xfId="38850"/>
    <cellStyle name="Обычный 45 8 4" xfId="30534"/>
    <cellStyle name="Обычный 45 9" xfId="11272"/>
    <cellStyle name="Обычный 45 9 2" xfId="21118"/>
    <cellStyle name="Обычный 45 9 2 2" xfId="39270"/>
    <cellStyle name="Обычный 45 9 3" xfId="30954"/>
    <cellStyle name="Обычный 45_Data_Resourses &amp; Reserves_Audit12_mod2011_f0112" xfId="3841"/>
    <cellStyle name="Обычный 46" xfId="3842"/>
    <cellStyle name="Обычный 46 10" xfId="11789"/>
    <cellStyle name="Обычный 46 11" xfId="6679"/>
    <cellStyle name="Обычный 46 11 2" xfId="18534"/>
    <cellStyle name="Обычный 46 11 2 2" xfId="36811"/>
    <cellStyle name="Обычный 46 11 3" xfId="28590"/>
    <cellStyle name="Обычный 46 12" xfId="12619"/>
    <cellStyle name="Обычный 46 12 2" xfId="22056"/>
    <cellStyle name="Обычный 46 12 2 2" xfId="40172"/>
    <cellStyle name="Обычный 46 12 3" xfId="31835"/>
    <cellStyle name="Обычный 46 13" xfId="16024"/>
    <cellStyle name="Обычный 46 13 2" xfId="25000"/>
    <cellStyle name="Обычный 46 13 2 2" xfId="42997"/>
    <cellStyle name="Обычный 46 13 3" xfId="34645"/>
    <cellStyle name="Обычный 46 14" xfId="17393"/>
    <cellStyle name="Обычный 46 14 2" xfId="35748"/>
    <cellStyle name="Обычный 46 15" xfId="26306"/>
    <cellStyle name="Обычный 46 15 2" xfId="44237"/>
    <cellStyle name="Обычный 46 16" xfId="27593"/>
    <cellStyle name="Обычный 46 17" xfId="45324"/>
    <cellStyle name="Обычный 46 2" xfId="3843"/>
    <cellStyle name="Обычный 46 2 10" xfId="12620"/>
    <cellStyle name="Обычный 46 2 10 2" xfId="22057"/>
    <cellStyle name="Обычный 46 2 10 2 2" xfId="40173"/>
    <cellStyle name="Обычный 46 2 10 3" xfId="31836"/>
    <cellStyle name="Обычный 46 2 11" xfId="16025"/>
    <cellStyle name="Обычный 46 2 11 2" xfId="25001"/>
    <cellStyle name="Обычный 46 2 11 2 2" xfId="42998"/>
    <cellStyle name="Обычный 46 2 11 3" xfId="34646"/>
    <cellStyle name="Обычный 46 2 12" xfId="17394"/>
    <cellStyle name="Обычный 46 2 12 2" xfId="35749"/>
    <cellStyle name="Обычный 46 2 13" xfId="26307"/>
    <cellStyle name="Обычный 46 2 13 2" xfId="44238"/>
    <cellStyle name="Обычный 46 2 14" xfId="27594"/>
    <cellStyle name="Обычный 46 2 15" xfId="45325"/>
    <cellStyle name="Обычный 46 2 2" xfId="3844"/>
    <cellStyle name="Обычный 46 2 2 2" xfId="10181"/>
    <cellStyle name="Обычный 46 2 3" xfId="6157"/>
    <cellStyle name="Обычный 46 2 3 10" xfId="26858"/>
    <cellStyle name="Обычный 46 2 3 10 2" xfId="44773"/>
    <cellStyle name="Обычный 46 2 3 11" xfId="28200"/>
    <cellStyle name="Обычный 46 2 3 12" xfId="45820"/>
    <cellStyle name="Обычный 46 2 3 2" xfId="9075"/>
    <cellStyle name="Обычный 46 2 3 2 2" xfId="14152"/>
    <cellStyle name="Обычный 46 2 3 2 2 2" xfId="23338"/>
    <cellStyle name="Обычный 46 2 3 2 2 2 2" xfId="41338"/>
    <cellStyle name="Обычный 46 2 3 2 2 3" xfId="32994"/>
    <cellStyle name="Обычный 46 2 3 2 3" xfId="19642"/>
    <cellStyle name="Обычный 46 2 3 2 3 2" xfId="37812"/>
    <cellStyle name="Обычный 46 2 3 2 4" xfId="29517"/>
    <cellStyle name="Обычный 46 2 3 3" xfId="10182"/>
    <cellStyle name="Обычный 46 2 3 3 2" xfId="15210"/>
    <cellStyle name="Обычный 46 2 3 3 2 2" xfId="24390"/>
    <cellStyle name="Обычный 46 2 3 3 2 2 2" xfId="42390"/>
    <cellStyle name="Обычный 46 2 3 3 2 3" xfId="34045"/>
    <cellStyle name="Обычный 46 2 3 3 3" xfId="20336"/>
    <cellStyle name="Обычный 46 2 3 3 3 2" xfId="38495"/>
    <cellStyle name="Обычный 46 2 3 3 4" xfId="30190"/>
    <cellStyle name="Обычный 46 2 3 4" xfId="11153"/>
    <cellStyle name="Обычный 46 2 3 4 2" xfId="15211"/>
    <cellStyle name="Обычный 46 2 3 4 2 2" xfId="24391"/>
    <cellStyle name="Обычный 46 2 3 4 2 2 2" xfId="42391"/>
    <cellStyle name="Обычный 46 2 3 4 2 3" xfId="34046"/>
    <cellStyle name="Обычный 46 2 3 4 3" xfId="21003"/>
    <cellStyle name="Обычный 46 2 3 4 3 2" xfId="39155"/>
    <cellStyle name="Обычный 46 2 3 4 4" xfId="30839"/>
    <cellStyle name="Обычный 46 2 3 5" xfId="11660"/>
    <cellStyle name="Обычный 46 2 3 5 2" xfId="21506"/>
    <cellStyle name="Обычный 46 2 3 5 2 2" xfId="39658"/>
    <cellStyle name="Обычный 46 2 3 5 3" xfId="31342"/>
    <cellStyle name="Обычный 46 2 3 6" xfId="7620"/>
    <cellStyle name="Обычный 46 2 3 6 2" xfId="19016"/>
    <cellStyle name="Обычный 46 2 3 6 2 2" xfId="37236"/>
    <cellStyle name="Обычный 46 2 3 6 3" xfId="28983"/>
    <cellStyle name="Обычный 46 2 3 7" xfId="13185"/>
    <cellStyle name="Обычный 46 2 3 7 2" xfId="22587"/>
    <cellStyle name="Обычный 46 2 3 7 2 2" xfId="40599"/>
    <cellStyle name="Обычный 46 2 3 7 3" xfId="32261"/>
    <cellStyle name="Обычный 46 2 3 8" xfId="16647"/>
    <cellStyle name="Обычный 46 2 3 8 2" xfId="25435"/>
    <cellStyle name="Обычный 46 2 3 8 2 2" xfId="43399"/>
    <cellStyle name="Обычный 46 2 3 8 3" xfId="35091"/>
    <cellStyle name="Обычный 46 2 3 9" xfId="18107"/>
    <cellStyle name="Обычный 46 2 3 9 2" xfId="36417"/>
    <cellStyle name="Обычный 46 2 4" xfId="8533"/>
    <cellStyle name="Обычный 46 2 4 2" xfId="10183"/>
    <cellStyle name="Обычный 46 2 4 2 2" xfId="15212"/>
    <cellStyle name="Обычный 46 2 4 2 2 2" xfId="24392"/>
    <cellStyle name="Обычный 46 2 4 2 2 2 2" xfId="42392"/>
    <cellStyle name="Обычный 46 2 4 2 2 3" xfId="34047"/>
    <cellStyle name="Обычный 46 2 4 2 3" xfId="20337"/>
    <cellStyle name="Обычный 46 2 4 2 3 2" xfId="38496"/>
    <cellStyle name="Обычный 46 2 4 2 4" xfId="30191"/>
    <cellStyle name="Обычный 46 2 4 3" xfId="13684"/>
    <cellStyle name="Обычный 46 2 4 3 2" xfId="22915"/>
    <cellStyle name="Обычный 46 2 4 3 2 2" xfId="40916"/>
    <cellStyle name="Обычный 46 2 4 3 3" xfId="32570"/>
    <cellStyle name="Обычный 46 2 4 4" xfId="19289"/>
    <cellStyle name="Обычный 46 2 4 4 2" xfId="37463"/>
    <cellStyle name="Обычный 46 2 4 5" xfId="29174"/>
    <cellStyle name="Обычный 46 2 5" xfId="9435"/>
    <cellStyle name="Обычный 46 2 5 2" xfId="15213"/>
    <cellStyle name="Обычный 46 2 5 2 2" xfId="24393"/>
    <cellStyle name="Обычный 46 2 5 2 2 2" xfId="42393"/>
    <cellStyle name="Обычный 46 2 5 2 3" xfId="34048"/>
    <cellStyle name="Обычный 46 2 5 3" xfId="19910"/>
    <cellStyle name="Обычный 46 2 5 3 2" xfId="38075"/>
    <cellStyle name="Обычный 46 2 5 4" xfId="29778"/>
    <cellStyle name="Обычный 46 2 6" xfId="10846"/>
    <cellStyle name="Обычный 46 2 6 2" xfId="15214"/>
    <cellStyle name="Обычный 46 2 6 2 2" xfId="24394"/>
    <cellStyle name="Обычный 46 2 6 2 2 2" xfId="42394"/>
    <cellStyle name="Обычный 46 2 6 2 3" xfId="34049"/>
    <cellStyle name="Обычный 46 2 6 3" xfId="20702"/>
    <cellStyle name="Обычный 46 2 6 3 2" xfId="38854"/>
    <cellStyle name="Обычный 46 2 6 4" xfId="30538"/>
    <cellStyle name="Обычный 46 2 7" xfId="11335"/>
    <cellStyle name="Обычный 46 2 7 2" xfId="21181"/>
    <cellStyle name="Обычный 46 2 7 2 2" xfId="39333"/>
    <cellStyle name="Обычный 46 2 7 3" xfId="31017"/>
    <cellStyle name="Обычный 46 2 8" xfId="11897"/>
    <cellStyle name="Обычный 46 2 8 2" xfId="21649"/>
    <cellStyle name="Обычный 46 2 8 2 2" xfId="39798"/>
    <cellStyle name="Обычный 46 2 8 3" xfId="31477"/>
    <cellStyle name="Обычный 46 2 9" xfId="6834"/>
    <cellStyle name="Обычный 46 2 9 2" xfId="18624"/>
    <cellStyle name="Обычный 46 2 9 2 2" xfId="36885"/>
    <cellStyle name="Обычный 46 2 9 3" xfId="28654"/>
    <cellStyle name="Обычный 46 3" xfId="3845"/>
    <cellStyle name="Обычный 46 3 2" xfId="6158"/>
    <cellStyle name="Обычный 46 3 2 2" xfId="10184"/>
    <cellStyle name="Обычный 46 3 2 3" xfId="16648"/>
    <cellStyle name="Обычный 46 3 2 3 2" xfId="25436"/>
    <cellStyle name="Обычный 46 3 2 3 2 2" xfId="43400"/>
    <cellStyle name="Обычный 46 3 2 3 3" xfId="35092"/>
    <cellStyle name="Обычный 46 3 2 4" xfId="18108"/>
    <cellStyle name="Обычный 46 3 2 4 2" xfId="36418"/>
    <cellStyle name="Обычный 46 3 2 5" xfId="26859"/>
    <cellStyle name="Обычный 46 3 2 5 2" xfId="44774"/>
    <cellStyle name="Обычный 46 3 2 6" xfId="28201"/>
    <cellStyle name="Обычный 46 3 2 7" xfId="45821"/>
    <cellStyle name="Обычный 46 3 3" xfId="7041"/>
    <cellStyle name="Обычный 46 3 4" xfId="16026"/>
    <cellStyle name="Обычный 46 3 4 2" xfId="25002"/>
    <cellStyle name="Обычный 46 3 4 2 2" xfId="42999"/>
    <cellStyle name="Обычный 46 3 4 3" xfId="34647"/>
    <cellStyle name="Обычный 46 3 5" xfId="17395"/>
    <cellStyle name="Обычный 46 3 5 2" xfId="35750"/>
    <cellStyle name="Обычный 46 3 6" xfId="26308"/>
    <cellStyle name="Обычный 46 3 6 2" xfId="44239"/>
    <cellStyle name="Обычный 46 3 7" xfId="27595"/>
    <cellStyle name="Обычный 46 3 8" xfId="45326"/>
    <cellStyle name="Обычный 46 4" xfId="3846"/>
    <cellStyle name="Обычный 46 4 10" xfId="16210"/>
    <cellStyle name="Обычный 46 4 10 2" xfId="25149"/>
    <cellStyle name="Обычный 46 4 10 2 2" xfId="43142"/>
    <cellStyle name="Обычный 46 4 10 3" xfId="34789"/>
    <cellStyle name="Обычный 46 4 11" xfId="17396"/>
    <cellStyle name="Обычный 46 4 11 2" xfId="35751"/>
    <cellStyle name="Обычный 46 4 12" xfId="26509"/>
    <cellStyle name="Обычный 46 4 12 2" xfId="44431"/>
    <cellStyle name="Обычный 46 4 13" xfId="27596"/>
    <cellStyle name="Обычный 46 4 14" xfId="45468"/>
    <cellStyle name="Обычный 46 4 2" xfId="6159"/>
    <cellStyle name="Обычный 46 4 2 10" xfId="26998"/>
    <cellStyle name="Обычный 46 4 2 10 2" xfId="44913"/>
    <cellStyle name="Обычный 46 4 2 11" xfId="28202"/>
    <cellStyle name="Обычный 46 4 2 12" xfId="45970"/>
    <cellStyle name="Обычный 46 4 2 2" xfId="9076"/>
    <cellStyle name="Обычный 46 4 2 2 2" xfId="14153"/>
    <cellStyle name="Обычный 46 4 2 2 2 2" xfId="23339"/>
    <cellStyle name="Обычный 46 4 2 2 2 2 2" xfId="41339"/>
    <cellStyle name="Обычный 46 4 2 2 2 3" xfId="32995"/>
    <cellStyle name="Обычный 46 4 2 2 3" xfId="19643"/>
    <cellStyle name="Обычный 46 4 2 2 3 2" xfId="37813"/>
    <cellStyle name="Обычный 46 4 2 2 4" xfId="29518"/>
    <cellStyle name="Обычный 46 4 2 3" xfId="10185"/>
    <cellStyle name="Обычный 46 4 2 3 2" xfId="15215"/>
    <cellStyle name="Обычный 46 4 2 3 2 2" xfId="24395"/>
    <cellStyle name="Обычный 46 4 2 3 2 2 2" xfId="42395"/>
    <cellStyle name="Обычный 46 4 2 3 2 3" xfId="34050"/>
    <cellStyle name="Обычный 46 4 2 3 3" xfId="20338"/>
    <cellStyle name="Обычный 46 4 2 3 3 2" xfId="38497"/>
    <cellStyle name="Обычный 46 4 2 3 4" xfId="30192"/>
    <cellStyle name="Обычный 46 4 2 4" xfId="11154"/>
    <cellStyle name="Обычный 46 4 2 4 2" xfId="15216"/>
    <cellStyle name="Обычный 46 4 2 4 2 2" xfId="24396"/>
    <cellStyle name="Обычный 46 4 2 4 2 2 2" xfId="42396"/>
    <cellStyle name="Обычный 46 4 2 4 2 3" xfId="34051"/>
    <cellStyle name="Обычный 46 4 2 4 3" xfId="21004"/>
    <cellStyle name="Обычный 46 4 2 4 3 2" xfId="39156"/>
    <cellStyle name="Обычный 46 4 2 4 4" xfId="30840"/>
    <cellStyle name="Обычный 46 4 2 5" xfId="11661"/>
    <cellStyle name="Обычный 46 4 2 5 2" xfId="21507"/>
    <cellStyle name="Обычный 46 4 2 5 2 2" xfId="39659"/>
    <cellStyle name="Обычный 46 4 2 5 3" xfId="31343"/>
    <cellStyle name="Обычный 46 4 2 6" xfId="7621"/>
    <cellStyle name="Обычный 46 4 2 6 2" xfId="19017"/>
    <cellStyle name="Обычный 46 4 2 6 2 2" xfId="37237"/>
    <cellStyle name="Обычный 46 4 2 6 3" xfId="28984"/>
    <cellStyle name="Обычный 46 4 2 7" xfId="13186"/>
    <cellStyle name="Обычный 46 4 2 7 2" xfId="22588"/>
    <cellStyle name="Обычный 46 4 2 7 2 2" xfId="40600"/>
    <cellStyle name="Обычный 46 4 2 7 3" xfId="32262"/>
    <cellStyle name="Обычный 46 4 2 8" xfId="16829"/>
    <cellStyle name="Обычный 46 4 2 8 2" xfId="25578"/>
    <cellStyle name="Обычный 46 4 2 8 2 2" xfId="43539"/>
    <cellStyle name="Обычный 46 4 2 8 3" xfId="35231"/>
    <cellStyle name="Обычный 46 4 2 9" xfId="18109"/>
    <cellStyle name="Обычный 46 4 2 9 2" xfId="36419"/>
    <cellStyle name="Обычный 46 4 3" xfId="8782"/>
    <cellStyle name="Обычный 46 4 3 2" xfId="10186"/>
    <cellStyle name="Обычный 46 4 3 2 2" xfId="15217"/>
    <cellStyle name="Обычный 46 4 3 2 2 2" xfId="24397"/>
    <cellStyle name="Обычный 46 4 3 2 2 2 2" xfId="42397"/>
    <cellStyle name="Обычный 46 4 3 2 2 3" xfId="34052"/>
    <cellStyle name="Обычный 46 4 3 2 3" xfId="20339"/>
    <cellStyle name="Обычный 46 4 3 2 3 2" xfId="38498"/>
    <cellStyle name="Обычный 46 4 3 2 4" xfId="30193"/>
    <cellStyle name="Обычный 46 4 3 3" xfId="13685"/>
    <cellStyle name="Обычный 46 4 3 3 2" xfId="22916"/>
    <cellStyle name="Обычный 46 4 3 3 2 2" xfId="40917"/>
    <cellStyle name="Обычный 46 4 3 3 3" xfId="32571"/>
    <cellStyle name="Обычный 46 4 3 4" xfId="19415"/>
    <cellStyle name="Обычный 46 4 3 4 2" xfId="37585"/>
    <cellStyle name="Обычный 46 4 3 5" xfId="29295"/>
    <cellStyle name="Обычный 46 4 4" xfId="9436"/>
    <cellStyle name="Обычный 46 4 4 2" xfId="15218"/>
    <cellStyle name="Обычный 46 4 4 2 2" xfId="24398"/>
    <cellStyle name="Обычный 46 4 4 2 2 2" xfId="42398"/>
    <cellStyle name="Обычный 46 4 4 2 3" xfId="34053"/>
    <cellStyle name="Обычный 46 4 4 3" xfId="19911"/>
    <cellStyle name="Обычный 46 4 4 3 2" xfId="38076"/>
    <cellStyle name="Обычный 46 4 4 4" xfId="29779"/>
    <cellStyle name="Обычный 46 4 5" xfId="10847"/>
    <cellStyle name="Обычный 46 4 5 2" xfId="15219"/>
    <cellStyle name="Обычный 46 4 5 2 2" xfId="24399"/>
    <cellStyle name="Обычный 46 4 5 2 2 2" xfId="42399"/>
    <cellStyle name="Обычный 46 4 5 2 3" xfId="34054"/>
    <cellStyle name="Обычный 46 4 5 3" xfId="20703"/>
    <cellStyle name="Обычный 46 4 5 3 2" xfId="38855"/>
    <cellStyle name="Обычный 46 4 5 4" xfId="30539"/>
    <cellStyle name="Обычный 46 4 6" xfId="11445"/>
    <cellStyle name="Обычный 46 4 6 2" xfId="21291"/>
    <cellStyle name="Обычный 46 4 6 2 2" xfId="39443"/>
    <cellStyle name="Обычный 46 4 6 3" xfId="31127"/>
    <cellStyle name="Обычный 46 4 7" xfId="12024"/>
    <cellStyle name="Обычный 46 4 7 2" xfId="21764"/>
    <cellStyle name="Обычный 46 4 7 2 2" xfId="39912"/>
    <cellStyle name="Обычный 46 4 7 3" xfId="31591"/>
    <cellStyle name="Обычный 46 4 8" xfId="7206"/>
    <cellStyle name="Обычный 46 4 8 2" xfId="18794"/>
    <cellStyle name="Обычный 46 4 8 2 2" xfId="37014"/>
    <cellStyle name="Обычный 46 4 8 3" xfId="28765"/>
    <cellStyle name="Обычный 46 4 9" xfId="12621"/>
    <cellStyle name="Обычный 46 4 9 2" xfId="22058"/>
    <cellStyle name="Обычный 46 4 9 2 2" xfId="40174"/>
    <cellStyle name="Обычный 46 4 9 3" xfId="31837"/>
    <cellStyle name="Обычный 46 5" xfId="6156"/>
    <cellStyle name="Обычный 46 5 10" xfId="26857"/>
    <cellStyle name="Обычный 46 5 10 2" xfId="44772"/>
    <cellStyle name="Обычный 46 5 11" xfId="28199"/>
    <cellStyle name="Обычный 46 5 12" xfId="45819"/>
    <cellStyle name="Обычный 46 5 2" xfId="9074"/>
    <cellStyle name="Обычный 46 5 2 2" xfId="14154"/>
    <cellStyle name="Обычный 46 5 2 2 2" xfId="23340"/>
    <cellStyle name="Обычный 46 5 2 2 2 2" xfId="41340"/>
    <cellStyle name="Обычный 46 5 2 2 3" xfId="32996"/>
    <cellStyle name="Обычный 46 5 2 3" xfId="19641"/>
    <cellStyle name="Обычный 46 5 2 3 2" xfId="37811"/>
    <cellStyle name="Обычный 46 5 2 4" xfId="29516"/>
    <cellStyle name="Обычный 46 5 3" xfId="10187"/>
    <cellStyle name="Обычный 46 5 3 2" xfId="15220"/>
    <cellStyle name="Обычный 46 5 3 2 2" xfId="24400"/>
    <cellStyle name="Обычный 46 5 3 2 2 2" xfId="42400"/>
    <cellStyle name="Обычный 46 5 3 2 3" xfId="34055"/>
    <cellStyle name="Обычный 46 5 3 3" xfId="20340"/>
    <cellStyle name="Обычный 46 5 3 3 2" xfId="38499"/>
    <cellStyle name="Обычный 46 5 3 4" xfId="30194"/>
    <cellStyle name="Обычный 46 5 4" xfId="11155"/>
    <cellStyle name="Обычный 46 5 4 2" xfId="15221"/>
    <cellStyle name="Обычный 46 5 4 2 2" xfId="24401"/>
    <cellStyle name="Обычный 46 5 4 2 2 2" xfId="42401"/>
    <cellStyle name="Обычный 46 5 4 2 3" xfId="34056"/>
    <cellStyle name="Обычный 46 5 4 3" xfId="21005"/>
    <cellStyle name="Обычный 46 5 4 3 2" xfId="39157"/>
    <cellStyle name="Обычный 46 5 4 4" xfId="30841"/>
    <cellStyle name="Обычный 46 5 5" xfId="11659"/>
    <cellStyle name="Обычный 46 5 5 2" xfId="21505"/>
    <cellStyle name="Обычный 46 5 5 2 2" xfId="39657"/>
    <cellStyle name="Обычный 46 5 5 3" xfId="31341"/>
    <cellStyle name="Обычный 46 5 6" xfId="7619"/>
    <cellStyle name="Обычный 46 5 6 2" xfId="19015"/>
    <cellStyle name="Обычный 46 5 6 2 2" xfId="37235"/>
    <cellStyle name="Обычный 46 5 6 3" xfId="28982"/>
    <cellStyle name="Обычный 46 5 7" xfId="13187"/>
    <cellStyle name="Обычный 46 5 7 2" xfId="22589"/>
    <cellStyle name="Обычный 46 5 7 2 2" xfId="40601"/>
    <cellStyle name="Обычный 46 5 7 3" xfId="32263"/>
    <cellStyle name="Обычный 46 5 8" xfId="16646"/>
    <cellStyle name="Обычный 46 5 8 2" xfId="25434"/>
    <cellStyle name="Обычный 46 5 8 2 2" xfId="43398"/>
    <cellStyle name="Обычный 46 5 8 3" xfId="35090"/>
    <cellStyle name="Обычный 46 5 9" xfId="18106"/>
    <cellStyle name="Обычный 46 5 9 2" xfId="36416"/>
    <cellStyle name="Обычный 46 6" xfId="8341"/>
    <cellStyle name="Обычный 46 6 2" xfId="10188"/>
    <cellStyle name="Обычный 46 6 2 2" xfId="15222"/>
    <cellStyle name="Обычный 46 6 2 2 2" xfId="24402"/>
    <cellStyle name="Обычный 46 6 2 2 2 2" xfId="42402"/>
    <cellStyle name="Обычный 46 6 2 2 3" xfId="34057"/>
    <cellStyle name="Обычный 46 6 2 3" xfId="20341"/>
    <cellStyle name="Обычный 46 6 2 3 2" xfId="38500"/>
    <cellStyle name="Обычный 46 6 2 4" xfId="30195"/>
    <cellStyle name="Обычный 46 6 3" xfId="13383"/>
    <cellStyle name="Обычный 46 6 4" xfId="19216"/>
    <cellStyle name="Обычный 46 6 4 2" xfId="37395"/>
    <cellStyle name="Обычный 46 6 5" xfId="29108"/>
    <cellStyle name="Обычный 46 7" xfId="9434"/>
    <cellStyle name="Обычный 46 7 2" xfId="13683"/>
    <cellStyle name="Обычный 46 7 2 2" xfId="22914"/>
    <cellStyle name="Обычный 46 7 2 2 2" xfId="40915"/>
    <cellStyle name="Обычный 46 7 2 3" xfId="32569"/>
    <cellStyle name="Обычный 46 7 3" xfId="19909"/>
    <cellStyle name="Обычный 46 7 3 2" xfId="38074"/>
    <cellStyle name="Обычный 46 7 4" xfId="29777"/>
    <cellStyle name="Обычный 46 8" xfId="10845"/>
    <cellStyle name="Обычный 46 8 2" xfId="15223"/>
    <cellStyle name="Обычный 46 8 2 2" xfId="24403"/>
    <cellStyle name="Обычный 46 8 2 2 2" xfId="42403"/>
    <cellStyle name="Обычный 46 8 2 3" xfId="34058"/>
    <cellStyle name="Обычный 46 8 3" xfId="20701"/>
    <cellStyle name="Обычный 46 8 3 2" xfId="38853"/>
    <cellStyle name="Обычный 46 8 4" xfId="30537"/>
    <cellStyle name="Обычный 46 9" xfId="11273"/>
    <cellStyle name="Обычный 46 9 2" xfId="21119"/>
    <cellStyle name="Обычный 46 9 2 2" xfId="39271"/>
    <cellStyle name="Обычный 46 9 3" xfId="30955"/>
    <cellStyle name="Обычный 46_Data_Resourses &amp; Reserves_Audit12_mod2011_f0112" xfId="3847"/>
    <cellStyle name="Обычный 47" xfId="3848"/>
    <cellStyle name="Обычный 47 10" xfId="11790"/>
    <cellStyle name="Обычный 47 11" xfId="6680"/>
    <cellStyle name="Обычный 47 11 2" xfId="18535"/>
    <cellStyle name="Обычный 47 11 2 2" xfId="36812"/>
    <cellStyle name="Обычный 47 11 3" xfId="28591"/>
    <cellStyle name="Обычный 47 12" xfId="12622"/>
    <cellStyle name="Обычный 47 12 2" xfId="22059"/>
    <cellStyle name="Обычный 47 12 2 2" xfId="40175"/>
    <cellStyle name="Обычный 47 12 3" xfId="31838"/>
    <cellStyle name="Обычный 47 13" xfId="16027"/>
    <cellStyle name="Обычный 47 13 2" xfId="25003"/>
    <cellStyle name="Обычный 47 13 2 2" xfId="43000"/>
    <cellStyle name="Обычный 47 13 3" xfId="34648"/>
    <cellStyle name="Обычный 47 14" xfId="17397"/>
    <cellStyle name="Обычный 47 14 2" xfId="35752"/>
    <cellStyle name="Обычный 47 15" xfId="26309"/>
    <cellStyle name="Обычный 47 15 2" xfId="44240"/>
    <cellStyle name="Обычный 47 16" xfId="27597"/>
    <cellStyle name="Обычный 47 17" xfId="45327"/>
    <cellStyle name="Обычный 47 2" xfId="3849"/>
    <cellStyle name="Обычный 47 2 10" xfId="12623"/>
    <cellStyle name="Обычный 47 2 10 2" xfId="22060"/>
    <cellStyle name="Обычный 47 2 10 2 2" xfId="40176"/>
    <cellStyle name="Обычный 47 2 10 3" xfId="31839"/>
    <cellStyle name="Обычный 47 2 11" xfId="16028"/>
    <cellStyle name="Обычный 47 2 11 2" xfId="25004"/>
    <cellStyle name="Обычный 47 2 11 2 2" xfId="43001"/>
    <cellStyle name="Обычный 47 2 11 3" xfId="34649"/>
    <cellStyle name="Обычный 47 2 12" xfId="17398"/>
    <cellStyle name="Обычный 47 2 12 2" xfId="35753"/>
    <cellStyle name="Обычный 47 2 13" xfId="26310"/>
    <cellStyle name="Обычный 47 2 13 2" xfId="44241"/>
    <cellStyle name="Обычный 47 2 14" xfId="27598"/>
    <cellStyle name="Обычный 47 2 15" xfId="45328"/>
    <cellStyle name="Обычный 47 2 2" xfId="3850"/>
    <cellStyle name="Обычный 47 2 2 2" xfId="10189"/>
    <cellStyle name="Обычный 47 2 3" xfId="6161"/>
    <cellStyle name="Обычный 47 2 3 10" xfId="26861"/>
    <cellStyle name="Обычный 47 2 3 10 2" xfId="44776"/>
    <cellStyle name="Обычный 47 2 3 11" xfId="28204"/>
    <cellStyle name="Обычный 47 2 3 12" xfId="45823"/>
    <cellStyle name="Обычный 47 2 3 2" xfId="9078"/>
    <cellStyle name="Обычный 47 2 3 2 2" xfId="14155"/>
    <cellStyle name="Обычный 47 2 3 2 2 2" xfId="23341"/>
    <cellStyle name="Обычный 47 2 3 2 2 2 2" xfId="41341"/>
    <cellStyle name="Обычный 47 2 3 2 2 3" xfId="32997"/>
    <cellStyle name="Обычный 47 2 3 2 3" xfId="19645"/>
    <cellStyle name="Обычный 47 2 3 2 3 2" xfId="37815"/>
    <cellStyle name="Обычный 47 2 3 2 4" xfId="29520"/>
    <cellStyle name="Обычный 47 2 3 3" xfId="10190"/>
    <cellStyle name="Обычный 47 2 3 3 2" xfId="15224"/>
    <cellStyle name="Обычный 47 2 3 3 2 2" xfId="24404"/>
    <cellStyle name="Обычный 47 2 3 3 2 2 2" xfId="42404"/>
    <cellStyle name="Обычный 47 2 3 3 2 3" xfId="34059"/>
    <cellStyle name="Обычный 47 2 3 3 3" xfId="20342"/>
    <cellStyle name="Обычный 47 2 3 3 3 2" xfId="38501"/>
    <cellStyle name="Обычный 47 2 3 3 4" xfId="30196"/>
    <cellStyle name="Обычный 47 2 3 4" xfId="11156"/>
    <cellStyle name="Обычный 47 2 3 4 2" xfId="15225"/>
    <cellStyle name="Обычный 47 2 3 4 2 2" xfId="24405"/>
    <cellStyle name="Обычный 47 2 3 4 2 2 2" xfId="42405"/>
    <cellStyle name="Обычный 47 2 3 4 2 3" xfId="34060"/>
    <cellStyle name="Обычный 47 2 3 4 3" xfId="21006"/>
    <cellStyle name="Обычный 47 2 3 4 3 2" xfId="39158"/>
    <cellStyle name="Обычный 47 2 3 4 4" xfId="30842"/>
    <cellStyle name="Обычный 47 2 3 5" xfId="11663"/>
    <cellStyle name="Обычный 47 2 3 5 2" xfId="21509"/>
    <cellStyle name="Обычный 47 2 3 5 2 2" xfId="39661"/>
    <cellStyle name="Обычный 47 2 3 5 3" xfId="31345"/>
    <cellStyle name="Обычный 47 2 3 6" xfId="7623"/>
    <cellStyle name="Обычный 47 2 3 6 2" xfId="19019"/>
    <cellStyle name="Обычный 47 2 3 6 2 2" xfId="37239"/>
    <cellStyle name="Обычный 47 2 3 6 3" xfId="28986"/>
    <cellStyle name="Обычный 47 2 3 7" xfId="13188"/>
    <cellStyle name="Обычный 47 2 3 7 2" xfId="22590"/>
    <cellStyle name="Обычный 47 2 3 7 2 2" xfId="40602"/>
    <cellStyle name="Обычный 47 2 3 7 3" xfId="32264"/>
    <cellStyle name="Обычный 47 2 3 8" xfId="16650"/>
    <cellStyle name="Обычный 47 2 3 8 2" xfId="25438"/>
    <cellStyle name="Обычный 47 2 3 8 2 2" xfId="43402"/>
    <cellStyle name="Обычный 47 2 3 8 3" xfId="35094"/>
    <cellStyle name="Обычный 47 2 3 9" xfId="18111"/>
    <cellStyle name="Обычный 47 2 3 9 2" xfId="36421"/>
    <cellStyle name="Обычный 47 2 4" xfId="8534"/>
    <cellStyle name="Обычный 47 2 4 2" xfId="10191"/>
    <cellStyle name="Обычный 47 2 4 2 2" xfId="15226"/>
    <cellStyle name="Обычный 47 2 4 2 2 2" xfId="24406"/>
    <cellStyle name="Обычный 47 2 4 2 2 2 2" xfId="42406"/>
    <cellStyle name="Обычный 47 2 4 2 2 3" xfId="34061"/>
    <cellStyle name="Обычный 47 2 4 2 3" xfId="20343"/>
    <cellStyle name="Обычный 47 2 4 2 3 2" xfId="38502"/>
    <cellStyle name="Обычный 47 2 4 2 4" xfId="30197"/>
    <cellStyle name="Обычный 47 2 4 3" xfId="13687"/>
    <cellStyle name="Обычный 47 2 4 3 2" xfId="22918"/>
    <cellStyle name="Обычный 47 2 4 3 2 2" xfId="40919"/>
    <cellStyle name="Обычный 47 2 4 3 3" xfId="32573"/>
    <cellStyle name="Обычный 47 2 4 4" xfId="19290"/>
    <cellStyle name="Обычный 47 2 4 4 2" xfId="37464"/>
    <cellStyle name="Обычный 47 2 4 5" xfId="29175"/>
    <cellStyle name="Обычный 47 2 5" xfId="9438"/>
    <cellStyle name="Обычный 47 2 5 2" xfId="15227"/>
    <cellStyle name="Обычный 47 2 5 2 2" xfId="24407"/>
    <cellStyle name="Обычный 47 2 5 2 2 2" xfId="42407"/>
    <cellStyle name="Обычный 47 2 5 2 3" xfId="34062"/>
    <cellStyle name="Обычный 47 2 5 3" xfId="19913"/>
    <cellStyle name="Обычный 47 2 5 3 2" xfId="38078"/>
    <cellStyle name="Обычный 47 2 5 4" xfId="29781"/>
    <cellStyle name="Обычный 47 2 6" xfId="10849"/>
    <cellStyle name="Обычный 47 2 6 2" xfId="15228"/>
    <cellStyle name="Обычный 47 2 6 2 2" xfId="24408"/>
    <cellStyle name="Обычный 47 2 6 2 2 2" xfId="42408"/>
    <cellStyle name="Обычный 47 2 6 2 3" xfId="34063"/>
    <cellStyle name="Обычный 47 2 6 3" xfId="20705"/>
    <cellStyle name="Обычный 47 2 6 3 2" xfId="38857"/>
    <cellStyle name="Обычный 47 2 6 4" xfId="30541"/>
    <cellStyle name="Обычный 47 2 7" xfId="11336"/>
    <cellStyle name="Обычный 47 2 7 2" xfId="21182"/>
    <cellStyle name="Обычный 47 2 7 2 2" xfId="39334"/>
    <cellStyle name="Обычный 47 2 7 3" xfId="31018"/>
    <cellStyle name="Обычный 47 2 8" xfId="11898"/>
    <cellStyle name="Обычный 47 2 8 2" xfId="21650"/>
    <cellStyle name="Обычный 47 2 8 2 2" xfId="39799"/>
    <cellStyle name="Обычный 47 2 8 3" xfId="31478"/>
    <cellStyle name="Обычный 47 2 9" xfId="6835"/>
    <cellStyle name="Обычный 47 2 9 2" xfId="18625"/>
    <cellStyle name="Обычный 47 2 9 2 2" xfId="36886"/>
    <cellStyle name="Обычный 47 2 9 3" xfId="28655"/>
    <cellStyle name="Обычный 47 3" xfId="3851"/>
    <cellStyle name="Обычный 47 3 2" xfId="6162"/>
    <cellStyle name="Обычный 47 3 2 2" xfId="10192"/>
    <cellStyle name="Обычный 47 3 2 3" xfId="16651"/>
    <cellStyle name="Обычный 47 3 2 3 2" xfId="25439"/>
    <cellStyle name="Обычный 47 3 2 3 2 2" xfId="43403"/>
    <cellStyle name="Обычный 47 3 2 3 3" xfId="35095"/>
    <cellStyle name="Обычный 47 3 2 4" xfId="18112"/>
    <cellStyle name="Обычный 47 3 2 4 2" xfId="36422"/>
    <cellStyle name="Обычный 47 3 2 5" xfId="26862"/>
    <cellStyle name="Обычный 47 3 2 5 2" xfId="44777"/>
    <cellStyle name="Обычный 47 3 2 6" xfId="28205"/>
    <cellStyle name="Обычный 47 3 2 7" xfId="45824"/>
    <cellStyle name="Обычный 47 3 3" xfId="7042"/>
    <cellStyle name="Обычный 47 3 4" xfId="16029"/>
    <cellStyle name="Обычный 47 3 4 2" xfId="25005"/>
    <cellStyle name="Обычный 47 3 4 2 2" xfId="43002"/>
    <cellStyle name="Обычный 47 3 4 3" xfId="34650"/>
    <cellStyle name="Обычный 47 3 5" xfId="17399"/>
    <cellStyle name="Обычный 47 3 5 2" xfId="35754"/>
    <cellStyle name="Обычный 47 3 6" xfId="26311"/>
    <cellStyle name="Обычный 47 3 6 2" xfId="44242"/>
    <cellStyle name="Обычный 47 3 7" xfId="27599"/>
    <cellStyle name="Обычный 47 3 8" xfId="45329"/>
    <cellStyle name="Обычный 47 4" xfId="3852"/>
    <cellStyle name="Обычный 47 4 10" xfId="16211"/>
    <cellStyle name="Обычный 47 4 10 2" xfId="25150"/>
    <cellStyle name="Обычный 47 4 10 2 2" xfId="43143"/>
    <cellStyle name="Обычный 47 4 10 3" xfId="34790"/>
    <cellStyle name="Обычный 47 4 11" xfId="17400"/>
    <cellStyle name="Обычный 47 4 11 2" xfId="35755"/>
    <cellStyle name="Обычный 47 4 12" xfId="26510"/>
    <cellStyle name="Обычный 47 4 12 2" xfId="44432"/>
    <cellStyle name="Обычный 47 4 13" xfId="27600"/>
    <cellStyle name="Обычный 47 4 14" xfId="45469"/>
    <cellStyle name="Обычный 47 4 2" xfId="6163"/>
    <cellStyle name="Обычный 47 4 2 10" xfId="26999"/>
    <cellStyle name="Обычный 47 4 2 10 2" xfId="44914"/>
    <cellStyle name="Обычный 47 4 2 11" xfId="28206"/>
    <cellStyle name="Обычный 47 4 2 12" xfId="45971"/>
    <cellStyle name="Обычный 47 4 2 2" xfId="9079"/>
    <cellStyle name="Обычный 47 4 2 2 2" xfId="14156"/>
    <cellStyle name="Обычный 47 4 2 2 2 2" xfId="23342"/>
    <cellStyle name="Обычный 47 4 2 2 2 2 2" xfId="41342"/>
    <cellStyle name="Обычный 47 4 2 2 2 3" xfId="32998"/>
    <cellStyle name="Обычный 47 4 2 2 3" xfId="19646"/>
    <cellStyle name="Обычный 47 4 2 2 3 2" xfId="37816"/>
    <cellStyle name="Обычный 47 4 2 2 4" xfId="29521"/>
    <cellStyle name="Обычный 47 4 2 3" xfId="10193"/>
    <cellStyle name="Обычный 47 4 2 3 2" xfId="15229"/>
    <cellStyle name="Обычный 47 4 2 3 2 2" xfId="24409"/>
    <cellStyle name="Обычный 47 4 2 3 2 2 2" xfId="42409"/>
    <cellStyle name="Обычный 47 4 2 3 2 3" xfId="34064"/>
    <cellStyle name="Обычный 47 4 2 3 3" xfId="20344"/>
    <cellStyle name="Обычный 47 4 2 3 3 2" xfId="38503"/>
    <cellStyle name="Обычный 47 4 2 3 4" xfId="30198"/>
    <cellStyle name="Обычный 47 4 2 4" xfId="11157"/>
    <cellStyle name="Обычный 47 4 2 4 2" xfId="15230"/>
    <cellStyle name="Обычный 47 4 2 4 2 2" xfId="24410"/>
    <cellStyle name="Обычный 47 4 2 4 2 2 2" xfId="42410"/>
    <cellStyle name="Обычный 47 4 2 4 2 3" xfId="34065"/>
    <cellStyle name="Обычный 47 4 2 4 3" xfId="21007"/>
    <cellStyle name="Обычный 47 4 2 4 3 2" xfId="39159"/>
    <cellStyle name="Обычный 47 4 2 4 4" xfId="30843"/>
    <cellStyle name="Обычный 47 4 2 5" xfId="11664"/>
    <cellStyle name="Обычный 47 4 2 5 2" xfId="21510"/>
    <cellStyle name="Обычный 47 4 2 5 2 2" xfId="39662"/>
    <cellStyle name="Обычный 47 4 2 5 3" xfId="31346"/>
    <cellStyle name="Обычный 47 4 2 6" xfId="7624"/>
    <cellStyle name="Обычный 47 4 2 6 2" xfId="19020"/>
    <cellStyle name="Обычный 47 4 2 6 2 2" xfId="37240"/>
    <cellStyle name="Обычный 47 4 2 6 3" xfId="28987"/>
    <cellStyle name="Обычный 47 4 2 7" xfId="13189"/>
    <cellStyle name="Обычный 47 4 2 7 2" xfId="22591"/>
    <cellStyle name="Обычный 47 4 2 7 2 2" xfId="40603"/>
    <cellStyle name="Обычный 47 4 2 7 3" xfId="32265"/>
    <cellStyle name="Обычный 47 4 2 8" xfId="16830"/>
    <cellStyle name="Обычный 47 4 2 8 2" xfId="25579"/>
    <cellStyle name="Обычный 47 4 2 8 2 2" xfId="43540"/>
    <cellStyle name="Обычный 47 4 2 8 3" xfId="35232"/>
    <cellStyle name="Обычный 47 4 2 9" xfId="18113"/>
    <cellStyle name="Обычный 47 4 2 9 2" xfId="36423"/>
    <cellStyle name="Обычный 47 4 3" xfId="8781"/>
    <cellStyle name="Обычный 47 4 3 2" xfId="10194"/>
    <cellStyle name="Обычный 47 4 3 2 2" xfId="15231"/>
    <cellStyle name="Обычный 47 4 3 2 2 2" xfId="24411"/>
    <cellStyle name="Обычный 47 4 3 2 2 2 2" xfId="42411"/>
    <cellStyle name="Обычный 47 4 3 2 2 3" xfId="34066"/>
    <cellStyle name="Обычный 47 4 3 2 3" xfId="20345"/>
    <cellStyle name="Обычный 47 4 3 2 3 2" xfId="38504"/>
    <cellStyle name="Обычный 47 4 3 2 4" xfId="30199"/>
    <cellStyle name="Обычный 47 4 3 3" xfId="13688"/>
    <cellStyle name="Обычный 47 4 3 3 2" xfId="22919"/>
    <cellStyle name="Обычный 47 4 3 3 2 2" xfId="40920"/>
    <cellStyle name="Обычный 47 4 3 3 3" xfId="32574"/>
    <cellStyle name="Обычный 47 4 3 4" xfId="19414"/>
    <cellStyle name="Обычный 47 4 3 4 2" xfId="37584"/>
    <cellStyle name="Обычный 47 4 3 5" xfId="29294"/>
    <cellStyle name="Обычный 47 4 4" xfId="9439"/>
    <cellStyle name="Обычный 47 4 4 2" xfId="15232"/>
    <cellStyle name="Обычный 47 4 4 2 2" xfId="24412"/>
    <cellStyle name="Обычный 47 4 4 2 2 2" xfId="42412"/>
    <cellStyle name="Обычный 47 4 4 2 3" xfId="34067"/>
    <cellStyle name="Обычный 47 4 4 3" xfId="19914"/>
    <cellStyle name="Обычный 47 4 4 3 2" xfId="38079"/>
    <cellStyle name="Обычный 47 4 4 4" xfId="29782"/>
    <cellStyle name="Обычный 47 4 5" xfId="10850"/>
    <cellStyle name="Обычный 47 4 5 2" xfId="15233"/>
    <cellStyle name="Обычный 47 4 5 2 2" xfId="24413"/>
    <cellStyle name="Обычный 47 4 5 2 2 2" xfId="42413"/>
    <cellStyle name="Обычный 47 4 5 2 3" xfId="34068"/>
    <cellStyle name="Обычный 47 4 5 3" xfId="20706"/>
    <cellStyle name="Обычный 47 4 5 3 2" xfId="38858"/>
    <cellStyle name="Обычный 47 4 5 4" xfId="30542"/>
    <cellStyle name="Обычный 47 4 6" xfId="11444"/>
    <cellStyle name="Обычный 47 4 6 2" xfId="21290"/>
    <cellStyle name="Обычный 47 4 6 2 2" xfId="39442"/>
    <cellStyle name="Обычный 47 4 6 3" xfId="31126"/>
    <cellStyle name="Обычный 47 4 7" xfId="12025"/>
    <cellStyle name="Обычный 47 4 7 2" xfId="21765"/>
    <cellStyle name="Обычный 47 4 7 2 2" xfId="39913"/>
    <cellStyle name="Обычный 47 4 7 3" xfId="31592"/>
    <cellStyle name="Обычный 47 4 8" xfId="7205"/>
    <cellStyle name="Обычный 47 4 8 2" xfId="18793"/>
    <cellStyle name="Обычный 47 4 8 2 2" xfId="37013"/>
    <cellStyle name="Обычный 47 4 8 3" xfId="28764"/>
    <cellStyle name="Обычный 47 4 9" xfId="12624"/>
    <cellStyle name="Обычный 47 4 9 2" xfId="22061"/>
    <cellStyle name="Обычный 47 4 9 2 2" xfId="40177"/>
    <cellStyle name="Обычный 47 4 9 3" xfId="31840"/>
    <cellStyle name="Обычный 47 5" xfId="6160"/>
    <cellStyle name="Обычный 47 5 10" xfId="26860"/>
    <cellStyle name="Обычный 47 5 10 2" xfId="44775"/>
    <cellStyle name="Обычный 47 5 11" xfId="28203"/>
    <cellStyle name="Обычный 47 5 12" xfId="45822"/>
    <cellStyle name="Обычный 47 5 2" xfId="9077"/>
    <cellStyle name="Обычный 47 5 2 2" xfId="14157"/>
    <cellStyle name="Обычный 47 5 2 2 2" xfId="23343"/>
    <cellStyle name="Обычный 47 5 2 2 2 2" xfId="41343"/>
    <cellStyle name="Обычный 47 5 2 2 3" xfId="32999"/>
    <cellStyle name="Обычный 47 5 2 3" xfId="19644"/>
    <cellStyle name="Обычный 47 5 2 3 2" xfId="37814"/>
    <cellStyle name="Обычный 47 5 2 4" xfId="29519"/>
    <cellStyle name="Обычный 47 5 3" xfId="10195"/>
    <cellStyle name="Обычный 47 5 3 2" xfId="15234"/>
    <cellStyle name="Обычный 47 5 3 2 2" xfId="24414"/>
    <cellStyle name="Обычный 47 5 3 2 2 2" xfId="42414"/>
    <cellStyle name="Обычный 47 5 3 2 3" xfId="34069"/>
    <cellStyle name="Обычный 47 5 3 3" xfId="20346"/>
    <cellStyle name="Обычный 47 5 3 3 2" xfId="38505"/>
    <cellStyle name="Обычный 47 5 3 4" xfId="30200"/>
    <cellStyle name="Обычный 47 5 4" xfId="11158"/>
    <cellStyle name="Обычный 47 5 4 2" xfId="15235"/>
    <cellStyle name="Обычный 47 5 4 2 2" xfId="24415"/>
    <cellStyle name="Обычный 47 5 4 2 2 2" xfId="42415"/>
    <cellStyle name="Обычный 47 5 4 2 3" xfId="34070"/>
    <cellStyle name="Обычный 47 5 4 3" xfId="21008"/>
    <cellStyle name="Обычный 47 5 4 3 2" xfId="39160"/>
    <cellStyle name="Обычный 47 5 4 4" xfId="30844"/>
    <cellStyle name="Обычный 47 5 5" xfId="11662"/>
    <cellStyle name="Обычный 47 5 5 2" xfId="21508"/>
    <cellStyle name="Обычный 47 5 5 2 2" xfId="39660"/>
    <cellStyle name="Обычный 47 5 5 3" xfId="31344"/>
    <cellStyle name="Обычный 47 5 6" xfId="7622"/>
    <cellStyle name="Обычный 47 5 6 2" xfId="19018"/>
    <cellStyle name="Обычный 47 5 6 2 2" xfId="37238"/>
    <cellStyle name="Обычный 47 5 6 3" xfId="28985"/>
    <cellStyle name="Обычный 47 5 7" xfId="13190"/>
    <cellStyle name="Обычный 47 5 7 2" xfId="22592"/>
    <cellStyle name="Обычный 47 5 7 2 2" xfId="40604"/>
    <cellStyle name="Обычный 47 5 7 3" xfId="32266"/>
    <cellStyle name="Обычный 47 5 8" xfId="16649"/>
    <cellStyle name="Обычный 47 5 8 2" xfId="25437"/>
    <cellStyle name="Обычный 47 5 8 2 2" xfId="43401"/>
    <cellStyle name="Обычный 47 5 8 3" xfId="35093"/>
    <cellStyle name="Обычный 47 5 9" xfId="18110"/>
    <cellStyle name="Обычный 47 5 9 2" xfId="36420"/>
    <cellStyle name="Обычный 47 6" xfId="8342"/>
    <cellStyle name="Обычный 47 6 2" xfId="10196"/>
    <cellStyle name="Обычный 47 6 2 2" xfId="15236"/>
    <cellStyle name="Обычный 47 6 2 2 2" xfId="24416"/>
    <cellStyle name="Обычный 47 6 2 2 2 2" xfId="42416"/>
    <cellStyle name="Обычный 47 6 2 2 3" xfId="34071"/>
    <cellStyle name="Обычный 47 6 2 3" xfId="20347"/>
    <cellStyle name="Обычный 47 6 2 3 2" xfId="38506"/>
    <cellStyle name="Обычный 47 6 2 4" xfId="30201"/>
    <cellStyle name="Обычный 47 6 3" xfId="13384"/>
    <cellStyle name="Обычный 47 6 4" xfId="19217"/>
    <cellStyle name="Обычный 47 6 4 2" xfId="37396"/>
    <cellStyle name="Обычный 47 6 5" xfId="29109"/>
    <cellStyle name="Обычный 47 7" xfId="9437"/>
    <cellStyle name="Обычный 47 7 2" xfId="13686"/>
    <cellStyle name="Обычный 47 7 2 2" xfId="22917"/>
    <cellStyle name="Обычный 47 7 2 2 2" xfId="40918"/>
    <cellStyle name="Обычный 47 7 2 3" xfId="32572"/>
    <cellStyle name="Обычный 47 7 3" xfId="19912"/>
    <cellStyle name="Обычный 47 7 3 2" xfId="38077"/>
    <cellStyle name="Обычный 47 7 4" xfId="29780"/>
    <cellStyle name="Обычный 47 8" xfId="10848"/>
    <cellStyle name="Обычный 47 8 2" xfId="15237"/>
    <cellStyle name="Обычный 47 8 2 2" xfId="24417"/>
    <cellStyle name="Обычный 47 8 2 2 2" xfId="42417"/>
    <cellStyle name="Обычный 47 8 2 3" xfId="34072"/>
    <cellStyle name="Обычный 47 8 3" xfId="20704"/>
    <cellStyle name="Обычный 47 8 3 2" xfId="38856"/>
    <cellStyle name="Обычный 47 8 4" xfId="30540"/>
    <cellStyle name="Обычный 47 9" xfId="11274"/>
    <cellStyle name="Обычный 47 9 2" xfId="21120"/>
    <cellStyle name="Обычный 47 9 2 2" xfId="39272"/>
    <cellStyle name="Обычный 47 9 3" xfId="30956"/>
    <cellStyle name="Обычный 47_Data_Resourses &amp; Reserves_Audit12_mod2011_f0112" xfId="3853"/>
    <cellStyle name="Обычный 48" xfId="3854"/>
    <cellStyle name="Обычный 48 10" xfId="11791"/>
    <cellStyle name="Обычный 48 11" xfId="6681"/>
    <cellStyle name="Обычный 48 11 2" xfId="18536"/>
    <cellStyle name="Обычный 48 11 2 2" xfId="36813"/>
    <cellStyle name="Обычный 48 11 3" xfId="28592"/>
    <cellStyle name="Обычный 48 12" xfId="12625"/>
    <cellStyle name="Обычный 48 12 2" xfId="22062"/>
    <cellStyle name="Обычный 48 12 2 2" xfId="40178"/>
    <cellStyle name="Обычный 48 12 3" xfId="31841"/>
    <cellStyle name="Обычный 48 13" xfId="16030"/>
    <cellStyle name="Обычный 48 13 2" xfId="25006"/>
    <cellStyle name="Обычный 48 13 2 2" xfId="43003"/>
    <cellStyle name="Обычный 48 13 3" xfId="34651"/>
    <cellStyle name="Обычный 48 14" xfId="17401"/>
    <cellStyle name="Обычный 48 14 2" xfId="35756"/>
    <cellStyle name="Обычный 48 15" xfId="26312"/>
    <cellStyle name="Обычный 48 15 2" xfId="44243"/>
    <cellStyle name="Обычный 48 16" xfId="27601"/>
    <cellStyle name="Обычный 48 17" xfId="45330"/>
    <cellStyle name="Обычный 48 2" xfId="3855"/>
    <cellStyle name="Обычный 48 2 10" xfId="12626"/>
    <cellStyle name="Обычный 48 2 10 2" xfId="22063"/>
    <cellStyle name="Обычный 48 2 10 2 2" xfId="40179"/>
    <cellStyle name="Обычный 48 2 10 3" xfId="31842"/>
    <cellStyle name="Обычный 48 2 11" xfId="16031"/>
    <cellStyle name="Обычный 48 2 11 2" xfId="25007"/>
    <cellStyle name="Обычный 48 2 11 2 2" xfId="43004"/>
    <cellStyle name="Обычный 48 2 11 3" xfId="34652"/>
    <cellStyle name="Обычный 48 2 12" xfId="17402"/>
    <cellStyle name="Обычный 48 2 12 2" xfId="35757"/>
    <cellStyle name="Обычный 48 2 13" xfId="26313"/>
    <cellStyle name="Обычный 48 2 13 2" xfId="44244"/>
    <cellStyle name="Обычный 48 2 14" xfId="27602"/>
    <cellStyle name="Обычный 48 2 15" xfId="45331"/>
    <cellStyle name="Обычный 48 2 2" xfId="3856"/>
    <cellStyle name="Обычный 48 2 2 2" xfId="10197"/>
    <cellStyle name="Обычный 48 2 3" xfId="6165"/>
    <cellStyle name="Обычный 48 2 3 10" xfId="26864"/>
    <cellStyle name="Обычный 48 2 3 10 2" xfId="44779"/>
    <cellStyle name="Обычный 48 2 3 11" xfId="28208"/>
    <cellStyle name="Обычный 48 2 3 12" xfId="45826"/>
    <cellStyle name="Обычный 48 2 3 2" xfId="9081"/>
    <cellStyle name="Обычный 48 2 3 2 2" xfId="14158"/>
    <cellStyle name="Обычный 48 2 3 2 2 2" xfId="23344"/>
    <cellStyle name="Обычный 48 2 3 2 2 2 2" xfId="41344"/>
    <cellStyle name="Обычный 48 2 3 2 2 3" xfId="33000"/>
    <cellStyle name="Обычный 48 2 3 2 3" xfId="19648"/>
    <cellStyle name="Обычный 48 2 3 2 3 2" xfId="37818"/>
    <cellStyle name="Обычный 48 2 3 2 4" xfId="29523"/>
    <cellStyle name="Обычный 48 2 3 3" xfId="10198"/>
    <cellStyle name="Обычный 48 2 3 3 2" xfId="15238"/>
    <cellStyle name="Обычный 48 2 3 3 2 2" xfId="24418"/>
    <cellStyle name="Обычный 48 2 3 3 2 2 2" xfId="42418"/>
    <cellStyle name="Обычный 48 2 3 3 2 3" xfId="34073"/>
    <cellStyle name="Обычный 48 2 3 3 3" xfId="20348"/>
    <cellStyle name="Обычный 48 2 3 3 3 2" xfId="38507"/>
    <cellStyle name="Обычный 48 2 3 3 4" xfId="30202"/>
    <cellStyle name="Обычный 48 2 3 4" xfId="11159"/>
    <cellStyle name="Обычный 48 2 3 4 2" xfId="15239"/>
    <cellStyle name="Обычный 48 2 3 4 2 2" xfId="24419"/>
    <cellStyle name="Обычный 48 2 3 4 2 2 2" xfId="42419"/>
    <cellStyle name="Обычный 48 2 3 4 2 3" xfId="34074"/>
    <cellStyle name="Обычный 48 2 3 4 3" xfId="21009"/>
    <cellStyle name="Обычный 48 2 3 4 3 2" xfId="39161"/>
    <cellStyle name="Обычный 48 2 3 4 4" xfId="30845"/>
    <cellStyle name="Обычный 48 2 3 5" xfId="11666"/>
    <cellStyle name="Обычный 48 2 3 5 2" xfId="21512"/>
    <cellStyle name="Обычный 48 2 3 5 2 2" xfId="39664"/>
    <cellStyle name="Обычный 48 2 3 5 3" xfId="31348"/>
    <cellStyle name="Обычный 48 2 3 6" xfId="7626"/>
    <cellStyle name="Обычный 48 2 3 6 2" xfId="19022"/>
    <cellStyle name="Обычный 48 2 3 6 2 2" xfId="37242"/>
    <cellStyle name="Обычный 48 2 3 6 3" xfId="28989"/>
    <cellStyle name="Обычный 48 2 3 7" xfId="13191"/>
    <cellStyle name="Обычный 48 2 3 7 2" xfId="22593"/>
    <cellStyle name="Обычный 48 2 3 7 2 2" xfId="40605"/>
    <cellStyle name="Обычный 48 2 3 7 3" xfId="32267"/>
    <cellStyle name="Обычный 48 2 3 8" xfId="16653"/>
    <cellStyle name="Обычный 48 2 3 8 2" xfId="25441"/>
    <cellStyle name="Обычный 48 2 3 8 2 2" xfId="43405"/>
    <cellStyle name="Обычный 48 2 3 8 3" xfId="35097"/>
    <cellStyle name="Обычный 48 2 3 9" xfId="18115"/>
    <cellStyle name="Обычный 48 2 3 9 2" xfId="36425"/>
    <cellStyle name="Обычный 48 2 4" xfId="8535"/>
    <cellStyle name="Обычный 48 2 4 2" xfId="10199"/>
    <cellStyle name="Обычный 48 2 4 2 2" xfId="15240"/>
    <cellStyle name="Обычный 48 2 4 2 2 2" xfId="24420"/>
    <cellStyle name="Обычный 48 2 4 2 2 2 2" xfId="42420"/>
    <cellStyle name="Обычный 48 2 4 2 2 3" xfId="34075"/>
    <cellStyle name="Обычный 48 2 4 2 3" xfId="20349"/>
    <cellStyle name="Обычный 48 2 4 2 3 2" xfId="38508"/>
    <cellStyle name="Обычный 48 2 4 2 4" xfId="30203"/>
    <cellStyle name="Обычный 48 2 4 3" xfId="13690"/>
    <cellStyle name="Обычный 48 2 4 3 2" xfId="22921"/>
    <cellStyle name="Обычный 48 2 4 3 2 2" xfId="40922"/>
    <cellStyle name="Обычный 48 2 4 3 3" xfId="32576"/>
    <cellStyle name="Обычный 48 2 4 4" xfId="19291"/>
    <cellStyle name="Обычный 48 2 4 4 2" xfId="37465"/>
    <cellStyle name="Обычный 48 2 4 5" xfId="29176"/>
    <cellStyle name="Обычный 48 2 5" xfId="9441"/>
    <cellStyle name="Обычный 48 2 5 2" xfId="15241"/>
    <cellStyle name="Обычный 48 2 5 2 2" xfId="24421"/>
    <cellStyle name="Обычный 48 2 5 2 2 2" xfId="42421"/>
    <cellStyle name="Обычный 48 2 5 2 3" xfId="34076"/>
    <cellStyle name="Обычный 48 2 5 3" xfId="19916"/>
    <cellStyle name="Обычный 48 2 5 3 2" xfId="38081"/>
    <cellStyle name="Обычный 48 2 5 4" xfId="29784"/>
    <cellStyle name="Обычный 48 2 6" xfId="10852"/>
    <cellStyle name="Обычный 48 2 6 2" xfId="15242"/>
    <cellStyle name="Обычный 48 2 6 2 2" xfId="24422"/>
    <cellStyle name="Обычный 48 2 6 2 2 2" xfId="42422"/>
    <cellStyle name="Обычный 48 2 6 2 3" xfId="34077"/>
    <cellStyle name="Обычный 48 2 6 3" xfId="20708"/>
    <cellStyle name="Обычный 48 2 6 3 2" xfId="38860"/>
    <cellStyle name="Обычный 48 2 6 4" xfId="30544"/>
    <cellStyle name="Обычный 48 2 7" xfId="11337"/>
    <cellStyle name="Обычный 48 2 7 2" xfId="21183"/>
    <cellStyle name="Обычный 48 2 7 2 2" xfId="39335"/>
    <cellStyle name="Обычный 48 2 7 3" xfId="31019"/>
    <cellStyle name="Обычный 48 2 8" xfId="11899"/>
    <cellStyle name="Обычный 48 2 8 2" xfId="21651"/>
    <cellStyle name="Обычный 48 2 8 2 2" xfId="39800"/>
    <cellStyle name="Обычный 48 2 8 3" xfId="31479"/>
    <cellStyle name="Обычный 48 2 9" xfId="6836"/>
    <cellStyle name="Обычный 48 2 9 2" xfId="18626"/>
    <cellStyle name="Обычный 48 2 9 2 2" xfId="36887"/>
    <cellStyle name="Обычный 48 2 9 3" xfId="28656"/>
    <cellStyle name="Обычный 48 3" xfId="3857"/>
    <cellStyle name="Обычный 48 3 2" xfId="6166"/>
    <cellStyle name="Обычный 48 3 2 2" xfId="10200"/>
    <cellStyle name="Обычный 48 3 2 3" xfId="16654"/>
    <cellStyle name="Обычный 48 3 2 3 2" xfId="25442"/>
    <cellStyle name="Обычный 48 3 2 3 2 2" xfId="43406"/>
    <cellStyle name="Обычный 48 3 2 3 3" xfId="35098"/>
    <cellStyle name="Обычный 48 3 2 4" xfId="18116"/>
    <cellStyle name="Обычный 48 3 2 4 2" xfId="36426"/>
    <cellStyle name="Обычный 48 3 2 5" xfId="26865"/>
    <cellStyle name="Обычный 48 3 2 5 2" xfId="44780"/>
    <cellStyle name="Обычный 48 3 2 6" xfId="28209"/>
    <cellStyle name="Обычный 48 3 2 7" xfId="45827"/>
    <cellStyle name="Обычный 48 3 3" xfId="7043"/>
    <cellStyle name="Обычный 48 3 4" xfId="16032"/>
    <cellStyle name="Обычный 48 3 4 2" xfId="25008"/>
    <cellStyle name="Обычный 48 3 4 2 2" xfId="43005"/>
    <cellStyle name="Обычный 48 3 4 3" xfId="34653"/>
    <cellStyle name="Обычный 48 3 5" xfId="17403"/>
    <cellStyle name="Обычный 48 3 5 2" xfId="35758"/>
    <cellStyle name="Обычный 48 3 6" xfId="26314"/>
    <cellStyle name="Обычный 48 3 6 2" xfId="44245"/>
    <cellStyle name="Обычный 48 3 7" xfId="27603"/>
    <cellStyle name="Обычный 48 3 8" xfId="45332"/>
    <cellStyle name="Обычный 48 4" xfId="3858"/>
    <cellStyle name="Обычный 48 4 10" xfId="16212"/>
    <cellStyle name="Обычный 48 4 10 2" xfId="25151"/>
    <cellStyle name="Обычный 48 4 10 2 2" xfId="43144"/>
    <cellStyle name="Обычный 48 4 10 3" xfId="34791"/>
    <cellStyle name="Обычный 48 4 11" xfId="17404"/>
    <cellStyle name="Обычный 48 4 11 2" xfId="35759"/>
    <cellStyle name="Обычный 48 4 12" xfId="26511"/>
    <cellStyle name="Обычный 48 4 12 2" xfId="44433"/>
    <cellStyle name="Обычный 48 4 13" xfId="27604"/>
    <cellStyle name="Обычный 48 4 14" xfId="45470"/>
    <cellStyle name="Обычный 48 4 2" xfId="6167"/>
    <cellStyle name="Обычный 48 4 2 10" xfId="27000"/>
    <cellStyle name="Обычный 48 4 2 10 2" xfId="44915"/>
    <cellStyle name="Обычный 48 4 2 11" xfId="28210"/>
    <cellStyle name="Обычный 48 4 2 12" xfId="45972"/>
    <cellStyle name="Обычный 48 4 2 2" xfId="9082"/>
    <cellStyle name="Обычный 48 4 2 2 2" xfId="14159"/>
    <cellStyle name="Обычный 48 4 2 2 2 2" xfId="23345"/>
    <cellStyle name="Обычный 48 4 2 2 2 2 2" xfId="41345"/>
    <cellStyle name="Обычный 48 4 2 2 2 3" xfId="33001"/>
    <cellStyle name="Обычный 48 4 2 2 3" xfId="19649"/>
    <cellStyle name="Обычный 48 4 2 2 3 2" xfId="37819"/>
    <cellStyle name="Обычный 48 4 2 2 4" xfId="29524"/>
    <cellStyle name="Обычный 48 4 2 3" xfId="10201"/>
    <cellStyle name="Обычный 48 4 2 3 2" xfId="15243"/>
    <cellStyle name="Обычный 48 4 2 3 2 2" xfId="24423"/>
    <cellStyle name="Обычный 48 4 2 3 2 2 2" xfId="42423"/>
    <cellStyle name="Обычный 48 4 2 3 2 3" xfId="34078"/>
    <cellStyle name="Обычный 48 4 2 3 3" xfId="20350"/>
    <cellStyle name="Обычный 48 4 2 3 3 2" xfId="38509"/>
    <cellStyle name="Обычный 48 4 2 3 4" xfId="30204"/>
    <cellStyle name="Обычный 48 4 2 4" xfId="11160"/>
    <cellStyle name="Обычный 48 4 2 4 2" xfId="15244"/>
    <cellStyle name="Обычный 48 4 2 4 2 2" xfId="24424"/>
    <cellStyle name="Обычный 48 4 2 4 2 2 2" xfId="42424"/>
    <cellStyle name="Обычный 48 4 2 4 2 3" xfId="34079"/>
    <cellStyle name="Обычный 48 4 2 4 3" xfId="21010"/>
    <cellStyle name="Обычный 48 4 2 4 3 2" xfId="39162"/>
    <cellStyle name="Обычный 48 4 2 4 4" xfId="30846"/>
    <cellStyle name="Обычный 48 4 2 5" xfId="11667"/>
    <cellStyle name="Обычный 48 4 2 5 2" xfId="21513"/>
    <cellStyle name="Обычный 48 4 2 5 2 2" xfId="39665"/>
    <cellStyle name="Обычный 48 4 2 5 3" xfId="31349"/>
    <cellStyle name="Обычный 48 4 2 6" xfId="7627"/>
    <cellStyle name="Обычный 48 4 2 6 2" xfId="19023"/>
    <cellStyle name="Обычный 48 4 2 6 2 2" xfId="37243"/>
    <cellStyle name="Обычный 48 4 2 6 3" xfId="28990"/>
    <cellStyle name="Обычный 48 4 2 7" xfId="13192"/>
    <cellStyle name="Обычный 48 4 2 7 2" xfId="22594"/>
    <cellStyle name="Обычный 48 4 2 7 2 2" xfId="40606"/>
    <cellStyle name="Обычный 48 4 2 7 3" xfId="32268"/>
    <cellStyle name="Обычный 48 4 2 8" xfId="16831"/>
    <cellStyle name="Обычный 48 4 2 8 2" xfId="25580"/>
    <cellStyle name="Обычный 48 4 2 8 2 2" xfId="43541"/>
    <cellStyle name="Обычный 48 4 2 8 3" xfId="35233"/>
    <cellStyle name="Обычный 48 4 2 9" xfId="18117"/>
    <cellStyle name="Обычный 48 4 2 9 2" xfId="36427"/>
    <cellStyle name="Обычный 48 4 3" xfId="8784"/>
    <cellStyle name="Обычный 48 4 3 2" xfId="10202"/>
    <cellStyle name="Обычный 48 4 3 2 2" xfId="15245"/>
    <cellStyle name="Обычный 48 4 3 2 2 2" xfId="24425"/>
    <cellStyle name="Обычный 48 4 3 2 2 2 2" xfId="42425"/>
    <cellStyle name="Обычный 48 4 3 2 2 3" xfId="34080"/>
    <cellStyle name="Обычный 48 4 3 2 3" xfId="20351"/>
    <cellStyle name="Обычный 48 4 3 2 3 2" xfId="38510"/>
    <cellStyle name="Обычный 48 4 3 2 4" xfId="30205"/>
    <cellStyle name="Обычный 48 4 3 3" xfId="13691"/>
    <cellStyle name="Обычный 48 4 3 3 2" xfId="22922"/>
    <cellStyle name="Обычный 48 4 3 3 2 2" xfId="40923"/>
    <cellStyle name="Обычный 48 4 3 3 3" xfId="32577"/>
    <cellStyle name="Обычный 48 4 3 4" xfId="19417"/>
    <cellStyle name="Обычный 48 4 3 4 2" xfId="37587"/>
    <cellStyle name="Обычный 48 4 3 5" xfId="29297"/>
    <cellStyle name="Обычный 48 4 4" xfId="9442"/>
    <cellStyle name="Обычный 48 4 4 2" xfId="15246"/>
    <cellStyle name="Обычный 48 4 4 2 2" xfId="24426"/>
    <cellStyle name="Обычный 48 4 4 2 2 2" xfId="42426"/>
    <cellStyle name="Обычный 48 4 4 2 3" xfId="34081"/>
    <cellStyle name="Обычный 48 4 4 3" xfId="19917"/>
    <cellStyle name="Обычный 48 4 4 3 2" xfId="38082"/>
    <cellStyle name="Обычный 48 4 4 4" xfId="29785"/>
    <cellStyle name="Обычный 48 4 5" xfId="10853"/>
    <cellStyle name="Обычный 48 4 5 2" xfId="15247"/>
    <cellStyle name="Обычный 48 4 5 2 2" xfId="24427"/>
    <cellStyle name="Обычный 48 4 5 2 2 2" xfId="42427"/>
    <cellStyle name="Обычный 48 4 5 2 3" xfId="34082"/>
    <cellStyle name="Обычный 48 4 5 3" xfId="20709"/>
    <cellStyle name="Обычный 48 4 5 3 2" xfId="38861"/>
    <cellStyle name="Обычный 48 4 5 4" xfId="30545"/>
    <cellStyle name="Обычный 48 4 6" xfId="11447"/>
    <cellStyle name="Обычный 48 4 6 2" xfId="21293"/>
    <cellStyle name="Обычный 48 4 6 2 2" xfId="39445"/>
    <cellStyle name="Обычный 48 4 6 3" xfId="31129"/>
    <cellStyle name="Обычный 48 4 7" xfId="12026"/>
    <cellStyle name="Обычный 48 4 7 2" xfId="21766"/>
    <cellStyle name="Обычный 48 4 7 2 2" xfId="39914"/>
    <cellStyle name="Обычный 48 4 7 3" xfId="31593"/>
    <cellStyle name="Обычный 48 4 8" xfId="7208"/>
    <cellStyle name="Обычный 48 4 8 2" xfId="18796"/>
    <cellStyle name="Обычный 48 4 8 2 2" xfId="37016"/>
    <cellStyle name="Обычный 48 4 8 3" xfId="28767"/>
    <cellStyle name="Обычный 48 4 9" xfId="12627"/>
    <cellStyle name="Обычный 48 4 9 2" xfId="22064"/>
    <cellStyle name="Обычный 48 4 9 2 2" xfId="40180"/>
    <cellStyle name="Обычный 48 4 9 3" xfId="31843"/>
    <cellStyle name="Обычный 48 5" xfId="6164"/>
    <cellStyle name="Обычный 48 5 10" xfId="26863"/>
    <cellStyle name="Обычный 48 5 10 2" xfId="44778"/>
    <cellStyle name="Обычный 48 5 11" xfId="28207"/>
    <cellStyle name="Обычный 48 5 12" xfId="45825"/>
    <cellStyle name="Обычный 48 5 2" xfId="9080"/>
    <cellStyle name="Обычный 48 5 2 2" xfId="14160"/>
    <cellStyle name="Обычный 48 5 2 2 2" xfId="23346"/>
    <cellStyle name="Обычный 48 5 2 2 2 2" xfId="41346"/>
    <cellStyle name="Обычный 48 5 2 2 3" xfId="33002"/>
    <cellStyle name="Обычный 48 5 2 3" xfId="19647"/>
    <cellStyle name="Обычный 48 5 2 3 2" xfId="37817"/>
    <cellStyle name="Обычный 48 5 2 4" xfId="29522"/>
    <cellStyle name="Обычный 48 5 3" xfId="10203"/>
    <cellStyle name="Обычный 48 5 3 2" xfId="15248"/>
    <cellStyle name="Обычный 48 5 3 2 2" xfId="24428"/>
    <cellStyle name="Обычный 48 5 3 2 2 2" xfId="42428"/>
    <cellStyle name="Обычный 48 5 3 2 3" xfId="34083"/>
    <cellStyle name="Обычный 48 5 3 3" xfId="20352"/>
    <cellStyle name="Обычный 48 5 3 3 2" xfId="38511"/>
    <cellStyle name="Обычный 48 5 3 4" xfId="30206"/>
    <cellStyle name="Обычный 48 5 4" xfId="11161"/>
    <cellStyle name="Обычный 48 5 4 2" xfId="15249"/>
    <cellStyle name="Обычный 48 5 4 2 2" xfId="24429"/>
    <cellStyle name="Обычный 48 5 4 2 2 2" xfId="42429"/>
    <cellStyle name="Обычный 48 5 4 2 3" xfId="34084"/>
    <cellStyle name="Обычный 48 5 4 3" xfId="21011"/>
    <cellStyle name="Обычный 48 5 4 3 2" xfId="39163"/>
    <cellStyle name="Обычный 48 5 4 4" xfId="30847"/>
    <cellStyle name="Обычный 48 5 5" xfId="11665"/>
    <cellStyle name="Обычный 48 5 5 2" xfId="21511"/>
    <cellStyle name="Обычный 48 5 5 2 2" xfId="39663"/>
    <cellStyle name="Обычный 48 5 5 3" xfId="31347"/>
    <cellStyle name="Обычный 48 5 6" xfId="7625"/>
    <cellStyle name="Обычный 48 5 6 2" xfId="19021"/>
    <cellStyle name="Обычный 48 5 6 2 2" xfId="37241"/>
    <cellStyle name="Обычный 48 5 6 3" xfId="28988"/>
    <cellStyle name="Обычный 48 5 7" xfId="13193"/>
    <cellStyle name="Обычный 48 5 7 2" xfId="22595"/>
    <cellStyle name="Обычный 48 5 7 2 2" xfId="40607"/>
    <cellStyle name="Обычный 48 5 7 3" xfId="32269"/>
    <cellStyle name="Обычный 48 5 8" xfId="16652"/>
    <cellStyle name="Обычный 48 5 8 2" xfId="25440"/>
    <cellStyle name="Обычный 48 5 8 2 2" xfId="43404"/>
    <cellStyle name="Обычный 48 5 8 3" xfId="35096"/>
    <cellStyle name="Обычный 48 5 9" xfId="18114"/>
    <cellStyle name="Обычный 48 5 9 2" xfId="36424"/>
    <cellStyle name="Обычный 48 6" xfId="8343"/>
    <cellStyle name="Обычный 48 6 2" xfId="10204"/>
    <cellStyle name="Обычный 48 6 2 2" xfId="15250"/>
    <cellStyle name="Обычный 48 6 2 2 2" xfId="24430"/>
    <cellStyle name="Обычный 48 6 2 2 2 2" xfId="42430"/>
    <cellStyle name="Обычный 48 6 2 2 3" xfId="34085"/>
    <cellStyle name="Обычный 48 6 2 3" xfId="20353"/>
    <cellStyle name="Обычный 48 6 2 3 2" xfId="38512"/>
    <cellStyle name="Обычный 48 6 2 4" xfId="30207"/>
    <cellStyle name="Обычный 48 6 3" xfId="13385"/>
    <cellStyle name="Обычный 48 6 4" xfId="19218"/>
    <cellStyle name="Обычный 48 6 4 2" xfId="37397"/>
    <cellStyle name="Обычный 48 6 5" xfId="29110"/>
    <cellStyle name="Обычный 48 7" xfId="9440"/>
    <cellStyle name="Обычный 48 7 2" xfId="13689"/>
    <cellStyle name="Обычный 48 7 2 2" xfId="22920"/>
    <cellStyle name="Обычный 48 7 2 2 2" xfId="40921"/>
    <cellStyle name="Обычный 48 7 2 3" xfId="32575"/>
    <cellStyle name="Обычный 48 7 3" xfId="19915"/>
    <cellStyle name="Обычный 48 7 3 2" xfId="38080"/>
    <cellStyle name="Обычный 48 7 4" xfId="29783"/>
    <cellStyle name="Обычный 48 8" xfId="10851"/>
    <cellStyle name="Обычный 48 8 2" xfId="15251"/>
    <cellStyle name="Обычный 48 8 2 2" xfId="24431"/>
    <cellStyle name="Обычный 48 8 2 2 2" xfId="42431"/>
    <cellStyle name="Обычный 48 8 2 3" xfId="34086"/>
    <cellStyle name="Обычный 48 8 3" xfId="20707"/>
    <cellStyle name="Обычный 48 8 3 2" xfId="38859"/>
    <cellStyle name="Обычный 48 8 4" xfId="30543"/>
    <cellStyle name="Обычный 48 9" xfId="11275"/>
    <cellStyle name="Обычный 48 9 2" xfId="21121"/>
    <cellStyle name="Обычный 48 9 2 2" xfId="39273"/>
    <cellStyle name="Обычный 48 9 3" xfId="30957"/>
    <cellStyle name="Обычный 48_Data_Resourses &amp; Reserves_Audit12_mod2011_f0112" xfId="3859"/>
    <cellStyle name="Обычный 49" xfId="3860"/>
    <cellStyle name="Обычный 49 10" xfId="11792"/>
    <cellStyle name="Обычный 49 11" xfId="6682"/>
    <cellStyle name="Обычный 49 11 2" xfId="18537"/>
    <cellStyle name="Обычный 49 11 2 2" xfId="36814"/>
    <cellStyle name="Обычный 49 11 3" xfId="28593"/>
    <cellStyle name="Обычный 49 12" xfId="12628"/>
    <cellStyle name="Обычный 49 12 2" xfId="22065"/>
    <cellStyle name="Обычный 49 12 2 2" xfId="40181"/>
    <cellStyle name="Обычный 49 12 3" xfId="31844"/>
    <cellStyle name="Обычный 49 13" xfId="16033"/>
    <cellStyle name="Обычный 49 13 2" xfId="25009"/>
    <cellStyle name="Обычный 49 13 2 2" xfId="43006"/>
    <cellStyle name="Обычный 49 13 3" xfId="34654"/>
    <cellStyle name="Обычный 49 14" xfId="17405"/>
    <cellStyle name="Обычный 49 14 2" xfId="35760"/>
    <cellStyle name="Обычный 49 15" xfId="26315"/>
    <cellStyle name="Обычный 49 15 2" xfId="44246"/>
    <cellStyle name="Обычный 49 16" xfId="27605"/>
    <cellStyle name="Обычный 49 17" xfId="45333"/>
    <cellStyle name="Обычный 49 2" xfId="3861"/>
    <cellStyle name="Обычный 49 2 10" xfId="12629"/>
    <cellStyle name="Обычный 49 2 10 2" xfId="22066"/>
    <cellStyle name="Обычный 49 2 10 2 2" xfId="40182"/>
    <cellStyle name="Обычный 49 2 10 3" xfId="31845"/>
    <cellStyle name="Обычный 49 2 11" xfId="16034"/>
    <cellStyle name="Обычный 49 2 11 2" xfId="25010"/>
    <cellStyle name="Обычный 49 2 11 2 2" xfId="43007"/>
    <cellStyle name="Обычный 49 2 11 3" xfId="34655"/>
    <cellStyle name="Обычный 49 2 12" xfId="17406"/>
    <cellStyle name="Обычный 49 2 12 2" xfId="35761"/>
    <cellStyle name="Обычный 49 2 13" xfId="26316"/>
    <cellStyle name="Обычный 49 2 13 2" xfId="44247"/>
    <cellStyle name="Обычный 49 2 14" xfId="27606"/>
    <cellStyle name="Обычный 49 2 15" xfId="45334"/>
    <cellStyle name="Обычный 49 2 2" xfId="3862"/>
    <cellStyle name="Обычный 49 2 2 2" xfId="10205"/>
    <cellStyle name="Обычный 49 2 3" xfId="6169"/>
    <cellStyle name="Обычный 49 2 3 10" xfId="26867"/>
    <cellStyle name="Обычный 49 2 3 10 2" xfId="44782"/>
    <cellStyle name="Обычный 49 2 3 11" xfId="28212"/>
    <cellStyle name="Обычный 49 2 3 12" xfId="45829"/>
    <cellStyle name="Обычный 49 2 3 2" xfId="9084"/>
    <cellStyle name="Обычный 49 2 3 2 2" xfId="14161"/>
    <cellStyle name="Обычный 49 2 3 2 2 2" xfId="23347"/>
    <cellStyle name="Обычный 49 2 3 2 2 2 2" xfId="41347"/>
    <cellStyle name="Обычный 49 2 3 2 2 3" xfId="33003"/>
    <cellStyle name="Обычный 49 2 3 2 3" xfId="19651"/>
    <cellStyle name="Обычный 49 2 3 2 3 2" xfId="37821"/>
    <cellStyle name="Обычный 49 2 3 2 4" xfId="29526"/>
    <cellStyle name="Обычный 49 2 3 3" xfId="10206"/>
    <cellStyle name="Обычный 49 2 3 3 2" xfId="15252"/>
    <cellStyle name="Обычный 49 2 3 3 2 2" xfId="24432"/>
    <cellStyle name="Обычный 49 2 3 3 2 2 2" xfId="42432"/>
    <cellStyle name="Обычный 49 2 3 3 2 3" xfId="34087"/>
    <cellStyle name="Обычный 49 2 3 3 3" xfId="20354"/>
    <cellStyle name="Обычный 49 2 3 3 3 2" xfId="38513"/>
    <cellStyle name="Обычный 49 2 3 3 4" xfId="30208"/>
    <cellStyle name="Обычный 49 2 3 4" xfId="11162"/>
    <cellStyle name="Обычный 49 2 3 4 2" xfId="15253"/>
    <cellStyle name="Обычный 49 2 3 4 2 2" xfId="24433"/>
    <cellStyle name="Обычный 49 2 3 4 2 2 2" xfId="42433"/>
    <cellStyle name="Обычный 49 2 3 4 2 3" xfId="34088"/>
    <cellStyle name="Обычный 49 2 3 4 3" xfId="21012"/>
    <cellStyle name="Обычный 49 2 3 4 3 2" xfId="39164"/>
    <cellStyle name="Обычный 49 2 3 4 4" xfId="30848"/>
    <cellStyle name="Обычный 49 2 3 5" xfId="11669"/>
    <cellStyle name="Обычный 49 2 3 5 2" xfId="21515"/>
    <cellStyle name="Обычный 49 2 3 5 2 2" xfId="39667"/>
    <cellStyle name="Обычный 49 2 3 5 3" xfId="31351"/>
    <cellStyle name="Обычный 49 2 3 6" xfId="7629"/>
    <cellStyle name="Обычный 49 2 3 6 2" xfId="19025"/>
    <cellStyle name="Обычный 49 2 3 6 2 2" xfId="37245"/>
    <cellStyle name="Обычный 49 2 3 6 3" xfId="28992"/>
    <cellStyle name="Обычный 49 2 3 7" xfId="13194"/>
    <cellStyle name="Обычный 49 2 3 7 2" xfId="22596"/>
    <cellStyle name="Обычный 49 2 3 7 2 2" xfId="40608"/>
    <cellStyle name="Обычный 49 2 3 7 3" xfId="32270"/>
    <cellStyle name="Обычный 49 2 3 8" xfId="16656"/>
    <cellStyle name="Обычный 49 2 3 8 2" xfId="25444"/>
    <cellStyle name="Обычный 49 2 3 8 2 2" xfId="43408"/>
    <cellStyle name="Обычный 49 2 3 8 3" xfId="35100"/>
    <cellStyle name="Обычный 49 2 3 9" xfId="18119"/>
    <cellStyle name="Обычный 49 2 3 9 2" xfId="36429"/>
    <cellStyle name="Обычный 49 2 4" xfId="8536"/>
    <cellStyle name="Обычный 49 2 4 2" xfId="10207"/>
    <cellStyle name="Обычный 49 2 4 2 2" xfId="15254"/>
    <cellStyle name="Обычный 49 2 4 2 2 2" xfId="24434"/>
    <cellStyle name="Обычный 49 2 4 2 2 2 2" xfId="42434"/>
    <cellStyle name="Обычный 49 2 4 2 2 3" xfId="34089"/>
    <cellStyle name="Обычный 49 2 4 2 3" xfId="20355"/>
    <cellStyle name="Обычный 49 2 4 2 3 2" xfId="38514"/>
    <cellStyle name="Обычный 49 2 4 2 4" xfId="30209"/>
    <cellStyle name="Обычный 49 2 4 3" xfId="13693"/>
    <cellStyle name="Обычный 49 2 4 3 2" xfId="22924"/>
    <cellStyle name="Обычный 49 2 4 3 2 2" xfId="40925"/>
    <cellStyle name="Обычный 49 2 4 3 3" xfId="32579"/>
    <cellStyle name="Обычный 49 2 4 4" xfId="19292"/>
    <cellStyle name="Обычный 49 2 4 4 2" xfId="37466"/>
    <cellStyle name="Обычный 49 2 4 5" xfId="29177"/>
    <cellStyle name="Обычный 49 2 5" xfId="9444"/>
    <cellStyle name="Обычный 49 2 5 2" xfId="15255"/>
    <cellStyle name="Обычный 49 2 5 2 2" xfId="24435"/>
    <cellStyle name="Обычный 49 2 5 2 2 2" xfId="42435"/>
    <cellStyle name="Обычный 49 2 5 2 3" xfId="34090"/>
    <cellStyle name="Обычный 49 2 5 3" xfId="19919"/>
    <cellStyle name="Обычный 49 2 5 3 2" xfId="38084"/>
    <cellStyle name="Обычный 49 2 5 4" xfId="29787"/>
    <cellStyle name="Обычный 49 2 6" xfId="10855"/>
    <cellStyle name="Обычный 49 2 6 2" xfId="15256"/>
    <cellStyle name="Обычный 49 2 6 2 2" xfId="24436"/>
    <cellStyle name="Обычный 49 2 6 2 2 2" xfId="42436"/>
    <cellStyle name="Обычный 49 2 6 2 3" xfId="34091"/>
    <cellStyle name="Обычный 49 2 6 3" xfId="20711"/>
    <cellStyle name="Обычный 49 2 6 3 2" xfId="38863"/>
    <cellStyle name="Обычный 49 2 6 4" xfId="30547"/>
    <cellStyle name="Обычный 49 2 7" xfId="11338"/>
    <cellStyle name="Обычный 49 2 7 2" xfId="21184"/>
    <cellStyle name="Обычный 49 2 7 2 2" xfId="39336"/>
    <cellStyle name="Обычный 49 2 7 3" xfId="31020"/>
    <cellStyle name="Обычный 49 2 8" xfId="11900"/>
    <cellStyle name="Обычный 49 2 8 2" xfId="21652"/>
    <cellStyle name="Обычный 49 2 8 2 2" xfId="39801"/>
    <cellStyle name="Обычный 49 2 8 3" xfId="31480"/>
    <cellStyle name="Обычный 49 2 9" xfId="6837"/>
    <cellStyle name="Обычный 49 2 9 2" xfId="18627"/>
    <cellStyle name="Обычный 49 2 9 2 2" xfId="36888"/>
    <cellStyle name="Обычный 49 2 9 3" xfId="28657"/>
    <cellStyle name="Обычный 49 3" xfId="3863"/>
    <cellStyle name="Обычный 49 3 2" xfId="6170"/>
    <cellStyle name="Обычный 49 3 2 2" xfId="10208"/>
    <cellStyle name="Обычный 49 3 2 3" xfId="16657"/>
    <cellStyle name="Обычный 49 3 2 3 2" xfId="25445"/>
    <cellStyle name="Обычный 49 3 2 3 2 2" xfId="43409"/>
    <cellStyle name="Обычный 49 3 2 3 3" xfId="35101"/>
    <cellStyle name="Обычный 49 3 2 4" xfId="18120"/>
    <cellStyle name="Обычный 49 3 2 4 2" xfId="36430"/>
    <cellStyle name="Обычный 49 3 2 5" xfId="26868"/>
    <cellStyle name="Обычный 49 3 2 5 2" xfId="44783"/>
    <cellStyle name="Обычный 49 3 2 6" xfId="28213"/>
    <cellStyle name="Обычный 49 3 2 7" xfId="45830"/>
    <cellStyle name="Обычный 49 3 3" xfId="7044"/>
    <cellStyle name="Обычный 49 3 4" xfId="16035"/>
    <cellStyle name="Обычный 49 3 4 2" xfId="25011"/>
    <cellStyle name="Обычный 49 3 4 2 2" xfId="43008"/>
    <cellStyle name="Обычный 49 3 4 3" xfId="34656"/>
    <cellStyle name="Обычный 49 3 5" xfId="17407"/>
    <cellStyle name="Обычный 49 3 5 2" xfId="35762"/>
    <cellStyle name="Обычный 49 3 6" xfId="26317"/>
    <cellStyle name="Обычный 49 3 6 2" xfId="44248"/>
    <cellStyle name="Обычный 49 3 7" xfId="27607"/>
    <cellStyle name="Обычный 49 3 8" xfId="45335"/>
    <cellStyle name="Обычный 49 4" xfId="3864"/>
    <cellStyle name="Обычный 49 4 10" xfId="16213"/>
    <cellStyle name="Обычный 49 4 10 2" xfId="25152"/>
    <cellStyle name="Обычный 49 4 10 2 2" xfId="43145"/>
    <cellStyle name="Обычный 49 4 10 3" xfId="34792"/>
    <cellStyle name="Обычный 49 4 11" xfId="17408"/>
    <cellStyle name="Обычный 49 4 11 2" xfId="35763"/>
    <cellStyle name="Обычный 49 4 12" xfId="26512"/>
    <cellStyle name="Обычный 49 4 12 2" xfId="44434"/>
    <cellStyle name="Обычный 49 4 13" xfId="27608"/>
    <cellStyle name="Обычный 49 4 14" xfId="45471"/>
    <cellStyle name="Обычный 49 4 2" xfId="6171"/>
    <cellStyle name="Обычный 49 4 2 10" xfId="27001"/>
    <cellStyle name="Обычный 49 4 2 10 2" xfId="44916"/>
    <cellStyle name="Обычный 49 4 2 11" xfId="28214"/>
    <cellStyle name="Обычный 49 4 2 12" xfId="45973"/>
    <cellStyle name="Обычный 49 4 2 2" xfId="9085"/>
    <cellStyle name="Обычный 49 4 2 2 2" xfId="14162"/>
    <cellStyle name="Обычный 49 4 2 2 2 2" xfId="23348"/>
    <cellStyle name="Обычный 49 4 2 2 2 2 2" xfId="41348"/>
    <cellStyle name="Обычный 49 4 2 2 2 3" xfId="33004"/>
    <cellStyle name="Обычный 49 4 2 2 3" xfId="19652"/>
    <cellStyle name="Обычный 49 4 2 2 3 2" xfId="37822"/>
    <cellStyle name="Обычный 49 4 2 2 4" xfId="29527"/>
    <cellStyle name="Обычный 49 4 2 3" xfId="10209"/>
    <cellStyle name="Обычный 49 4 2 3 2" xfId="15257"/>
    <cellStyle name="Обычный 49 4 2 3 2 2" xfId="24437"/>
    <cellStyle name="Обычный 49 4 2 3 2 2 2" xfId="42437"/>
    <cellStyle name="Обычный 49 4 2 3 2 3" xfId="34092"/>
    <cellStyle name="Обычный 49 4 2 3 3" xfId="20356"/>
    <cellStyle name="Обычный 49 4 2 3 3 2" xfId="38515"/>
    <cellStyle name="Обычный 49 4 2 3 4" xfId="30210"/>
    <cellStyle name="Обычный 49 4 2 4" xfId="11163"/>
    <cellStyle name="Обычный 49 4 2 4 2" xfId="15258"/>
    <cellStyle name="Обычный 49 4 2 4 2 2" xfId="24438"/>
    <cellStyle name="Обычный 49 4 2 4 2 2 2" xfId="42438"/>
    <cellStyle name="Обычный 49 4 2 4 2 3" xfId="34093"/>
    <cellStyle name="Обычный 49 4 2 4 3" xfId="21013"/>
    <cellStyle name="Обычный 49 4 2 4 3 2" xfId="39165"/>
    <cellStyle name="Обычный 49 4 2 4 4" xfId="30849"/>
    <cellStyle name="Обычный 49 4 2 5" xfId="11670"/>
    <cellStyle name="Обычный 49 4 2 5 2" xfId="21516"/>
    <cellStyle name="Обычный 49 4 2 5 2 2" xfId="39668"/>
    <cellStyle name="Обычный 49 4 2 5 3" xfId="31352"/>
    <cellStyle name="Обычный 49 4 2 6" xfId="7630"/>
    <cellStyle name="Обычный 49 4 2 6 2" xfId="19026"/>
    <cellStyle name="Обычный 49 4 2 6 2 2" xfId="37246"/>
    <cellStyle name="Обычный 49 4 2 6 3" xfId="28993"/>
    <cellStyle name="Обычный 49 4 2 7" xfId="13195"/>
    <cellStyle name="Обычный 49 4 2 7 2" xfId="22597"/>
    <cellStyle name="Обычный 49 4 2 7 2 2" xfId="40609"/>
    <cellStyle name="Обычный 49 4 2 7 3" xfId="32271"/>
    <cellStyle name="Обычный 49 4 2 8" xfId="16832"/>
    <cellStyle name="Обычный 49 4 2 8 2" xfId="25581"/>
    <cellStyle name="Обычный 49 4 2 8 2 2" xfId="43542"/>
    <cellStyle name="Обычный 49 4 2 8 3" xfId="35234"/>
    <cellStyle name="Обычный 49 4 2 9" xfId="18121"/>
    <cellStyle name="Обычный 49 4 2 9 2" xfId="36431"/>
    <cellStyle name="Обычный 49 4 3" xfId="8789"/>
    <cellStyle name="Обычный 49 4 3 2" xfId="10210"/>
    <cellStyle name="Обычный 49 4 3 2 2" xfId="15259"/>
    <cellStyle name="Обычный 49 4 3 2 2 2" xfId="24439"/>
    <cellStyle name="Обычный 49 4 3 2 2 2 2" xfId="42439"/>
    <cellStyle name="Обычный 49 4 3 2 2 3" xfId="34094"/>
    <cellStyle name="Обычный 49 4 3 2 3" xfId="20357"/>
    <cellStyle name="Обычный 49 4 3 2 3 2" xfId="38516"/>
    <cellStyle name="Обычный 49 4 3 2 4" xfId="30211"/>
    <cellStyle name="Обычный 49 4 3 3" xfId="13694"/>
    <cellStyle name="Обычный 49 4 3 3 2" xfId="22925"/>
    <cellStyle name="Обычный 49 4 3 3 2 2" xfId="40926"/>
    <cellStyle name="Обычный 49 4 3 3 3" xfId="32580"/>
    <cellStyle name="Обычный 49 4 3 4" xfId="19420"/>
    <cellStyle name="Обычный 49 4 3 4 2" xfId="37590"/>
    <cellStyle name="Обычный 49 4 3 5" xfId="29300"/>
    <cellStyle name="Обычный 49 4 4" xfId="9445"/>
    <cellStyle name="Обычный 49 4 4 2" xfId="15260"/>
    <cellStyle name="Обычный 49 4 4 2 2" xfId="24440"/>
    <cellStyle name="Обычный 49 4 4 2 2 2" xfId="42440"/>
    <cellStyle name="Обычный 49 4 4 2 3" xfId="34095"/>
    <cellStyle name="Обычный 49 4 4 3" xfId="19920"/>
    <cellStyle name="Обычный 49 4 4 3 2" xfId="38085"/>
    <cellStyle name="Обычный 49 4 4 4" xfId="29788"/>
    <cellStyle name="Обычный 49 4 5" xfId="10856"/>
    <cellStyle name="Обычный 49 4 5 2" xfId="15261"/>
    <cellStyle name="Обычный 49 4 5 2 2" xfId="24441"/>
    <cellStyle name="Обычный 49 4 5 2 2 2" xfId="42441"/>
    <cellStyle name="Обычный 49 4 5 2 3" xfId="34096"/>
    <cellStyle name="Обычный 49 4 5 3" xfId="20712"/>
    <cellStyle name="Обычный 49 4 5 3 2" xfId="38864"/>
    <cellStyle name="Обычный 49 4 5 4" xfId="30548"/>
    <cellStyle name="Обычный 49 4 6" xfId="11450"/>
    <cellStyle name="Обычный 49 4 6 2" xfId="21296"/>
    <cellStyle name="Обычный 49 4 6 2 2" xfId="39448"/>
    <cellStyle name="Обычный 49 4 6 3" xfId="31132"/>
    <cellStyle name="Обычный 49 4 7" xfId="12027"/>
    <cellStyle name="Обычный 49 4 7 2" xfId="21767"/>
    <cellStyle name="Обычный 49 4 7 2 2" xfId="39915"/>
    <cellStyle name="Обычный 49 4 7 3" xfId="31594"/>
    <cellStyle name="Обычный 49 4 8" xfId="7213"/>
    <cellStyle name="Обычный 49 4 8 2" xfId="18799"/>
    <cellStyle name="Обычный 49 4 8 2 2" xfId="37019"/>
    <cellStyle name="Обычный 49 4 8 3" xfId="28770"/>
    <cellStyle name="Обычный 49 4 9" xfId="12630"/>
    <cellStyle name="Обычный 49 4 9 2" xfId="22067"/>
    <cellStyle name="Обычный 49 4 9 2 2" xfId="40183"/>
    <cellStyle name="Обычный 49 4 9 3" xfId="31846"/>
    <cellStyle name="Обычный 49 5" xfId="6168"/>
    <cellStyle name="Обычный 49 5 10" xfId="26866"/>
    <cellStyle name="Обычный 49 5 10 2" xfId="44781"/>
    <cellStyle name="Обычный 49 5 11" xfId="28211"/>
    <cellStyle name="Обычный 49 5 12" xfId="45828"/>
    <cellStyle name="Обычный 49 5 2" xfId="9083"/>
    <cellStyle name="Обычный 49 5 2 2" xfId="14163"/>
    <cellStyle name="Обычный 49 5 2 2 2" xfId="23349"/>
    <cellStyle name="Обычный 49 5 2 2 2 2" xfId="41349"/>
    <cellStyle name="Обычный 49 5 2 2 3" xfId="33005"/>
    <cellStyle name="Обычный 49 5 2 3" xfId="19650"/>
    <cellStyle name="Обычный 49 5 2 3 2" xfId="37820"/>
    <cellStyle name="Обычный 49 5 2 4" xfId="29525"/>
    <cellStyle name="Обычный 49 5 3" xfId="10211"/>
    <cellStyle name="Обычный 49 5 3 2" xfId="15262"/>
    <cellStyle name="Обычный 49 5 3 2 2" xfId="24442"/>
    <cellStyle name="Обычный 49 5 3 2 2 2" xfId="42442"/>
    <cellStyle name="Обычный 49 5 3 2 3" xfId="34097"/>
    <cellStyle name="Обычный 49 5 3 3" xfId="20358"/>
    <cellStyle name="Обычный 49 5 3 3 2" xfId="38517"/>
    <cellStyle name="Обычный 49 5 3 4" xfId="30212"/>
    <cellStyle name="Обычный 49 5 4" xfId="11164"/>
    <cellStyle name="Обычный 49 5 4 2" xfId="15263"/>
    <cellStyle name="Обычный 49 5 4 2 2" xfId="24443"/>
    <cellStyle name="Обычный 49 5 4 2 2 2" xfId="42443"/>
    <cellStyle name="Обычный 49 5 4 2 3" xfId="34098"/>
    <cellStyle name="Обычный 49 5 4 3" xfId="21014"/>
    <cellStyle name="Обычный 49 5 4 3 2" xfId="39166"/>
    <cellStyle name="Обычный 49 5 4 4" xfId="30850"/>
    <cellStyle name="Обычный 49 5 5" xfId="11668"/>
    <cellStyle name="Обычный 49 5 5 2" xfId="21514"/>
    <cellStyle name="Обычный 49 5 5 2 2" xfId="39666"/>
    <cellStyle name="Обычный 49 5 5 3" xfId="31350"/>
    <cellStyle name="Обычный 49 5 6" xfId="7628"/>
    <cellStyle name="Обычный 49 5 6 2" xfId="19024"/>
    <cellStyle name="Обычный 49 5 6 2 2" xfId="37244"/>
    <cellStyle name="Обычный 49 5 6 3" xfId="28991"/>
    <cellStyle name="Обычный 49 5 7" xfId="13196"/>
    <cellStyle name="Обычный 49 5 7 2" xfId="22598"/>
    <cellStyle name="Обычный 49 5 7 2 2" xfId="40610"/>
    <cellStyle name="Обычный 49 5 7 3" xfId="32272"/>
    <cellStyle name="Обычный 49 5 8" xfId="16655"/>
    <cellStyle name="Обычный 49 5 8 2" xfId="25443"/>
    <cellStyle name="Обычный 49 5 8 2 2" xfId="43407"/>
    <cellStyle name="Обычный 49 5 8 3" xfId="35099"/>
    <cellStyle name="Обычный 49 5 9" xfId="18118"/>
    <cellStyle name="Обычный 49 5 9 2" xfId="36428"/>
    <cellStyle name="Обычный 49 6" xfId="8344"/>
    <cellStyle name="Обычный 49 6 2" xfId="10212"/>
    <cellStyle name="Обычный 49 6 2 2" xfId="15264"/>
    <cellStyle name="Обычный 49 6 2 2 2" xfId="24444"/>
    <cellStyle name="Обычный 49 6 2 2 2 2" xfId="42444"/>
    <cellStyle name="Обычный 49 6 2 2 3" xfId="34099"/>
    <cellStyle name="Обычный 49 6 2 3" xfId="20359"/>
    <cellStyle name="Обычный 49 6 2 3 2" xfId="38518"/>
    <cellStyle name="Обычный 49 6 2 4" xfId="30213"/>
    <cellStyle name="Обычный 49 6 3" xfId="13386"/>
    <cellStyle name="Обычный 49 6 4" xfId="19219"/>
    <cellStyle name="Обычный 49 6 4 2" xfId="37398"/>
    <cellStyle name="Обычный 49 6 5" xfId="29111"/>
    <cellStyle name="Обычный 49 7" xfId="9443"/>
    <cellStyle name="Обычный 49 7 2" xfId="13692"/>
    <cellStyle name="Обычный 49 7 2 2" xfId="22923"/>
    <cellStyle name="Обычный 49 7 2 2 2" xfId="40924"/>
    <cellStyle name="Обычный 49 7 2 3" xfId="32578"/>
    <cellStyle name="Обычный 49 7 3" xfId="19918"/>
    <cellStyle name="Обычный 49 7 3 2" xfId="38083"/>
    <cellStyle name="Обычный 49 7 4" xfId="29786"/>
    <cellStyle name="Обычный 49 8" xfId="10854"/>
    <cellStyle name="Обычный 49 8 2" xfId="15265"/>
    <cellStyle name="Обычный 49 8 2 2" xfId="24445"/>
    <cellStyle name="Обычный 49 8 2 2 2" xfId="42445"/>
    <cellStyle name="Обычный 49 8 2 3" xfId="34100"/>
    <cellStyle name="Обычный 49 8 3" xfId="20710"/>
    <cellStyle name="Обычный 49 8 3 2" xfId="38862"/>
    <cellStyle name="Обычный 49 8 4" xfId="30546"/>
    <cellStyle name="Обычный 49 9" xfId="11276"/>
    <cellStyle name="Обычный 49 9 2" xfId="21122"/>
    <cellStyle name="Обычный 49 9 2 2" xfId="39274"/>
    <cellStyle name="Обычный 49 9 3" xfId="30958"/>
    <cellStyle name="Обычный 49_Data_Resourses &amp; Reserves_Audit12_mod2011_f0112" xfId="3865"/>
    <cellStyle name="Обычный 5" xfId="3866"/>
    <cellStyle name="Обычный 5 10" xfId="3867"/>
    <cellStyle name="Обычный 5 11" xfId="3868"/>
    <cellStyle name="Обычный 5 12" xfId="3869"/>
    <cellStyle name="Обычный 5 13" xfId="3870"/>
    <cellStyle name="Обычный 5 14" xfId="3871"/>
    <cellStyle name="Обычный 5 15" xfId="3872"/>
    <cellStyle name="Обычный 5 16" xfId="3873"/>
    <cellStyle name="Обычный 5 17" xfId="3874"/>
    <cellStyle name="Обычный 5 18" xfId="3875"/>
    <cellStyle name="Обычный 5 19" xfId="3876"/>
    <cellStyle name="Обычный 5 2" xfId="3877"/>
    <cellStyle name="Обычный 5 2 2" xfId="5371"/>
    <cellStyle name="Обычный 5 2 2 2" xfId="8025"/>
    <cellStyle name="Обычный 5 2 3" xfId="15591"/>
    <cellStyle name="Обычный 5 2 3 2" xfId="24742"/>
    <cellStyle name="Обычный 5 2 3 2 2" xfId="42741"/>
    <cellStyle name="Обычный 5 2 3 3" xfId="34394"/>
    <cellStyle name="Обычный 5 20" xfId="3878"/>
    <cellStyle name="Обычный 5 21" xfId="13472"/>
    <cellStyle name="Обычный 5 22" xfId="15588"/>
    <cellStyle name="Обычный 5 22 2" xfId="24740"/>
    <cellStyle name="Обычный 5 22 2 2" xfId="42739"/>
    <cellStyle name="Обычный 5 22 3" xfId="27123"/>
    <cellStyle name="Обычный 5 22 3 2" xfId="45019"/>
    <cellStyle name="Обычный 5 22 4" xfId="34392"/>
    <cellStyle name="Обычный 5 22 5" xfId="46090"/>
    <cellStyle name="Обычный 5 23" xfId="46092"/>
    <cellStyle name="Обычный 5 3" xfId="3879"/>
    <cellStyle name="Обычный 5 3 10" xfId="17410"/>
    <cellStyle name="Обычный 5 3 10 2" xfId="35765"/>
    <cellStyle name="Обычный 5 3 11" xfId="26318"/>
    <cellStyle name="Обычный 5 3 11 2" xfId="44249"/>
    <cellStyle name="Обычный 5 3 12" xfId="27609"/>
    <cellStyle name="Обычный 5 3 13" xfId="45336"/>
    <cellStyle name="Обычный 5 3 2" xfId="3880"/>
    <cellStyle name="Обычный 5 3 2 2" xfId="3881"/>
    <cellStyle name="Обычный 5 3 2 2 2" xfId="10213"/>
    <cellStyle name="Обычный 5 3 2 2 2 2" xfId="20360"/>
    <cellStyle name="Обычный 5 3 2 2 2 2 2" xfId="38519"/>
    <cellStyle name="Обычный 5 3 2 2 2 3" xfId="30214"/>
    <cellStyle name="Обычный 5 3 2 3" xfId="3882"/>
    <cellStyle name="Обычный 5 3 2 3 2" xfId="11165"/>
    <cellStyle name="Обычный 5 3 2 3 2 2" xfId="21015"/>
    <cellStyle name="Обычный 5 3 2 3 2 2 2" xfId="39167"/>
    <cellStyle name="Обычный 5 3 2 3 2 3" xfId="30851"/>
    <cellStyle name="Обычный 5 3 2 4" xfId="9169"/>
    <cellStyle name="Обычный 5 3 2 4 2" xfId="19711"/>
    <cellStyle name="Обычный 5 3 2 4 2 2" xfId="37880"/>
    <cellStyle name="Обычный 5 3 2 4 3" xfId="29585"/>
    <cellStyle name="Обычный 5 3 3" xfId="3883"/>
    <cellStyle name="Обычный 5 3 3 2" xfId="6173"/>
    <cellStyle name="Обычный 5 3 3 2 2" xfId="13929"/>
    <cellStyle name="Обычный 5 3 3 2 2 2" xfId="23149"/>
    <cellStyle name="Обычный 5 3 3 2 2 2 2" xfId="41149"/>
    <cellStyle name="Обычный 5 3 3 2 2 3" xfId="32806"/>
    <cellStyle name="Обычный 5 3 3 2 3" xfId="16659"/>
    <cellStyle name="Обычный 5 3 3 2 3 2" xfId="25447"/>
    <cellStyle name="Обычный 5 3 3 2 3 2 2" xfId="43411"/>
    <cellStyle name="Обычный 5 3 3 2 3 3" xfId="35103"/>
    <cellStyle name="Обычный 5 3 3 2 4" xfId="18123"/>
    <cellStyle name="Обычный 5 3 3 2 4 2" xfId="36433"/>
    <cellStyle name="Обычный 5 3 3 2 5" xfId="26870"/>
    <cellStyle name="Обычный 5 3 3 2 5 2" xfId="44785"/>
    <cellStyle name="Обычный 5 3 3 2 6" xfId="28216"/>
    <cellStyle name="Обычный 5 3 3 2 7" xfId="45832"/>
    <cellStyle name="Обычный 5 3 3 3" xfId="9446"/>
    <cellStyle name="Обычный 5 3 3 3 2" xfId="19921"/>
    <cellStyle name="Обычный 5 3 3 3 2 2" xfId="38086"/>
    <cellStyle name="Обычный 5 3 3 3 3" xfId="29789"/>
    <cellStyle name="Обычный 5 3 3 4" xfId="12952"/>
    <cellStyle name="Обычный 5 3 3 4 2" xfId="22374"/>
    <cellStyle name="Обычный 5 3 3 4 2 2" xfId="40409"/>
    <cellStyle name="Обычный 5 3 3 4 3" xfId="32071"/>
    <cellStyle name="Обычный 5 3 3 5" xfId="16037"/>
    <cellStyle name="Обычный 5 3 3 5 2" xfId="25013"/>
    <cellStyle name="Обычный 5 3 3 5 2 2" xfId="43010"/>
    <cellStyle name="Обычный 5 3 3 5 3" xfId="34658"/>
    <cellStyle name="Обычный 5 3 3 6" xfId="17411"/>
    <cellStyle name="Обычный 5 3 3 6 2" xfId="35766"/>
    <cellStyle name="Обычный 5 3 3 7" xfId="26319"/>
    <cellStyle name="Обычный 5 3 3 7 2" xfId="44250"/>
    <cellStyle name="Обычный 5 3 3 8" xfId="27610"/>
    <cellStyle name="Обычный 5 3 3 9" xfId="45337"/>
    <cellStyle name="Обычный 5 3 4" xfId="3884"/>
    <cellStyle name="Обычный 5 3 4 2" xfId="6174"/>
    <cellStyle name="Обычный 5 3 4 2 2" xfId="13930"/>
    <cellStyle name="Обычный 5 3 4 2 2 2" xfId="23150"/>
    <cellStyle name="Обычный 5 3 4 2 2 2 2" xfId="41150"/>
    <cellStyle name="Обычный 5 3 4 2 2 3" xfId="32807"/>
    <cellStyle name="Обычный 5 3 4 2 3" xfId="16660"/>
    <cellStyle name="Обычный 5 3 4 2 3 2" xfId="25448"/>
    <cellStyle name="Обычный 5 3 4 2 3 2 2" xfId="43412"/>
    <cellStyle name="Обычный 5 3 4 2 3 3" xfId="35104"/>
    <cellStyle name="Обычный 5 3 4 2 4" xfId="18124"/>
    <cellStyle name="Обычный 5 3 4 2 4 2" xfId="36434"/>
    <cellStyle name="Обычный 5 3 4 2 5" xfId="26871"/>
    <cellStyle name="Обычный 5 3 4 2 5 2" xfId="44786"/>
    <cellStyle name="Обычный 5 3 4 2 6" xfId="28217"/>
    <cellStyle name="Обычный 5 3 4 2 7" xfId="45833"/>
    <cellStyle name="Обычный 5 3 4 3" xfId="10910"/>
    <cellStyle name="Обычный 5 3 4 3 2" xfId="20765"/>
    <cellStyle name="Обычный 5 3 4 3 2 2" xfId="38917"/>
    <cellStyle name="Обычный 5 3 4 3 3" xfId="30601"/>
    <cellStyle name="Обычный 5 3 4 4" xfId="12953"/>
    <cellStyle name="Обычный 5 3 4 4 2" xfId="22375"/>
    <cellStyle name="Обычный 5 3 4 4 2 2" xfId="40410"/>
    <cellStyle name="Обычный 5 3 4 4 3" xfId="32072"/>
    <cellStyle name="Обычный 5 3 4 5" xfId="16038"/>
    <cellStyle name="Обычный 5 3 4 5 2" xfId="25014"/>
    <cellStyle name="Обычный 5 3 4 5 2 2" xfId="43011"/>
    <cellStyle name="Обычный 5 3 4 5 3" xfId="34659"/>
    <cellStyle name="Обычный 5 3 4 6" xfId="17412"/>
    <cellStyle name="Обычный 5 3 4 6 2" xfId="35767"/>
    <cellStyle name="Обычный 5 3 4 7" xfId="26320"/>
    <cellStyle name="Обычный 5 3 4 7 2" xfId="44251"/>
    <cellStyle name="Обычный 5 3 4 8" xfId="27611"/>
    <cellStyle name="Обычный 5 3 4 9" xfId="45338"/>
    <cellStyle name="Обычный 5 3 5" xfId="6172"/>
    <cellStyle name="Обычный 5 3 5 2" xfId="11724"/>
    <cellStyle name="Обычный 5 3 5 2 2" xfId="21570"/>
    <cellStyle name="Обычный 5 3 5 2 2 2" xfId="39722"/>
    <cellStyle name="Обычный 5 3 5 2 3" xfId="31406"/>
    <cellStyle name="Обычный 5 3 5 3" xfId="13928"/>
    <cellStyle name="Обычный 5 3 5 3 2" xfId="23148"/>
    <cellStyle name="Обычный 5 3 5 3 2 2" xfId="41148"/>
    <cellStyle name="Обычный 5 3 5 3 3" xfId="32805"/>
    <cellStyle name="Обычный 5 3 5 4" xfId="16658"/>
    <cellStyle name="Обычный 5 3 5 4 2" xfId="25446"/>
    <cellStyle name="Обычный 5 3 5 4 2 2" xfId="43410"/>
    <cellStyle name="Обычный 5 3 5 4 3" xfId="35102"/>
    <cellStyle name="Обычный 5 3 5 5" xfId="18122"/>
    <cellStyle name="Обычный 5 3 5 5 2" xfId="36432"/>
    <cellStyle name="Обычный 5 3 5 6" xfId="26869"/>
    <cellStyle name="Обычный 5 3 5 6 2" xfId="44784"/>
    <cellStyle name="Обычный 5 3 5 7" xfId="28215"/>
    <cellStyle name="Обычный 5 3 5 8" xfId="45831"/>
    <cellStyle name="Обычный 5 3 6" xfId="12028"/>
    <cellStyle name="Обычный 5 3 7" xfId="7931"/>
    <cellStyle name="Обычный 5 3 7 2" xfId="19097"/>
    <cellStyle name="Обычный 5 3 7 2 2" xfId="37313"/>
    <cellStyle name="Обычный 5 3 7 3" xfId="29049"/>
    <cellStyle name="Обычный 5 3 8" xfId="12951"/>
    <cellStyle name="Обычный 5 3 8 2" xfId="22373"/>
    <cellStyle name="Обычный 5 3 8 2 2" xfId="40408"/>
    <cellStyle name="Обычный 5 3 8 3" xfId="32070"/>
    <cellStyle name="Обычный 5 3 9" xfId="16036"/>
    <cellStyle name="Обычный 5 3 9 2" xfId="25012"/>
    <cellStyle name="Обычный 5 3 9 2 2" xfId="43009"/>
    <cellStyle name="Обычный 5 3 9 3" xfId="34657"/>
    <cellStyle name="Обычный 5 4" xfId="3885"/>
    <cellStyle name="Обычный 5 4 2" xfId="3886"/>
    <cellStyle name="Обычный 5 4 3" xfId="7416"/>
    <cellStyle name="Обычный 5 5" xfId="3887"/>
    <cellStyle name="Обычный 5 6" xfId="3888"/>
    <cellStyle name="Обычный 5 7" xfId="3889"/>
    <cellStyle name="Обычный 5 8" xfId="3890"/>
    <cellStyle name="Обычный 5 9" xfId="3891"/>
    <cellStyle name="Обычный 5_Comparison of Ore_reserves " xfId="8669"/>
    <cellStyle name="Обычный 50" xfId="3892"/>
    <cellStyle name="Обычный 50 10" xfId="11793"/>
    <cellStyle name="Обычный 50 11" xfId="6683"/>
    <cellStyle name="Обычный 50 11 2" xfId="18538"/>
    <cellStyle name="Обычный 50 11 2 2" xfId="36815"/>
    <cellStyle name="Обычный 50 11 3" xfId="28594"/>
    <cellStyle name="Обычный 50 12" xfId="12631"/>
    <cellStyle name="Обычный 50 12 2" xfId="22068"/>
    <cellStyle name="Обычный 50 12 2 2" xfId="40184"/>
    <cellStyle name="Обычный 50 12 3" xfId="31847"/>
    <cellStyle name="Обычный 50 13" xfId="16039"/>
    <cellStyle name="Обычный 50 13 2" xfId="25015"/>
    <cellStyle name="Обычный 50 13 2 2" xfId="43012"/>
    <cellStyle name="Обычный 50 13 3" xfId="34660"/>
    <cellStyle name="Обычный 50 14" xfId="17413"/>
    <cellStyle name="Обычный 50 14 2" xfId="35768"/>
    <cellStyle name="Обычный 50 15" xfId="26327"/>
    <cellStyle name="Обычный 50 15 2" xfId="44258"/>
    <cellStyle name="Обычный 50 16" xfId="27612"/>
    <cellStyle name="Обычный 50 17" xfId="45339"/>
    <cellStyle name="Обычный 50 2" xfId="3893"/>
    <cellStyle name="Обычный 50 2 10" xfId="12632"/>
    <cellStyle name="Обычный 50 2 10 2" xfId="22069"/>
    <cellStyle name="Обычный 50 2 10 2 2" xfId="40185"/>
    <cellStyle name="Обычный 50 2 10 3" xfId="31848"/>
    <cellStyle name="Обычный 50 2 11" xfId="16040"/>
    <cellStyle name="Обычный 50 2 11 2" xfId="25016"/>
    <cellStyle name="Обычный 50 2 11 2 2" xfId="43013"/>
    <cellStyle name="Обычный 50 2 11 3" xfId="34661"/>
    <cellStyle name="Обычный 50 2 12" xfId="17414"/>
    <cellStyle name="Обычный 50 2 12 2" xfId="35769"/>
    <cellStyle name="Обычный 50 2 13" xfId="26328"/>
    <cellStyle name="Обычный 50 2 13 2" xfId="44259"/>
    <cellStyle name="Обычный 50 2 14" xfId="27613"/>
    <cellStyle name="Обычный 50 2 15" xfId="45340"/>
    <cellStyle name="Обычный 50 2 2" xfId="3894"/>
    <cellStyle name="Обычный 50 2 2 2" xfId="10214"/>
    <cellStyle name="Обычный 50 2 3" xfId="6176"/>
    <cellStyle name="Обычный 50 2 3 10" xfId="26873"/>
    <cellStyle name="Обычный 50 2 3 10 2" xfId="44788"/>
    <cellStyle name="Обычный 50 2 3 11" xfId="28219"/>
    <cellStyle name="Обычный 50 2 3 12" xfId="45835"/>
    <cellStyle name="Обычный 50 2 3 2" xfId="9087"/>
    <cellStyle name="Обычный 50 2 3 2 2" xfId="14164"/>
    <cellStyle name="Обычный 50 2 3 2 2 2" xfId="23350"/>
    <cellStyle name="Обычный 50 2 3 2 2 2 2" xfId="41350"/>
    <cellStyle name="Обычный 50 2 3 2 2 3" xfId="33006"/>
    <cellStyle name="Обычный 50 2 3 2 3" xfId="19654"/>
    <cellStyle name="Обычный 50 2 3 2 3 2" xfId="37824"/>
    <cellStyle name="Обычный 50 2 3 2 4" xfId="29529"/>
    <cellStyle name="Обычный 50 2 3 3" xfId="10215"/>
    <cellStyle name="Обычный 50 2 3 3 2" xfId="15266"/>
    <cellStyle name="Обычный 50 2 3 3 2 2" xfId="24446"/>
    <cellStyle name="Обычный 50 2 3 3 2 2 2" xfId="42446"/>
    <cellStyle name="Обычный 50 2 3 3 2 3" xfId="34101"/>
    <cellStyle name="Обычный 50 2 3 3 3" xfId="20361"/>
    <cellStyle name="Обычный 50 2 3 3 3 2" xfId="38520"/>
    <cellStyle name="Обычный 50 2 3 3 4" xfId="30215"/>
    <cellStyle name="Обычный 50 2 3 4" xfId="11166"/>
    <cellStyle name="Обычный 50 2 3 4 2" xfId="15267"/>
    <cellStyle name="Обычный 50 2 3 4 2 2" xfId="24447"/>
    <cellStyle name="Обычный 50 2 3 4 2 2 2" xfId="42447"/>
    <cellStyle name="Обычный 50 2 3 4 2 3" xfId="34102"/>
    <cellStyle name="Обычный 50 2 3 4 3" xfId="21016"/>
    <cellStyle name="Обычный 50 2 3 4 3 2" xfId="39168"/>
    <cellStyle name="Обычный 50 2 3 4 4" xfId="30852"/>
    <cellStyle name="Обычный 50 2 3 5" xfId="11672"/>
    <cellStyle name="Обычный 50 2 3 5 2" xfId="21518"/>
    <cellStyle name="Обычный 50 2 3 5 2 2" xfId="39670"/>
    <cellStyle name="Обычный 50 2 3 5 3" xfId="31354"/>
    <cellStyle name="Обычный 50 2 3 6" xfId="7632"/>
    <cellStyle name="Обычный 50 2 3 6 2" xfId="19028"/>
    <cellStyle name="Обычный 50 2 3 6 2 2" xfId="37248"/>
    <cellStyle name="Обычный 50 2 3 6 3" xfId="28995"/>
    <cellStyle name="Обычный 50 2 3 7" xfId="13198"/>
    <cellStyle name="Обычный 50 2 3 7 2" xfId="22600"/>
    <cellStyle name="Обычный 50 2 3 7 2 2" xfId="40612"/>
    <cellStyle name="Обычный 50 2 3 7 3" xfId="32273"/>
    <cellStyle name="Обычный 50 2 3 8" xfId="16662"/>
    <cellStyle name="Обычный 50 2 3 8 2" xfId="25450"/>
    <cellStyle name="Обычный 50 2 3 8 2 2" xfId="43414"/>
    <cellStyle name="Обычный 50 2 3 8 3" xfId="35106"/>
    <cellStyle name="Обычный 50 2 3 9" xfId="18126"/>
    <cellStyle name="Обычный 50 2 3 9 2" xfId="36436"/>
    <cellStyle name="Обычный 50 2 4" xfId="8537"/>
    <cellStyle name="Обычный 50 2 4 2" xfId="10216"/>
    <cellStyle name="Обычный 50 2 4 2 2" xfId="15268"/>
    <cellStyle name="Обычный 50 2 4 2 2 2" xfId="24448"/>
    <cellStyle name="Обычный 50 2 4 2 2 2 2" xfId="42448"/>
    <cellStyle name="Обычный 50 2 4 2 2 3" xfId="34103"/>
    <cellStyle name="Обычный 50 2 4 2 3" xfId="20362"/>
    <cellStyle name="Обычный 50 2 4 2 3 2" xfId="38521"/>
    <cellStyle name="Обычный 50 2 4 2 4" xfId="30216"/>
    <cellStyle name="Обычный 50 2 4 3" xfId="13696"/>
    <cellStyle name="Обычный 50 2 4 3 2" xfId="22927"/>
    <cellStyle name="Обычный 50 2 4 3 2 2" xfId="40928"/>
    <cellStyle name="Обычный 50 2 4 3 3" xfId="32582"/>
    <cellStyle name="Обычный 50 2 4 4" xfId="19293"/>
    <cellStyle name="Обычный 50 2 4 4 2" xfId="37467"/>
    <cellStyle name="Обычный 50 2 4 5" xfId="29178"/>
    <cellStyle name="Обычный 50 2 5" xfId="9448"/>
    <cellStyle name="Обычный 50 2 5 2" xfId="15269"/>
    <cellStyle name="Обычный 50 2 5 2 2" xfId="24449"/>
    <cellStyle name="Обычный 50 2 5 2 2 2" xfId="42449"/>
    <cellStyle name="Обычный 50 2 5 2 3" xfId="34104"/>
    <cellStyle name="Обычный 50 2 5 3" xfId="19923"/>
    <cellStyle name="Обычный 50 2 5 3 2" xfId="38088"/>
    <cellStyle name="Обычный 50 2 5 4" xfId="29791"/>
    <cellStyle name="Обычный 50 2 6" xfId="10858"/>
    <cellStyle name="Обычный 50 2 6 2" xfId="15270"/>
    <cellStyle name="Обычный 50 2 6 2 2" xfId="24450"/>
    <cellStyle name="Обычный 50 2 6 2 2 2" xfId="42450"/>
    <cellStyle name="Обычный 50 2 6 2 3" xfId="34105"/>
    <cellStyle name="Обычный 50 2 6 3" xfId="20714"/>
    <cellStyle name="Обычный 50 2 6 3 2" xfId="38866"/>
    <cellStyle name="Обычный 50 2 6 4" xfId="30550"/>
    <cellStyle name="Обычный 50 2 7" xfId="11339"/>
    <cellStyle name="Обычный 50 2 7 2" xfId="21185"/>
    <cellStyle name="Обычный 50 2 7 2 2" xfId="39337"/>
    <cellStyle name="Обычный 50 2 7 3" xfId="31021"/>
    <cellStyle name="Обычный 50 2 8" xfId="11901"/>
    <cellStyle name="Обычный 50 2 8 2" xfId="21653"/>
    <cellStyle name="Обычный 50 2 8 2 2" xfId="39802"/>
    <cellStyle name="Обычный 50 2 8 3" xfId="31481"/>
    <cellStyle name="Обычный 50 2 9" xfId="6838"/>
    <cellStyle name="Обычный 50 2 9 2" xfId="18628"/>
    <cellStyle name="Обычный 50 2 9 2 2" xfId="36889"/>
    <cellStyle name="Обычный 50 2 9 3" xfId="28658"/>
    <cellStyle name="Обычный 50 3" xfId="3895"/>
    <cellStyle name="Обычный 50 3 2" xfId="6177"/>
    <cellStyle name="Обычный 50 3 2 2" xfId="10217"/>
    <cellStyle name="Обычный 50 3 2 3" xfId="16663"/>
    <cellStyle name="Обычный 50 3 2 3 2" xfId="25451"/>
    <cellStyle name="Обычный 50 3 2 3 2 2" xfId="43415"/>
    <cellStyle name="Обычный 50 3 2 3 3" xfId="35107"/>
    <cellStyle name="Обычный 50 3 2 4" xfId="18127"/>
    <cellStyle name="Обычный 50 3 2 4 2" xfId="36437"/>
    <cellStyle name="Обычный 50 3 2 5" xfId="26874"/>
    <cellStyle name="Обычный 50 3 2 5 2" xfId="44789"/>
    <cellStyle name="Обычный 50 3 2 6" xfId="28220"/>
    <cellStyle name="Обычный 50 3 2 7" xfId="45836"/>
    <cellStyle name="Обычный 50 3 3" xfId="7045"/>
    <cellStyle name="Обычный 50 3 4" xfId="16041"/>
    <cellStyle name="Обычный 50 3 4 2" xfId="25017"/>
    <cellStyle name="Обычный 50 3 4 2 2" xfId="43014"/>
    <cellStyle name="Обычный 50 3 4 3" xfId="34662"/>
    <cellStyle name="Обычный 50 3 5" xfId="17415"/>
    <cellStyle name="Обычный 50 3 5 2" xfId="35770"/>
    <cellStyle name="Обычный 50 3 6" xfId="26329"/>
    <cellStyle name="Обычный 50 3 6 2" xfId="44260"/>
    <cellStyle name="Обычный 50 3 7" xfId="27614"/>
    <cellStyle name="Обычный 50 3 8" xfId="45341"/>
    <cellStyle name="Обычный 50 4" xfId="3896"/>
    <cellStyle name="Обычный 50 4 10" xfId="16214"/>
    <cellStyle name="Обычный 50 4 10 2" xfId="25153"/>
    <cellStyle name="Обычный 50 4 10 2 2" xfId="43146"/>
    <cellStyle name="Обычный 50 4 10 3" xfId="34793"/>
    <cellStyle name="Обычный 50 4 11" xfId="17416"/>
    <cellStyle name="Обычный 50 4 11 2" xfId="35771"/>
    <cellStyle name="Обычный 50 4 12" xfId="26514"/>
    <cellStyle name="Обычный 50 4 12 2" xfId="44436"/>
    <cellStyle name="Обычный 50 4 13" xfId="27615"/>
    <cellStyle name="Обычный 50 4 14" xfId="45472"/>
    <cellStyle name="Обычный 50 4 2" xfId="6178"/>
    <cellStyle name="Обычный 50 4 2 10" xfId="27002"/>
    <cellStyle name="Обычный 50 4 2 10 2" xfId="44917"/>
    <cellStyle name="Обычный 50 4 2 11" xfId="28221"/>
    <cellStyle name="Обычный 50 4 2 12" xfId="45974"/>
    <cellStyle name="Обычный 50 4 2 2" xfId="9088"/>
    <cellStyle name="Обычный 50 4 2 2 2" xfId="14165"/>
    <cellStyle name="Обычный 50 4 2 2 2 2" xfId="23351"/>
    <cellStyle name="Обычный 50 4 2 2 2 2 2" xfId="41351"/>
    <cellStyle name="Обычный 50 4 2 2 2 3" xfId="33007"/>
    <cellStyle name="Обычный 50 4 2 2 3" xfId="19655"/>
    <cellStyle name="Обычный 50 4 2 2 3 2" xfId="37825"/>
    <cellStyle name="Обычный 50 4 2 2 4" xfId="29530"/>
    <cellStyle name="Обычный 50 4 2 3" xfId="10218"/>
    <cellStyle name="Обычный 50 4 2 3 2" xfId="15271"/>
    <cellStyle name="Обычный 50 4 2 3 2 2" xfId="24451"/>
    <cellStyle name="Обычный 50 4 2 3 2 2 2" xfId="42451"/>
    <cellStyle name="Обычный 50 4 2 3 2 3" xfId="34106"/>
    <cellStyle name="Обычный 50 4 2 3 3" xfId="20363"/>
    <cellStyle name="Обычный 50 4 2 3 3 2" xfId="38522"/>
    <cellStyle name="Обычный 50 4 2 3 4" xfId="30217"/>
    <cellStyle name="Обычный 50 4 2 4" xfId="11167"/>
    <cellStyle name="Обычный 50 4 2 4 2" xfId="15272"/>
    <cellStyle name="Обычный 50 4 2 4 2 2" xfId="24452"/>
    <cellStyle name="Обычный 50 4 2 4 2 2 2" xfId="42452"/>
    <cellStyle name="Обычный 50 4 2 4 2 3" xfId="34107"/>
    <cellStyle name="Обычный 50 4 2 4 3" xfId="21017"/>
    <cellStyle name="Обычный 50 4 2 4 3 2" xfId="39169"/>
    <cellStyle name="Обычный 50 4 2 4 4" xfId="30853"/>
    <cellStyle name="Обычный 50 4 2 5" xfId="11673"/>
    <cellStyle name="Обычный 50 4 2 5 2" xfId="21519"/>
    <cellStyle name="Обычный 50 4 2 5 2 2" xfId="39671"/>
    <cellStyle name="Обычный 50 4 2 5 3" xfId="31355"/>
    <cellStyle name="Обычный 50 4 2 6" xfId="7633"/>
    <cellStyle name="Обычный 50 4 2 6 2" xfId="19029"/>
    <cellStyle name="Обычный 50 4 2 6 2 2" xfId="37249"/>
    <cellStyle name="Обычный 50 4 2 6 3" xfId="28996"/>
    <cellStyle name="Обычный 50 4 2 7" xfId="13199"/>
    <cellStyle name="Обычный 50 4 2 7 2" xfId="22601"/>
    <cellStyle name="Обычный 50 4 2 7 2 2" xfId="40613"/>
    <cellStyle name="Обычный 50 4 2 7 3" xfId="32274"/>
    <cellStyle name="Обычный 50 4 2 8" xfId="16833"/>
    <cellStyle name="Обычный 50 4 2 8 2" xfId="25582"/>
    <cellStyle name="Обычный 50 4 2 8 2 2" xfId="43543"/>
    <cellStyle name="Обычный 50 4 2 8 3" xfId="35235"/>
    <cellStyle name="Обычный 50 4 2 9" xfId="18128"/>
    <cellStyle name="Обычный 50 4 2 9 2" xfId="36438"/>
    <cellStyle name="Обычный 50 4 3" xfId="8791"/>
    <cellStyle name="Обычный 50 4 3 2" xfId="10219"/>
    <cellStyle name="Обычный 50 4 3 2 2" xfId="15273"/>
    <cellStyle name="Обычный 50 4 3 2 2 2" xfId="24453"/>
    <cellStyle name="Обычный 50 4 3 2 2 2 2" xfId="42453"/>
    <cellStyle name="Обычный 50 4 3 2 2 3" xfId="34108"/>
    <cellStyle name="Обычный 50 4 3 2 3" xfId="20364"/>
    <cellStyle name="Обычный 50 4 3 2 3 2" xfId="38523"/>
    <cellStyle name="Обычный 50 4 3 2 4" xfId="30218"/>
    <cellStyle name="Обычный 50 4 3 3" xfId="13697"/>
    <cellStyle name="Обычный 50 4 3 3 2" xfId="22928"/>
    <cellStyle name="Обычный 50 4 3 3 2 2" xfId="40929"/>
    <cellStyle name="Обычный 50 4 3 3 3" xfId="32583"/>
    <cellStyle name="Обычный 50 4 3 4" xfId="19422"/>
    <cellStyle name="Обычный 50 4 3 4 2" xfId="37592"/>
    <cellStyle name="Обычный 50 4 3 5" xfId="29302"/>
    <cellStyle name="Обычный 50 4 4" xfId="9449"/>
    <cellStyle name="Обычный 50 4 4 2" xfId="15274"/>
    <cellStyle name="Обычный 50 4 4 2 2" xfId="24454"/>
    <cellStyle name="Обычный 50 4 4 2 2 2" xfId="42454"/>
    <cellStyle name="Обычный 50 4 4 2 3" xfId="34109"/>
    <cellStyle name="Обычный 50 4 4 3" xfId="19924"/>
    <cellStyle name="Обычный 50 4 4 3 2" xfId="38089"/>
    <cellStyle name="Обычный 50 4 4 4" xfId="29792"/>
    <cellStyle name="Обычный 50 4 5" xfId="10859"/>
    <cellStyle name="Обычный 50 4 5 2" xfId="15275"/>
    <cellStyle name="Обычный 50 4 5 2 2" xfId="24455"/>
    <cellStyle name="Обычный 50 4 5 2 2 2" xfId="42455"/>
    <cellStyle name="Обычный 50 4 5 2 3" xfId="34110"/>
    <cellStyle name="Обычный 50 4 5 3" xfId="20715"/>
    <cellStyle name="Обычный 50 4 5 3 2" xfId="38867"/>
    <cellStyle name="Обычный 50 4 5 4" xfId="30551"/>
    <cellStyle name="Обычный 50 4 6" xfId="11452"/>
    <cellStyle name="Обычный 50 4 6 2" xfId="21298"/>
    <cellStyle name="Обычный 50 4 6 2 2" xfId="39450"/>
    <cellStyle name="Обычный 50 4 6 3" xfId="31134"/>
    <cellStyle name="Обычный 50 4 7" xfId="12029"/>
    <cellStyle name="Обычный 50 4 7 2" xfId="21768"/>
    <cellStyle name="Обычный 50 4 7 2 2" xfId="39916"/>
    <cellStyle name="Обычный 50 4 7 3" xfId="31595"/>
    <cellStyle name="Обычный 50 4 8" xfId="7215"/>
    <cellStyle name="Обычный 50 4 8 2" xfId="18801"/>
    <cellStyle name="Обычный 50 4 8 2 2" xfId="37021"/>
    <cellStyle name="Обычный 50 4 8 3" xfId="28772"/>
    <cellStyle name="Обычный 50 4 9" xfId="12633"/>
    <cellStyle name="Обычный 50 4 9 2" xfId="22070"/>
    <cellStyle name="Обычный 50 4 9 2 2" xfId="40186"/>
    <cellStyle name="Обычный 50 4 9 3" xfId="31849"/>
    <cellStyle name="Обычный 50 5" xfId="6175"/>
    <cellStyle name="Обычный 50 5 10" xfId="26872"/>
    <cellStyle name="Обычный 50 5 10 2" xfId="44787"/>
    <cellStyle name="Обычный 50 5 11" xfId="28218"/>
    <cellStyle name="Обычный 50 5 12" xfId="45834"/>
    <cellStyle name="Обычный 50 5 2" xfId="9086"/>
    <cellStyle name="Обычный 50 5 2 2" xfId="14166"/>
    <cellStyle name="Обычный 50 5 2 2 2" xfId="23352"/>
    <cellStyle name="Обычный 50 5 2 2 2 2" xfId="41352"/>
    <cellStyle name="Обычный 50 5 2 2 3" xfId="33008"/>
    <cellStyle name="Обычный 50 5 2 3" xfId="19653"/>
    <cellStyle name="Обычный 50 5 2 3 2" xfId="37823"/>
    <cellStyle name="Обычный 50 5 2 4" xfId="29528"/>
    <cellStyle name="Обычный 50 5 3" xfId="10220"/>
    <cellStyle name="Обычный 50 5 3 2" xfId="15276"/>
    <cellStyle name="Обычный 50 5 3 2 2" xfId="24456"/>
    <cellStyle name="Обычный 50 5 3 2 2 2" xfId="42456"/>
    <cellStyle name="Обычный 50 5 3 2 3" xfId="34111"/>
    <cellStyle name="Обычный 50 5 3 3" xfId="20365"/>
    <cellStyle name="Обычный 50 5 3 3 2" xfId="38524"/>
    <cellStyle name="Обычный 50 5 3 4" xfId="30219"/>
    <cellStyle name="Обычный 50 5 4" xfId="11168"/>
    <cellStyle name="Обычный 50 5 4 2" xfId="15277"/>
    <cellStyle name="Обычный 50 5 4 2 2" xfId="24457"/>
    <cellStyle name="Обычный 50 5 4 2 2 2" xfId="42457"/>
    <cellStyle name="Обычный 50 5 4 2 3" xfId="34112"/>
    <cellStyle name="Обычный 50 5 4 3" xfId="21018"/>
    <cellStyle name="Обычный 50 5 4 3 2" xfId="39170"/>
    <cellStyle name="Обычный 50 5 4 4" xfId="30854"/>
    <cellStyle name="Обычный 50 5 5" xfId="11671"/>
    <cellStyle name="Обычный 50 5 5 2" xfId="21517"/>
    <cellStyle name="Обычный 50 5 5 2 2" xfId="39669"/>
    <cellStyle name="Обычный 50 5 5 3" xfId="31353"/>
    <cellStyle name="Обычный 50 5 6" xfId="7631"/>
    <cellStyle name="Обычный 50 5 6 2" xfId="19027"/>
    <cellStyle name="Обычный 50 5 6 2 2" xfId="37247"/>
    <cellStyle name="Обычный 50 5 6 3" xfId="28994"/>
    <cellStyle name="Обычный 50 5 7" xfId="13200"/>
    <cellStyle name="Обычный 50 5 7 2" xfId="22602"/>
    <cellStyle name="Обычный 50 5 7 2 2" xfId="40614"/>
    <cellStyle name="Обычный 50 5 7 3" xfId="32275"/>
    <cellStyle name="Обычный 50 5 8" xfId="16661"/>
    <cellStyle name="Обычный 50 5 8 2" xfId="25449"/>
    <cellStyle name="Обычный 50 5 8 2 2" xfId="43413"/>
    <cellStyle name="Обычный 50 5 8 3" xfId="35105"/>
    <cellStyle name="Обычный 50 5 9" xfId="18125"/>
    <cellStyle name="Обычный 50 5 9 2" xfId="36435"/>
    <cellStyle name="Обычный 50 6" xfId="8345"/>
    <cellStyle name="Обычный 50 6 2" xfId="10221"/>
    <cellStyle name="Обычный 50 6 2 2" xfId="15278"/>
    <cellStyle name="Обычный 50 6 2 2 2" xfId="24458"/>
    <cellStyle name="Обычный 50 6 2 2 2 2" xfId="42458"/>
    <cellStyle name="Обычный 50 6 2 2 3" xfId="34113"/>
    <cellStyle name="Обычный 50 6 2 3" xfId="20366"/>
    <cellStyle name="Обычный 50 6 2 3 2" xfId="38525"/>
    <cellStyle name="Обычный 50 6 2 4" xfId="30220"/>
    <cellStyle name="Обычный 50 6 3" xfId="13387"/>
    <cellStyle name="Обычный 50 6 4" xfId="19220"/>
    <cellStyle name="Обычный 50 6 4 2" xfId="37399"/>
    <cellStyle name="Обычный 50 6 5" xfId="29112"/>
    <cellStyle name="Обычный 50 7" xfId="9447"/>
    <cellStyle name="Обычный 50 7 2" xfId="13695"/>
    <cellStyle name="Обычный 50 7 2 2" xfId="22926"/>
    <cellStyle name="Обычный 50 7 2 2 2" xfId="40927"/>
    <cellStyle name="Обычный 50 7 2 3" xfId="32581"/>
    <cellStyle name="Обычный 50 7 3" xfId="19922"/>
    <cellStyle name="Обычный 50 7 3 2" xfId="38087"/>
    <cellStyle name="Обычный 50 7 4" xfId="29790"/>
    <cellStyle name="Обычный 50 8" xfId="10857"/>
    <cellStyle name="Обычный 50 8 2" xfId="15279"/>
    <cellStyle name="Обычный 50 8 2 2" xfId="24459"/>
    <cellStyle name="Обычный 50 8 2 2 2" xfId="42459"/>
    <cellStyle name="Обычный 50 8 2 3" xfId="34114"/>
    <cellStyle name="Обычный 50 8 3" xfId="20713"/>
    <cellStyle name="Обычный 50 8 3 2" xfId="38865"/>
    <cellStyle name="Обычный 50 8 4" xfId="30549"/>
    <cellStyle name="Обычный 50 9" xfId="11277"/>
    <cellStyle name="Обычный 50 9 2" xfId="21123"/>
    <cellStyle name="Обычный 50 9 2 2" xfId="39275"/>
    <cellStyle name="Обычный 50 9 3" xfId="30959"/>
    <cellStyle name="Обычный 50_Data_Resourses &amp; Reserves_Audit12_mod2011_f0112" xfId="3897"/>
    <cellStyle name="Обычный 51" xfId="3898"/>
    <cellStyle name="Обычный 51 10" xfId="11794"/>
    <cellStyle name="Обычный 51 11" xfId="6684"/>
    <cellStyle name="Обычный 51 11 2" xfId="18539"/>
    <cellStyle name="Обычный 51 11 2 2" xfId="36816"/>
    <cellStyle name="Обычный 51 11 3" xfId="28595"/>
    <cellStyle name="Обычный 51 12" xfId="12634"/>
    <cellStyle name="Обычный 51 12 2" xfId="22071"/>
    <cellStyle name="Обычный 51 12 2 2" xfId="40187"/>
    <cellStyle name="Обычный 51 12 3" xfId="31850"/>
    <cellStyle name="Обычный 51 13" xfId="16042"/>
    <cellStyle name="Обычный 51 13 2" xfId="25018"/>
    <cellStyle name="Обычный 51 13 2 2" xfId="43015"/>
    <cellStyle name="Обычный 51 13 3" xfId="34663"/>
    <cellStyle name="Обычный 51 14" xfId="17417"/>
    <cellStyle name="Обычный 51 14 2" xfId="35772"/>
    <cellStyle name="Обычный 51 15" xfId="26330"/>
    <cellStyle name="Обычный 51 15 2" xfId="44261"/>
    <cellStyle name="Обычный 51 16" xfId="27616"/>
    <cellStyle name="Обычный 51 17" xfId="45342"/>
    <cellStyle name="Обычный 51 2" xfId="3899"/>
    <cellStyle name="Обычный 51 2 10" xfId="12635"/>
    <cellStyle name="Обычный 51 2 10 2" xfId="22072"/>
    <cellStyle name="Обычный 51 2 10 2 2" xfId="40188"/>
    <cellStyle name="Обычный 51 2 10 3" xfId="31851"/>
    <cellStyle name="Обычный 51 2 11" xfId="16043"/>
    <cellStyle name="Обычный 51 2 11 2" xfId="25019"/>
    <cellStyle name="Обычный 51 2 11 2 2" xfId="43016"/>
    <cellStyle name="Обычный 51 2 11 3" xfId="34664"/>
    <cellStyle name="Обычный 51 2 12" xfId="17418"/>
    <cellStyle name="Обычный 51 2 12 2" xfId="35773"/>
    <cellStyle name="Обычный 51 2 13" xfId="26331"/>
    <cellStyle name="Обычный 51 2 13 2" xfId="44262"/>
    <cellStyle name="Обычный 51 2 14" xfId="27617"/>
    <cellStyle name="Обычный 51 2 15" xfId="45343"/>
    <cellStyle name="Обычный 51 2 2" xfId="3900"/>
    <cellStyle name="Обычный 51 2 2 2" xfId="10222"/>
    <cellStyle name="Обычный 51 2 3" xfId="6180"/>
    <cellStyle name="Обычный 51 2 3 10" xfId="26876"/>
    <cellStyle name="Обычный 51 2 3 10 2" xfId="44791"/>
    <cellStyle name="Обычный 51 2 3 11" xfId="28223"/>
    <cellStyle name="Обычный 51 2 3 12" xfId="45838"/>
    <cellStyle name="Обычный 51 2 3 2" xfId="9090"/>
    <cellStyle name="Обычный 51 2 3 2 2" xfId="14167"/>
    <cellStyle name="Обычный 51 2 3 2 2 2" xfId="23353"/>
    <cellStyle name="Обычный 51 2 3 2 2 2 2" xfId="41353"/>
    <cellStyle name="Обычный 51 2 3 2 2 3" xfId="33009"/>
    <cellStyle name="Обычный 51 2 3 2 3" xfId="19657"/>
    <cellStyle name="Обычный 51 2 3 2 3 2" xfId="37827"/>
    <cellStyle name="Обычный 51 2 3 2 4" xfId="29532"/>
    <cellStyle name="Обычный 51 2 3 3" xfId="10223"/>
    <cellStyle name="Обычный 51 2 3 3 2" xfId="15280"/>
    <cellStyle name="Обычный 51 2 3 3 2 2" xfId="24460"/>
    <cellStyle name="Обычный 51 2 3 3 2 2 2" xfId="42460"/>
    <cellStyle name="Обычный 51 2 3 3 2 3" xfId="34115"/>
    <cellStyle name="Обычный 51 2 3 3 3" xfId="20367"/>
    <cellStyle name="Обычный 51 2 3 3 3 2" xfId="38526"/>
    <cellStyle name="Обычный 51 2 3 3 4" xfId="30221"/>
    <cellStyle name="Обычный 51 2 3 4" xfId="11169"/>
    <cellStyle name="Обычный 51 2 3 4 2" xfId="15281"/>
    <cellStyle name="Обычный 51 2 3 4 2 2" xfId="24461"/>
    <cellStyle name="Обычный 51 2 3 4 2 2 2" xfId="42461"/>
    <cellStyle name="Обычный 51 2 3 4 2 3" xfId="34116"/>
    <cellStyle name="Обычный 51 2 3 4 3" xfId="21019"/>
    <cellStyle name="Обычный 51 2 3 4 3 2" xfId="39171"/>
    <cellStyle name="Обычный 51 2 3 4 4" xfId="30855"/>
    <cellStyle name="Обычный 51 2 3 5" xfId="11675"/>
    <cellStyle name="Обычный 51 2 3 5 2" xfId="21521"/>
    <cellStyle name="Обычный 51 2 3 5 2 2" xfId="39673"/>
    <cellStyle name="Обычный 51 2 3 5 3" xfId="31357"/>
    <cellStyle name="Обычный 51 2 3 6" xfId="7635"/>
    <cellStyle name="Обычный 51 2 3 6 2" xfId="19031"/>
    <cellStyle name="Обычный 51 2 3 6 2 2" xfId="37251"/>
    <cellStyle name="Обычный 51 2 3 6 3" xfId="28998"/>
    <cellStyle name="Обычный 51 2 3 7" xfId="13201"/>
    <cellStyle name="Обычный 51 2 3 7 2" xfId="22603"/>
    <cellStyle name="Обычный 51 2 3 7 2 2" xfId="40615"/>
    <cellStyle name="Обычный 51 2 3 7 3" xfId="32276"/>
    <cellStyle name="Обычный 51 2 3 8" xfId="16665"/>
    <cellStyle name="Обычный 51 2 3 8 2" xfId="25453"/>
    <cellStyle name="Обычный 51 2 3 8 2 2" xfId="43417"/>
    <cellStyle name="Обычный 51 2 3 8 3" xfId="35109"/>
    <cellStyle name="Обычный 51 2 3 9" xfId="18130"/>
    <cellStyle name="Обычный 51 2 3 9 2" xfId="36440"/>
    <cellStyle name="Обычный 51 2 4" xfId="8538"/>
    <cellStyle name="Обычный 51 2 4 2" xfId="10224"/>
    <cellStyle name="Обычный 51 2 4 2 2" xfId="15282"/>
    <cellStyle name="Обычный 51 2 4 2 2 2" xfId="24462"/>
    <cellStyle name="Обычный 51 2 4 2 2 2 2" xfId="42462"/>
    <cellStyle name="Обычный 51 2 4 2 2 3" xfId="34117"/>
    <cellStyle name="Обычный 51 2 4 2 3" xfId="20368"/>
    <cellStyle name="Обычный 51 2 4 2 3 2" xfId="38527"/>
    <cellStyle name="Обычный 51 2 4 2 4" xfId="30222"/>
    <cellStyle name="Обычный 51 2 4 3" xfId="13699"/>
    <cellStyle name="Обычный 51 2 4 3 2" xfId="22930"/>
    <cellStyle name="Обычный 51 2 4 3 2 2" xfId="40931"/>
    <cellStyle name="Обычный 51 2 4 3 3" xfId="32585"/>
    <cellStyle name="Обычный 51 2 4 4" xfId="19294"/>
    <cellStyle name="Обычный 51 2 4 4 2" xfId="37468"/>
    <cellStyle name="Обычный 51 2 4 5" xfId="29179"/>
    <cellStyle name="Обычный 51 2 5" xfId="9451"/>
    <cellStyle name="Обычный 51 2 5 2" xfId="15283"/>
    <cellStyle name="Обычный 51 2 5 2 2" xfId="24463"/>
    <cellStyle name="Обычный 51 2 5 2 2 2" xfId="42463"/>
    <cellStyle name="Обычный 51 2 5 2 3" xfId="34118"/>
    <cellStyle name="Обычный 51 2 5 3" xfId="19926"/>
    <cellStyle name="Обычный 51 2 5 3 2" xfId="38091"/>
    <cellStyle name="Обычный 51 2 5 4" xfId="29794"/>
    <cellStyle name="Обычный 51 2 6" xfId="10861"/>
    <cellStyle name="Обычный 51 2 6 2" xfId="15284"/>
    <cellStyle name="Обычный 51 2 6 2 2" xfId="24464"/>
    <cellStyle name="Обычный 51 2 6 2 2 2" xfId="42464"/>
    <cellStyle name="Обычный 51 2 6 2 3" xfId="34119"/>
    <cellStyle name="Обычный 51 2 6 3" xfId="20717"/>
    <cellStyle name="Обычный 51 2 6 3 2" xfId="38869"/>
    <cellStyle name="Обычный 51 2 6 4" xfId="30553"/>
    <cellStyle name="Обычный 51 2 7" xfId="11340"/>
    <cellStyle name="Обычный 51 2 7 2" xfId="21186"/>
    <cellStyle name="Обычный 51 2 7 2 2" xfId="39338"/>
    <cellStyle name="Обычный 51 2 7 3" xfId="31022"/>
    <cellStyle name="Обычный 51 2 8" xfId="11902"/>
    <cellStyle name="Обычный 51 2 8 2" xfId="21654"/>
    <cellStyle name="Обычный 51 2 8 2 2" xfId="39803"/>
    <cellStyle name="Обычный 51 2 8 3" xfId="31482"/>
    <cellStyle name="Обычный 51 2 9" xfId="6839"/>
    <cellStyle name="Обычный 51 2 9 2" xfId="18629"/>
    <cellStyle name="Обычный 51 2 9 2 2" xfId="36890"/>
    <cellStyle name="Обычный 51 2 9 3" xfId="28659"/>
    <cellStyle name="Обычный 51 3" xfId="3901"/>
    <cellStyle name="Обычный 51 3 2" xfId="6181"/>
    <cellStyle name="Обычный 51 3 2 2" xfId="10225"/>
    <cellStyle name="Обычный 51 3 2 3" xfId="16666"/>
    <cellStyle name="Обычный 51 3 2 3 2" xfId="25454"/>
    <cellStyle name="Обычный 51 3 2 3 2 2" xfId="43418"/>
    <cellStyle name="Обычный 51 3 2 3 3" xfId="35110"/>
    <cellStyle name="Обычный 51 3 2 4" xfId="18131"/>
    <cellStyle name="Обычный 51 3 2 4 2" xfId="36441"/>
    <cellStyle name="Обычный 51 3 2 5" xfId="26877"/>
    <cellStyle name="Обычный 51 3 2 5 2" xfId="44792"/>
    <cellStyle name="Обычный 51 3 2 6" xfId="28224"/>
    <cellStyle name="Обычный 51 3 2 7" xfId="45839"/>
    <cellStyle name="Обычный 51 3 3" xfId="7046"/>
    <cellStyle name="Обычный 51 3 4" xfId="16044"/>
    <cellStyle name="Обычный 51 3 4 2" xfId="25020"/>
    <cellStyle name="Обычный 51 3 4 2 2" xfId="43017"/>
    <cellStyle name="Обычный 51 3 4 3" xfId="34665"/>
    <cellStyle name="Обычный 51 3 5" xfId="17419"/>
    <cellStyle name="Обычный 51 3 5 2" xfId="35774"/>
    <cellStyle name="Обычный 51 3 6" xfId="26332"/>
    <cellStyle name="Обычный 51 3 6 2" xfId="44263"/>
    <cellStyle name="Обычный 51 3 7" xfId="27618"/>
    <cellStyle name="Обычный 51 3 8" xfId="45344"/>
    <cellStyle name="Обычный 51 4" xfId="3902"/>
    <cellStyle name="Обычный 51 4 10" xfId="16215"/>
    <cellStyle name="Обычный 51 4 10 2" xfId="25154"/>
    <cellStyle name="Обычный 51 4 10 2 2" xfId="43147"/>
    <cellStyle name="Обычный 51 4 10 3" xfId="34794"/>
    <cellStyle name="Обычный 51 4 11" xfId="17420"/>
    <cellStyle name="Обычный 51 4 11 2" xfId="35775"/>
    <cellStyle name="Обычный 51 4 12" xfId="26517"/>
    <cellStyle name="Обычный 51 4 12 2" xfId="44439"/>
    <cellStyle name="Обычный 51 4 13" xfId="27619"/>
    <cellStyle name="Обычный 51 4 14" xfId="45473"/>
    <cellStyle name="Обычный 51 4 2" xfId="6182"/>
    <cellStyle name="Обычный 51 4 2 10" xfId="27003"/>
    <cellStyle name="Обычный 51 4 2 10 2" xfId="44918"/>
    <cellStyle name="Обычный 51 4 2 11" xfId="28225"/>
    <cellStyle name="Обычный 51 4 2 12" xfId="45975"/>
    <cellStyle name="Обычный 51 4 2 2" xfId="9091"/>
    <cellStyle name="Обычный 51 4 2 2 2" xfId="14168"/>
    <cellStyle name="Обычный 51 4 2 2 2 2" xfId="23354"/>
    <cellStyle name="Обычный 51 4 2 2 2 2 2" xfId="41354"/>
    <cellStyle name="Обычный 51 4 2 2 2 3" xfId="33010"/>
    <cellStyle name="Обычный 51 4 2 2 3" xfId="19658"/>
    <cellStyle name="Обычный 51 4 2 2 3 2" xfId="37828"/>
    <cellStyle name="Обычный 51 4 2 2 4" xfId="29533"/>
    <cellStyle name="Обычный 51 4 2 3" xfId="10226"/>
    <cellStyle name="Обычный 51 4 2 3 2" xfId="15285"/>
    <cellStyle name="Обычный 51 4 2 3 2 2" xfId="24465"/>
    <cellStyle name="Обычный 51 4 2 3 2 2 2" xfId="42465"/>
    <cellStyle name="Обычный 51 4 2 3 2 3" xfId="34120"/>
    <cellStyle name="Обычный 51 4 2 3 3" xfId="20369"/>
    <cellStyle name="Обычный 51 4 2 3 3 2" xfId="38528"/>
    <cellStyle name="Обычный 51 4 2 3 4" xfId="30223"/>
    <cellStyle name="Обычный 51 4 2 4" xfId="11170"/>
    <cellStyle name="Обычный 51 4 2 4 2" xfId="15286"/>
    <cellStyle name="Обычный 51 4 2 4 2 2" xfId="24466"/>
    <cellStyle name="Обычный 51 4 2 4 2 2 2" xfId="42466"/>
    <cellStyle name="Обычный 51 4 2 4 2 3" xfId="34121"/>
    <cellStyle name="Обычный 51 4 2 4 3" xfId="21020"/>
    <cellStyle name="Обычный 51 4 2 4 3 2" xfId="39172"/>
    <cellStyle name="Обычный 51 4 2 4 4" xfId="30856"/>
    <cellStyle name="Обычный 51 4 2 5" xfId="11676"/>
    <cellStyle name="Обычный 51 4 2 5 2" xfId="21522"/>
    <cellStyle name="Обычный 51 4 2 5 2 2" xfId="39674"/>
    <cellStyle name="Обычный 51 4 2 5 3" xfId="31358"/>
    <cellStyle name="Обычный 51 4 2 6" xfId="7636"/>
    <cellStyle name="Обычный 51 4 2 6 2" xfId="19032"/>
    <cellStyle name="Обычный 51 4 2 6 2 2" xfId="37252"/>
    <cellStyle name="Обычный 51 4 2 6 3" xfId="28999"/>
    <cellStyle name="Обычный 51 4 2 7" xfId="13202"/>
    <cellStyle name="Обычный 51 4 2 7 2" xfId="22604"/>
    <cellStyle name="Обычный 51 4 2 7 2 2" xfId="40616"/>
    <cellStyle name="Обычный 51 4 2 7 3" xfId="32277"/>
    <cellStyle name="Обычный 51 4 2 8" xfId="16834"/>
    <cellStyle name="Обычный 51 4 2 8 2" xfId="25583"/>
    <cellStyle name="Обычный 51 4 2 8 2 2" xfId="43544"/>
    <cellStyle name="Обычный 51 4 2 8 3" xfId="35236"/>
    <cellStyle name="Обычный 51 4 2 9" xfId="18132"/>
    <cellStyle name="Обычный 51 4 2 9 2" xfId="36442"/>
    <cellStyle name="Обычный 51 4 3" xfId="8790"/>
    <cellStyle name="Обычный 51 4 3 2" xfId="10227"/>
    <cellStyle name="Обычный 51 4 3 2 2" xfId="15287"/>
    <cellStyle name="Обычный 51 4 3 2 2 2" xfId="24467"/>
    <cellStyle name="Обычный 51 4 3 2 2 2 2" xfId="42467"/>
    <cellStyle name="Обычный 51 4 3 2 2 3" xfId="34122"/>
    <cellStyle name="Обычный 51 4 3 2 3" xfId="20370"/>
    <cellStyle name="Обычный 51 4 3 2 3 2" xfId="38529"/>
    <cellStyle name="Обычный 51 4 3 2 4" xfId="30224"/>
    <cellStyle name="Обычный 51 4 3 3" xfId="13700"/>
    <cellStyle name="Обычный 51 4 3 3 2" xfId="22931"/>
    <cellStyle name="Обычный 51 4 3 3 2 2" xfId="40932"/>
    <cellStyle name="Обычный 51 4 3 3 3" xfId="32586"/>
    <cellStyle name="Обычный 51 4 3 4" xfId="19421"/>
    <cellStyle name="Обычный 51 4 3 4 2" xfId="37591"/>
    <cellStyle name="Обычный 51 4 3 5" xfId="29301"/>
    <cellStyle name="Обычный 51 4 4" xfId="9452"/>
    <cellStyle name="Обычный 51 4 4 2" xfId="15288"/>
    <cellStyle name="Обычный 51 4 4 2 2" xfId="24468"/>
    <cellStyle name="Обычный 51 4 4 2 2 2" xfId="42468"/>
    <cellStyle name="Обычный 51 4 4 2 3" xfId="34123"/>
    <cellStyle name="Обычный 51 4 4 3" xfId="19927"/>
    <cellStyle name="Обычный 51 4 4 3 2" xfId="38092"/>
    <cellStyle name="Обычный 51 4 4 4" xfId="29795"/>
    <cellStyle name="Обычный 51 4 5" xfId="10862"/>
    <cellStyle name="Обычный 51 4 5 2" xfId="15289"/>
    <cellStyle name="Обычный 51 4 5 2 2" xfId="24469"/>
    <cellStyle name="Обычный 51 4 5 2 2 2" xfId="42469"/>
    <cellStyle name="Обычный 51 4 5 2 3" xfId="34124"/>
    <cellStyle name="Обычный 51 4 5 3" xfId="20718"/>
    <cellStyle name="Обычный 51 4 5 3 2" xfId="38870"/>
    <cellStyle name="Обычный 51 4 5 4" xfId="30554"/>
    <cellStyle name="Обычный 51 4 6" xfId="11451"/>
    <cellStyle name="Обычный 51 4 6 2" xfId="21297"/>
    <cellStyle name="Обычный 51 4 6 2 2" xfId="39449"/>
    <cellStyle name="Обычный 51 4 6 3" xfId="31133"/>
    <cellStyle name="Обычный 51 4 7" xfId="12030"/>
    <cellStyle name="Обычный 51 4 7 2" xfId="21769"/>
    <cellStyle name="Обычный 51 4 7 2 2" xfId="39917"/>
    <cellStyle name="Обычный 51 4 7 3" xfId="31596"/>
    <cellStyle name="Обычный 51 4 8" xfId="7214"/>
    <cellStyle name="Обычный 51 4 8 2" xfId="18800"/>
    <cellStyle name="Обычный 51 4 8 2 2" xfId="37020"/>
    <cellStyle name="Обычный 51 4 8 3" xfId="28771"/>
    <cellStyle name="Обычный 51 4 9" xfId="12636"/>
    <cellStyle name="Обычный 51 4 9 2" xfId="22073"/>
    <cellStyle name="Обычный 51 4 9 2 2" xfId="40189"/>
    <cellStyle name="Обычный 51 4 9 3" xfId="31852"/>
    <cellStyle name="Обычный 51 5" xfId="6179"/>
    <cellStyle name="Обычный 51 5 10" xfId="26875"/>
    <cellStyle name="Обычный 51 5 10 2" xfId="44790"/>
    <cellStyle name="Обычный 51 5 11" xfId="28222"/>
    <cellStyle name="Обычный 51 5 12" xfId="45837"/>
    <cellStyle name="Обычный 51 5 2" xfId="9089"/>
    <cellStyle name="Обычный 51 5 2 2" xfId="14169"/>
    <cellStyle name="Обычный 51 5 2 2 2" xfId="23355"/>
    <cellStyle name="Обычный 51 5 2 2 2 2" xfId="41355"/>
    <cellStyle name="Обычный 51 5 2 2 3" xfId="33011"/>
    <cellStyle name="Обычный 51 5 2 3" xfId="19656"/>
    <cellStyle name="Обычный 51 5 2 3 2" xfId="37826"/>
    <cellStyle name="Обычный 51 5 2 4" xfId="29531"/>
    <cellStyle name="Обычный 51 5 3" xfId="10228"/>
    <cellStyle name="Обычный 51 5 3 2" xfId="15290"/>
    <cellStyle name="Обычный 51 5 3 2 2" xfId="24470"/>
    <cellStyle name="Обычный 51 5 3 2 2 2" xfId="42470"/>
    <cellStyle name="Обычный 51 5 3 2 3" xfId="34125"/>
    <cellStyle name="Обычный 51 5 3 3" xfId="20371"/>
    <cellStyle name="Обычный 51 5 3 3 2" xfId="38530"/>
    <cellStyle name="Обычный 51 5 3 4" xfId="30225"/>
    <cellStyle name="Обычный 51 5 4" xfId="11171"/>
    <cellStyle name="Обычный 51 5 4 2" xfId="15291"/>
    <cellStyle name="Обычный 51 5 4 2 2" xfId="24471"/>
    <cellStyle name="Обычный 51 5 4 2 2 2" xfId="42471"/>
    <cellStyle name="Обычный 51 5 4 2 3" xfId="34126"/>
    <cellStyle name="Обычный 51 5 4 3" xfId="21021"/>
    <cellStyle name="Обычный 51 5 4 3 2" xfId="39173"/>
    <cellStyle name="Обычный 51 5 4 4" xfId="30857"/>
    <cellStyle name="Обычный 51 5 5" xfId="11674"/>
    <cellStyle name="Обычный 51 5 5 2" xfId="21520"/>
    <cellStyle name="Обычный 51 5 5 2 2" xfId="39672"/>
    <cellStyle name="Обычный 51 5 5 3" xfId="31356"/>
    <cellStyle name="Обычный 51 5 6" xfId="7634"/>
    <cellStyle name="Обычный 51 5 6 2" xfId="19030"/>
    <cellStyle name="Обычный 51 5 6 2 2" xfId="37250"/>
    <cellStyle name="Обычный 51 5 6 3" xfId="28997"/>
    <cellStyle name="Обычный 51 5 7" xfId="13203"/>
    <cellStyle name="Обычный 51 5 7 2" xfId="22605"/>
    <cellStyle name="Обычный 51 5 7 2 2" xfId="40617"/>
    <cellStyle name="Обычный 51 5 7 3" xfId="32278"/>
    <cellStyle name="Обычный 51 5 8" xfId="16664"/>
    <cellStyle name="Обычный 51 5 8 2" xfId="25452"/>
    <cellStyle name="Обычный 51 5 8 2 2" xfId="43416"/>
    <cellStyle name="Обычный 51 5 8 3" xfId="35108"/>
    <cellStyle name="Обычный 51 5 9" xfId="18129"/>
    <cellStyle name="Обычный 51 5 9 2" xfId="36439"/>
    <cellStyle name="Обычный 51 6" xfId="8346"/>
    <cellStyle name="Обычный 51 6 2" xfId="10229"/>
    <cellStyle name="Обычный 51 6 2 2" xfId="15292"/>
    <cellStyle name="Обычный 51 6 2 2 2" xfId="24472"/>
    <cellStyle name="Обычный 51 6 2 2 2 2" xfId="42472"/>
    <cellStyle name="Обычный 51 6 2 2 3" xfId="34127"/>
    <cellStyle name="Обычный 51 6 2 3" xfId="20372"/>
    <cellStyle name="Обычный 51 6 2 3 2" xfId="38531"/>
    <cellStyle name="Обычный 51 6 2 4" xfId="30226"/>
    <cellStyle name="Обычный 51 6 3" xfId="13388"/>
    <cellStyle name="Обычный 51 6 4" xfId="19221"/>
    <cellStyle name="Обычный 51 6 4 2" xfId="37400"/>
    <cellStyle name="Обычный 51 6 5" xfId="29113"/>
    <cellStyle name="Обычный 51 7" xfId="9450"/>
    <cellStyle name="Обычный 51 7 2" xfId="13698"/>
    <cellStyle name="Обычный 51 7 2 2" xfId="22929"/>
    <cellStyle name="Обычный 51 7 2 2 2" xfId="40930"/>
    <cellStyle name="Обычный 51 7 2 3" xfId="32584"/>
    <cellStyle name="Обычный 51 7 3" xfId="19925"/>
    <cellStyle name="Обычный 51 7 3 2" xfId="38090"/>
    <cellStyle name="Обычный 51 7 4" xfId="29793"/>
    <cellStyle name="Обычный 51 8" xfId="10860"/>
    <cellStyle name="Обычный 51 8 2" xfId="15293"/>
    <cellStyle name="Обычный 51 8 2 2" xfId="24473"/>
    <cellStyle name="Обычный 51 8 2 2 2" xfId="42473"/>
    <cellStyle name="Обычный 51 8 2 3" xfId="34128"/>
    <cellStyle name="Обычный 51 8 3" xfId="20716"/>
    <cellStyle name="Обычный 51 8 3 2" xfId="38868"/>
    <cellStyle name="Обычный 51 8 4" xfId="30552"/>
    <cellStyle name="Обычный 51 9" xfId="11278"/>
    <cellStyle name="Обычный 51 9 2" xfId="21124"/>
    <cellStyle name="Обычный 51 9 2 2" xfId="39276"/>
    <cellStyle name="Обычный 51 9 3" xfId="30960"/>
    <cellStyle name="Обычный 51_Data_Resourses &amp; Reserves_Audit12_mod2011_f0112" xfId="3903"/>
    <cellStyle name="Обычный 52" xfId="3904"/>
    <cellStyle name="Обычный 52 10" xfId="11795"/>
    <cellStyle name="Обычный 52 11" xfId="6685"/>
    <cellStyle name="Обычный 52 11 2" xfId="18540"/>
    <cellStyle name="Обычный 52 11 2 2" xfId="36817"/>
    <cellStyle name="Обычный 52 11 3" xfId="28596"/>
    <cellStyle name="Обычный 52 12" xfId="12637"/>
    <cellStyle name="Обычный 52 12 2" xfId="22074"/>
    <cellStyle name="Обычный 52 12 2 2" xfId="40190"/>
    <cellStyle name="Обычный 52 12 3" xfId="31853"/>
    <cellStyle name="Обычный 52 13" xfId="16045"/>
    <cellStyle name="Обычный 52 13 2" xfId="25021"/>
    <cellStyle name="Обычный 52 13 2 2" xfId="43018"/>
    <cellStyle name="Обычный 52 13 3" xfId="34666"/>
    <cellStyle name="Обычный 52 14" xfId="17421"/>
    <cellStyle name="Обычный 52 14 2" xfId="35776"/>
    <cellStyle name="Обычный 52 15" xfId="26333"/>
    <cellStyle name="Обычный 52 15 2" xfId="44264"/>
    <cellStyle name="Обычный 52 16" xfId="27620"/>
    <cellStyle name="Обычный 52 17" xfId="45345"/>
    <cellStyle name="Обычный 52 2" xfId="3905"/>
    <cellStyle name="Обычный 52 2 10" xfId="12638"/>
    <cellStyle name="Обычный 52 2 10 2" xfId="22075"/>
    <cellStyle name="Обычный 52 2 10 2 2" xfId="40191"/>
    <cellStyle name="Обычный 52 2 10 3" xfId="31854"/>
    <cellStyle name="Обычный 52 2 11" xfId="16046"/>
    <cellStyle name="Обычный 52 2 11 2" xfId="25022"/>
    <cellStyle name="Обычный 52 2 11 2 2" xfId="43019"/>
    <cellStyle name="Обычный 52 2 11 3" xfId="34667"/>
    <cellStyle name="Обычный 52 2 12" xfId="17422"/>
    <cellStyle name="Обычный 52 2 12 2" xfId="35777"/>
    <cellStyle name="Обычный 52 2 13" xfId="26334"/>
    <cellStyle name="Обычный 52 2 13 2" xfId="44265"/>
    <cellStyle name="Обычный 52 2 14" xfId="27621"/>
    <cellStyle name="Обычный 52 2 15" xfId="45346"/>
    <cellStyle name="Обычный 52 2 2" xfId="3906"/>
    <cellStyle name="Обычный 52 2 2 2" xfId="10230"/>
    <cellStyle name="Обычный 52 2 3" xfId="6184"/>
    <cellStyle name="Обычный 52 2 3 10" xfId="26879"/>
    <cellStyle name="Обычный 52 2 3 10 2" xfId="44794"/>
    <cellStyle name="Обычный 52 2 3 11" xfId="28227"/>
    <cellStyle name="Обычный 52 2 3 12" xfId="45841"/>
    <cellStyle name="Обычный 52 2 3 2" xfId="9093"/>
    <cellStyle name="Обычный 52 2 3 2 2" xfId="14170"/>
    <cellStyle name="Обычный 52 2 3 2 2 2" xfId="23356"/>
    <cellStyle name="Обычный 52 2 3 2 2 2 2" xfId="41356"/>
    <cellStyle name="Обычный 52 2 3 2 2 3" xfId="33012"/>
    <cellStyle name="Обычный 52 2 3 2 3" xfId="19660"/>
    <cellStyle name="Обычный 52 2 3 2 3 2" xfId="37830"/>
    <cellStyle name="Обычный 52 2 3 2 4" xfId="29535"/>
    <cellStyle name="Обычный 52 2 3 3" xfId="10231"/>
    <cellStyle name="Обычный 52 2 3 3 2" xfId="15294"/>
    <cellStyle name="Обычный 52 2 3 3 2 2" xfId="24474"/>
    <cellStyle name="Обычный 52 2 3 3 2 2 2" xfId="42474"/>
    <cellStyle name="Обычный 52 2 3 3 2 3" xfId="34129"/>
    <cellStyle name="Обычный 52 2 3 3 3" xfId="20373"/>
    <cellStyle name="Обычный 52 2 3 3 3 2" xfId="38532"/>
    <cellStyle name="Обычный 52 2 3 3 4" xfId="30227"/>
    <cellStyle name="Обычный 52 2 3 4" xfId="11172"/>
    <cellStyle name="Обычный 52 2 3 4 2" xfId="15295"/>
    <cellStyle name="Обычный 52 2 3 4 2 2" xfId="24475"/>
    <cellStyle name="Обычный 52 2 3 4 2 2 2" xfId="42475"/>
    <cellStyle name="Обычный 52 2 3 4 2 3" xfId="34130"/>
    <cellStyle name="Обычный 52 2 3 4 3" xfId="21022"/>
    <cellStyle name="Обычный 52 2 3 4 3 2" xfId="39174"/>
    <cellStyle name="Обычный 52 2 3 4 4" xfId="30858"/>
    <cellStyle name="Обычный 52 2 3 5" xfId="11678"/>
    <cellStyle name="Обычный 52 2 3 5 2" xfId="21524"/>
    <cellStyle name="Обычный 52 2 3 5 2 2" xfId="39676"/>
    <cellStyle name="Обычный 52 2 3 5 3" xfId="31360"/>
    <cellStyle name="Обычный 52 2 3 6" xfId="7638"/>
    <cellStyle name="Обычный 52 2 3 6 2" xfId="19034"/>
    <cellStyle name="Обычный 52 2 3 6 2 2" xfId="37254"/>
    <cellStyle name="Обычный 52 2 3 6 3" xfId="29001"/>
    <cellStyle name="Обычный 52 2 3 7" xfId="13204"/>
    <cellStyle name="Обычный 52 2 3 7 2" xfId="22606"/>
    <cellStyle name="Обычный 52 2 3 7 2 2" xfId="40618"/>
    <cellStyle name="Обычный 52 2 3 7 3" xfId="32279"/>
    <cellStyle name="Обычный 52 2 3 8" xfId="16668"/>
    <cellStyle name="Обычный 52 2 3 8 2" xfId="25456"/>
    <cellStyle name="Обычный 52 2 3 8 2 2" xfId="43420"/>
    <cellStyle name="Обычный 52 2 3 8 3" xfId="35112"/>
    <cellStyle name="Обычный 52 2 3 9" xfId="18134"/>
    <cellStyle name="Обычный 52 2 3 9 2" xfId="36444"/>
    <cellStyle name="Обычный 52 2 4" xfId="8539"/>
    <cellStyle name="Обычный 52 2 4 2" xfId="10232"/>
    <cellStyle name="Обычный 52 2 4 2 2" xfId="15296"/>
    <cellStyle name="Обычный 52 2 4 2 2 2" xfId="24476"/>
    <cellStyle name="Обычный 52 2 4 2 2 2 2" xfId="42476"/>
    <cellStyle name="Обычный 52 2 4 2 2 3" xfId="34131"/>
    <cellStyle name="Обычный 52 2 4 2 3" xfId="20374"/>
    <cellStyle name="Обычный 52 2 4 2 3 2" xfId="38533"/>
    <cellStyle name="Обычный 52 2 4 2 4" xfId="30228"/>
    <cellStyle name="Обычный 52 2 4 3" xfId="13702"/>
    <cellStyle name="Обычный 52 2 4 3 2" xfId="22933"/>
    <cellStyle name="Обычный 52 2 4 3 2 2" xfId="40934"/>
    <cellStyle name="Обычный 52 2 4 3 3" xfId="32588"/>
    <cellStyle name="Обычный 52 2 4 4" xfId="19295"/>
    <cellStyle name="Обычный 52 2 4 4 2" xfId="37469"/>
    <cellStyle name="Обычный 52 2 4 5" xfId="29180"/>
    <cellStyle name="Обычный 52 2 5" xfId="9454"/>
    <cellStyle name="Обычный 52 2 5 2" xfId="15297"/>
    <cellStyle name="Обычный 52 2 5 2 2" xfId="24477"/>
    <cellStyle name="Обычный 52 2 5 2 2 2" xfId="42477"/>
    <cellStyle name="Обычный 52 2 5 2 3" xfId="34132"/>
    <cellStyle name="Обычный 52 2 5 3" xfId="19929"/>
    <cellStyle name="Обычный 52 2 5 3 2" xfId="38094"/>
    <cellStyle name="Обычный 52 2 5 4" xfId="29797"/>
    <cellStyle name="Обычный 52 2 6" xfId="10864"/>
    <cellStyle name="Обычный 52 2 6 2" xfId="15298"/>
    <cellStyle name="Обычный 52 2 6 2 2" xfId="24478"/>
    <cellStyle name="Обычный 52 2 6 2 2 2" xfId="42478"/>
    <cellStyle name="Обычный 52 2 6 2 3" xfId="34133"/>
    <cellStyle name="Обычный 52 2 6 3" xfId="20720"/>
    <cellStyle name="Обычный 52 2 6 3 2" xfId="38872"/>
    <cellStyle name="Обычный 52 2 6 4" xfId="30556"/>
    <cellStyle name="Обычный 52 2 7" xfId="11341"/>
    <cellStyle name="Обычный 52 2 7 2" xfId="21187"/>
    <cellStyle name="Обычный 52 2 7 2 2" xfId="39339"/>
    <cellStyle name="Обычный 52 2 7 3" xfId="31023"/>
    <cellStyle name="Обычный 52 2 8" xfId="11903"/>
    <cellStyle name="Обычный 52 2 8 2" xfId="21655"/>
    <cellStyle name="Обычный 52 2 8 2 2" xfId="39804"/>
    <cellStyle name="Обычный 52 2 8 3" xfId="31483"/>
    <cellStyle name="Обычный 52 2 9" xfId="6840"/>
    <cellStyle name="Обычный 52 2 9 2" xfId="18630"/>
    <cellStyle name="Обычный 52 2 9 2 2" xfId="36891"/>
    <cellStyle name="Обычный 52 2 9 3" xfId="28660"/>
    <cellStyle name="Обычный 52 3" xfId="3907"/>
    <cellStyle name="Обычный 52 3 2" xfId="6185"/>
    <cellStyle name="Обычный 52 3 2 2" xfId="10233"/>
    <cellStyle name="Обычный 52 3 2 3" xfId="16669"/>
    <cellStyle name="Обычный 52 3 2 3 2" xfId="25457"/>
    <cellStyle name="Обычный 52 3 2 3 2 2" xfId="43421"/>
    <cellStyle name="Обычный 52 3 2 3 3" xfId="35113"/>
    <cellStyle name="Обычный 52 3 2 4" xfId="18135"/>
    <cellStyle name="Обычный 52 3 2 4 2" xfId="36445"/>
    <cellStyle name="Обычный 52 3 2 5" xfId="26880"/>
    <cellStyle name="Обычный 52 3 2 5 2" xfId="44795"/>
    <cellStyle name="Обычный 52 3 2 6" xfId="28228"/>
    <cellStyle name="Обычный 52 3 2 7" xfId="45842"/>
    <cellStyle name="Обычный 52 3 3" xfId="7047"/>
    <cellStyle name="Обычный 52 3 4" xfId="16047"/>
    <cellStyle name="Обычный 52 3 4 2" xfId="25023"/>
    <cellStyle name="Обычный 52 3 4 2 2" xfId="43020"/>
    <cellStyle name="Обычный 52 3 4 3" xfId="34668"/>
    <cellStyle name="Обычный 52 3 5" xfId="17423"/>
    <cellStyle name="Обычный 52 3 5 2" xfId="35778"/>
    <cellStyle name="Обычный 52 3 6" xfId="26335"/>
    <cellStyle name="Обычный 52 3 6 2" xfId="44266"/>
    <cellStyle name="Обычный 52 3 7" xfId="27622"/>
    <cellStyle name="Обычный 52 3 8" xfId="45347"/>
    <cellStyle name="Обычный 52 4" xfId="3908"/>
    <cellStyle name="Обычный 52 4 10" xfId="16216"/>
    <cellStyle name="Обычный 52 4 10 2" xfId="25155"/>
    <cellStyle name="Обычный 52 4 10 2 2" xfId="43148"/>
    <cellStyle name="Обычный 52 4 10 3" xfId="34795"/>
    <cellStyle name="Обычный 52 4 11" xfId="17424"/>
    <cellStyle name="Обычный 52 4 11 2" xfId="35779"/>
    <cellStyle name="Обычный 52 4 12" xfId="26519"/>
    <cellStyle name="Обычный 52 4 12 2" xfId="44441"/>
    <cellStyle name="Обычный 52 4 13" xfId="27623"/>
    <cellStyle name="Обычный 52 4 14" xfId="45474"/>
    <cellStyle name="Обычный 52 4 2" xfId="6186"/>
    <cellStyle name="Обычный 52 4 2 10" xfId="27004"/>
    <cellStyle name="Обычный 52 4 2 10 2" xfId="44919"/>
    <cellStyle name="Обычный 52 4 2 11" xfId="28229"/>
    <cellStyle name="Обычный 52 4 2 12" xfId="45976"/>
    <cellStyle name="Обычный 52 4 2 2" xfId="9094"/>
    <cellStyle name="Обычный 52 4 2 2 2" xfId="14171"/>
    <cellStyle name="Обычный 52 4 2 2 2 2" xfId="23357"/>
    <cellStyle name="Обычный 52 4 2 2 2 2 2" xfId="41357"/>
    <cellStyle name="Обычный 52 4 2 2 2 3" xfId="33013"/>
    <cellStyle name="Обычный 52 4 2 2 3" xfId="19661"/>
    <cellStyle name="Обычный 52 4 2 2 3 2" xfId="37831"/>
    <cellStyle name="Обычный 52 4 2 2 4" xfId="29536"/>
    <cellStyle name="Обычный 52 4 2 3" xfId="10234"/>
    <cellStyle name="Обычный 52 4 2 3 2" xfId="15299"/>
    <cellStyle name="Обычный 52 4 2 3 2 2" xfId="24479"/>
    <cellStyle name="Обычный 52 4 2 3 2 2 2" xfId="42479"/>
    <cellStyle name="Обычный 52 4 2 3 2 3" xfId="34134"/>
    <cellStyle name="Обычный 52 4 2 3 3" xfId="20375"/>
    <cellStyle name="Обычный 52 4 2 3 3 2" xfId="38534"/>
    <cellStyle name="Обычный 52 4 2 3 4" xfId="30229"/>
    <cellStyle name="Обычный 52 4 2 4" xfId="11173"/>
    <cellStyle name="Обычный 52 4 2 4 2" xfId="15300"/>
    <cellStyle name="Обычный 52 4 2 4 2 2" xfId="24480"/>
    <cellStyle name="Обычный 52 4 2 4 2 2 2" xfId="42480"/>
    <cellStyle name="Обычный 52 4 2 4 2 3" xfId="34135"/>
    <cellStyle name="Обычный 52 4 2 4 3" xfId="21023"/>
    <cellStyle name="Обычный 52 4 2 4 3 2" xfId="39175"/>
    <cellStyle name="Обычный 52 4 2 4 4" xfId="30859"/>
    <cellStyle name="Обычный 52 4 2 5" xfId="11679"/>
    <cellStyle name="Обычный 52 4 2 5 2" xfId="21525"/>
    <cellStyle name="Обычный 52 4 2 5 2 2" xfId="39677"/>
    <cellStyle name="Обычный 52 4 2 5 3" xfId="31361"/>
    <cellStyle name="Обычный 52 4 2 6" xfId="7639"/>
    <cellStyle name="Обычный 52 4 2 6 2" xfId="19035"/>
    <cellStyle name="Обычный 52 4 2 6 2 2" xfId="37255"/>
    <cellStyle name="Обычный 52 4 2 6 3" xfId="29002"/>
    <cellStyle name="Обычный 52 4 2 7" xfId="13205"/>
    <cellStyle name="Обычный 52 4 2 7 2" xfId="22607"/>
    <cellStyle name="Обычный 52 4 2 7 2 2" xfId="40619"/>
    <cellStyle name="Обычный 52 4 2 7 3" xfId="32280"/>
    <cellStyle name="Обычный 52 4 2 8" xfId="16835"/>
    <cellStyle name="Обычный 52 4 2 8 2" xfId="25584"/>
    <cellStyle name="Обычный 52 4 2 8 2 2" xfId="43545"/>
    <cellStyle name="Обычный 52 4 2 8 3" xfId="35237"/>
    <cellStyle name="Обычный 52 4 2 9" xfId="18136"/>
    <cellStyle name="Обычный 52 4 2 9 2" xfId="36446"/>
    <cellStyle name="Обычный 52 4 3" xfId="8739"/>
    <cellStyle name="Обычный 52 4 3 2" xfId="10235"/>
    <cellStyle name="Обычный 52 4 3 2 2" xfId="15301"/>
    <cellStyle name="Обычный 52 4 3 2 2 2" xfId="24481"/>
    <cellStyle name="Обычный 52 4 3 2 2 2 2" xfId="42481"/>
    <cellStyle name="Обычный 52 4 3 2 2 3" xfId="34136"/>
    <cellStyle name="Обычный 52 4 3 2 3" xfId="20376"/>
    <cellStyle name="Обычный 52 4 3 2 3 2" xfId="38535"/>
    <cellStyle name="Обычный 52 4 3 2 4" xfId="30230"/>
    <cellStyle name="Обычный 52 4 3 3" xfId="13703"/>
    <cellStyle name="Обычный 52 4 3 3 2" xfId="22934"/>
    <cellStyle name="Обычный 52 4 3 3 2 2" xfId="40935"/>
    <cellStyle name="Обычный 52 4 3 3 3" xfId="32589"/>
    <cellStyle name="Обычный 52 4 3 4" xfId="19378"/>
    <cellStyle name="Обычный 52 4 3 4 2" xfId="37548"/>
    <cellStyle name="Обычный 52 4 3 5" xfId="29258"/>
    <cellStyle name="Обычный 52 4 4" xfId="9455"/>
    <cellStyle name="Обычный 52 4 4 2" xfId="15302"/>
    <cellStyle name="Обычный 52 4 4 2 2" xfId="24482"/>
    <cellStyle name="Обычный 52 4 4 2 2 2" xfId="42482"/>
    <cellStyle name="Обычный 52 4 4 2 3" xfId="34137"/>
    <cellStyle name="Обычный 52 4 4 3" xfId="19930"/>
    <cellStyle name="Обычный 52 4 4 3 2" xfId="38095"/>
    <cellStyle name="Обычный 52 4 4 4" xfId="29798"/>
    <cellStyle name="Обычный 52 4 5" xfId="10865"/>
    <cellStyle name="Обычный 52 4 5 2" xfId="15303"/>
    <cellStyle name="Обычный 52 4 5 2 2" xfId="24483"/>
    <cellStyle name="Обычный 52 4 5 2 2 2" xfId="42483"/>
    <cellStyle name="Обычный 52 4 5 2 3" xfId="34138"/>
    <cellStyle name="Обычный 52 4 5 3" xfId="20721"/>
    <cellStyle name="Обычный 52 4 5 3 2" xfId="38873"/>
    <cellStyle name="Обычный 52 4 5 4" xfId="30557"/>
    <cellStyle name="Обычный 52 4 6" xfId="11409"/>
    <cellStyle name="Обычный 52 4 6 2" xfId="21255"/>
    <cellStyle name="Обычный 52 4 6 2 2" xfId="39407"/>
    <cellStyle name="Обычный 52 4 6 3" xfId="31091"/>
    <cellStyle name="Обычный 52 4 7" xfId="12031"/>
    <cellStyle name="Обычный 52 4 7 2" xfId="21770"/>
    <cellStyle name="Обычный 52 4 7 2 2" xfId="39918"/>
    <cellStyle name="Обычный 52 4 7 3" xfId="31597"/>
    <cellStyle name="Обычный 52 4 8" xfId="7151"/>
    <cellStyle name="Обычный 52 4 8 2" xfId="18753"/>
    <cellStyle name="Обычный 52 4 8 2 2" xfId="36976"/>
    <cellStyle name="Обычный 52 4 8 3" xfId="28728"/>
    <cellStyle name="Обычный 52 4 9" xfId="12639"/>
    <cellStyle name="Обычный 52 4 9 2" xfId="22076"/>
    <cellStyle name="Обычный 52 4 9 2 2" xfId="40192"/>
    <cellStyle name="Обычный 52 4 9 3" xfId="31855"/>
    <cellStyle name="Обычный 52 5" xfId="6183"/>
    <cellStyle name="Обычный 52 5 10" xfId="26878"/>
    <cellStyle name="Обычный 52 5 10 2" xfId="44793"/>
    <cellStyle name="Обычный 52 5 11" xfId="28226"/>
    <cellStyle name="Обычный 52 5 12" xfId="45840"/>
    <cellStyle name="Обычный 52 5 2" xfId="9092"/>
    <cellStyle name="Обычный 52 5 2 2" xfId="14172"/>
    <cellStyle name="Обычный 52 5 2 2 2" xfId="23358"/>
    <cellStyle name="Обычный 52 5 2 2 2 2" xfId="41358"/>
    <cellStyle name="Обычный 52 5 2 2 3" xfId="33014"/>
    <cellStyle name="Обычный 52 5 2 3" xfId="19659"/>
    <cellStyle name="Обычный 52 5 2 3 2" xfId="37829"/>
    <cellStyle name="Обычный 52 5 2 4" xfId="29534"/>
    <cellStyle name="Обычный 52 5 3" xfId="10236"/>
    <cellStyle name="Обычный 52 5 3 2" xfId="15304"/>
    <cellStyle name="Обычный 52 5 3 2 2" xfId="24484"/>
    <cellStyle name="Обычный 52 5 3 2 2 2" xfId="42484"/>
    <cellStyle name="Обычный 52 5 3 2 3" xfId="34139"/>
    <cellStyle name="Обычный 52 5 3 3" xfId="20377"/>
    <cellStyle name="Обычный 52 5 3 3 2" xfId="38536"/>
    <cellStyle name="Обычный 52 5 3 4" xfId="30231"/>
    <cellStyle name="Обычный 52 5 4" xfId="11174"/>
    <cellStyle name="Обычный 52 5 4 2" xfId="15305"/>
    <cellStyle name="Обычный 52 5 4 2 2" xfId="24485"/>
    <cellStyle name="Обычный 52 5 4 2 2 2" xfId="42485"/>
    <cellStyle name="Обычный 52 5 4 2 3" xfId="34140"/>
    <cellStyle name="Обычный 52 5 4 3" xfId="21024"/>
    <cellStyle name="Обычный 52 5 4 3 2" xfId="39176"/>
    <cellStyle name="Обычный 52 5 4 4" xfId="30860"/>
    <cellStyle name="Обычный 52 5 5" xfId="11677"/>
    <cellStyle name="Обычный 52 5 5 2" xfId="21523"/>
    <cellStyle name="Обычный 52 5 5 2 2" xfId="39675"/>
    <cellStyle name="Обычный 52 5 5 3" xfId="31359"/>
    <cellStyle name="Обычный 52 5 6" xfId="7637"/>
    <cellStyle name="Обычный 52 5 6 2" xfId="19033"/>
    <cellStyle name="Обычный 52 5 6 2 2" xfId="37253"/>
    <cellStyle name="Обычный 52 5 6 3" xfId="29000"/>
    <cellStyle name="Обычный 52 5 7" xfId="13206"/>
    <cellStyle name="Обычный 52 5 7 2" xfId="22608"/>
    <cellStyle name="Обычный 52 5 7 2 2" xfId="40620"/>
    <cellStyle name="Обычный 52 5 7 3" xfId="32281"/>
    <cellStyle name="Обычный 52 5 8" xfId="16667"/>
    <cellStyle name="Обычный 52 5 8 2" xfId="25455"/>
    <cellStyle name="Обычный 52 5 8 2 2" xfId="43419"/>
    <cellStyle name="Обычный 52 5 8 3" xfId="35111"/>
    <cellStyle name="Обычный 52 5 9" xfId="18133"/>
    <cellStyle name="Обычный 52 5 9 2" xfId="36443"/>
    <cellStyle name="Обычный 52 6" xfId="8347"/>
    <cellStyle name="Обычный 52 6 2" xfId="10237"/>
    <cellStyle name="Обычный 52 6 2 2" xfId="15306"/>
    <cellStyle name="Обычный 52 6 2 2 2" xfId="24486"/>
    <cellStyle name="Обычный 52 6 2 2 2 2" xfId="42486"/>
    <cellStyle name="Обычный 52 6 2 2 3" xfId="34141"/>
    <cellStyle name="Обычный 52 6 2 3" xfId="20378"/>
    <cellStyle name="Обычный 52 6 2 3 2" xfId="38537"/>
    <cellStyle name="Обычный 52 6 2 4" xfId="30232"/>
    <cellStyle name="Обычный 52 6 3" xfId="13389"/>
    <cellStyle name="Обычный 52 6 4" xfId="19222"/>
    <cellStyle name="Обычный 52 6 4 2" xfId="37401"/>
    <cellStyle name="Обычный 52 6 5" xfId="29114"/>
    <cellStyle name="Обычный 52 7" xfId="9453"/>
    <cellStyle name="Обычный 52 7 2" xfId="13701"/>
    <cellStyle name="Обычный 52 7 2 2" xfId="22932"/>
    <cellStyle name="Обычный 52 7 2 2 2" xfId="40933"/>
    <cellStyle name="Обычный 52 7 2 3" xfId="32587"/>
    <cellStyle name="Обычный 52 7 3" xfId="19928"/>
    <cellStyle name="Обычный 52 7 3 2" xfId="38093"/>
    <cellStyle name="Обычный 52 7 4" xfId="29796"/>
    <cellStyle name="Обычный 52 8" xfId="10863"/>
    <cellStyle name="Обычный 52 8 2" xfId="15307"/>
    <cellStyle name="Обычный 52 8 2 2" xfId="24487"/>
    <cellStyle name="Обычный 52 8 2 2 2" xfId="42487"/>
    <cellStyle name="Обычный 52 8 2 3" xfId="34142"/>
    <cellStyle name="Обычный 52 8 3" xfId="20719"/>
    <cellStyle name="Обычный 52 8 3 2" xfId="38871"/>
    <cellStyle name="Обычный 52 8 4" xfId="30555"/>
    <cellStyle name="Обычный 52 9" xfId="11279"/>
    <cellStyle name="Обычный 52 9 2" xfId="21125"/>
    <cellStyle name="Обычный 52 9 2 2" xfId="39277"/>
    <cellStyle name="Обычный 52 9 3" xfId="30961"/>
    <cellStyle name="Обычный 52_Data_Resourses &amp; Reserves_Audit12_mod2011_f0112" xfId="3909"/>
    <cellStyle name="Обычный 53" xfId="3910"/>
    <cellStyle name="Обычный 53 10" xfId="11796"/>
    <cellStyle name="Обычный 53 11" xfId="6686"/>
    <cellStyle name="Обычный 53 11 2" xfId="18541"/>
    <cellStyle name="Обычный 53 11 2 2" xfId="36818"/>
    <cellStyle name="Обычный 53 11 3" xfId="28597"/>
    <cellStyle name="Обычный 53 12" xfId="12640"/>
    <cellStyle name="Обычный 53 12 2" xfId="22077"/>
    <cellStyle name="Обычный 53 12 2 2" xfId="40193"/>
    <cellStyle name="Обычный 53 12 3" xfId="31856"/>
    <cellStyle name="Обычный 53 13" xfId="16048"/>
    <cellStyle name="Обычный 53 13 2" xfId="25024"/>
    <cellStyle name="Обычный 53 13 2 2" xfId="43021"/>
    <cellStyle name="Обычный 53 13 3" xfId="34669"/>
    <cellStyle name="Обычный 53 14" xfId="17425"/>
    <cellStyle name="Обычный 53 14 2" xfId="35780"/>
    <cellStyle name="Обычный 53 15" xfId="26336"/>
    <cellStyle name="Обычный 53 15 2" xfId="44267"/>
    <cellStyle name="Обычный 53 16" xfId="27624"/>
    <cellStyle name="Обычный 53 17" xfId="45348"/>
    <cellStyle name="Обычный 53 2" xfId="3911"/>
    <cellStyle name="Обычный 53 2 10" xfId="12641"/>
    <cellStyle name="Обычный 53 2 10 2" xfId="22078"/>
    <cellStyle name="Обычный 53 2 10 2 2" xfId="40194"/>
    <cellStyle name="Обычный 53 2 10 3" xfId="31857"/>
    <cellStyle name="Обычный 53 2 11" xfId="16049"/>
    <cellStyle name="Обычный 53 2 11 2" xfId="25025"/>
    <cellStyle name="Обычный 53 2 11 2 2" xfId="43022"/>
    <cellStyle name="Обычный 53 2 11 3" xfId="34670"/>
    <cellStyle name="Обычный 53 2 12" xfId="17426"/>
    <cellStyle name="Обычный 53 2 12 2" xfId="35781"/>
    <cellStyle name="Обычный 53 2 13" xfId="26337"/>
    <cellStyle name="Обычный 53 2 13 2" xfId="44268"/>
    <cellStyle name="Обычный 53 2 14" xfId="27625"/>
    <cellStyle name="Обычный 53 2 15" xfId="45349"/>
    <cellStyle name="Обычный 53 2 2" xfId="3912"/>
    <cellStyle name="Обычный 53 2 2 2" xfId="10238"/>
    <cellStyle name="Обычный 53 2 3" xfId="6188"/>
    <cellStyle name="Обычный 53 2 3 10" xfId="26882"/>
    <cellStyle name="Обычный 53 2 3 10 2" xfId="44797"/>
    <cellStyle name="Обычный 53 2 3 11" xfId="28231"/>
    <cellStyle name="Обычный 53 2 3 12" xfId="45844"/>
    <cellStyle name="Обычный 53 2 3 2" xfId="9096"/>
    <cellStyle name="Обычный 53 2 3 2 2" xfId="14173"/>
    <cellStyle name="Обычный 53 2 3 2 2 2" xfId="23359"/>
    <cellStyle name="Обычный 53 2 3 2 2 2 2" xfId="41359"/>
    <cellStyle name="Обычный 53 2 3 2 2 3" xfId="33015"/>
    <cellStyle name="Обычный 53 2 3 2 3" xfId="19663"/>
    <cellStyle name="Обычный 53 2 3 2 3 2" xfId="37833"/>
    <cellStyle name="Обычный 53 2 3 2 4" xfId="29538"/>
    <cellStyle name="Обычный 53 2 3 3" xfId="10239"/>
    <cellStyle name="Обычный 53 2 3 3 2" xfId="15308"/>
    <cellStyle name="Обычный 53 2 3 3 2 2" xfId="24488"/>
    <cellStyle name="Обычный 53 2 3 3 2 2 2" xfId="42488"/>
    <cellStyle name="Обычный 53 2 3 3 2 3" xfId="34143"/>
    <cellStyle name="Обычный 53 2 3 3 3" xfId="20379"/>
    <cellStyle name="Обычный 53 2 3 3 3 2" xfId="38538"/>
    <cellStyle name="Обычный 53 2 3 3 4" xfId="30233"/>
    <cellStyle name="Обычный 53 2 3 4" xfId="11175"/>
    <cellStyle name="Обычный 53 2 3 4 2" xfId="15309"/>
    <cellStyle name="Обычный 53 2 3 4 2 2" xfId="24489"/>
    <cellStyle name="Обычный 53 2 3 4 2 2 2" xfId="42489"/>
    <cellStyle name="Обычный 53 2 3 4 2 3" xfId="34144"/>
    <cellStyle name="Обычный 53 2 3 4 3" xfId="21025"/>
    <cellStyle name="Обычный 53 2 3 4 3 2" xfId="39177"/>
    <cellStyle name="Обычный 53 2 3 4 4" xfId="30861"/>
    <cellStyle name="Обычный 53 2 3 5" xfId="11681"/>
    <cellStyle name="Обычный 53 2 3 5 2" xfId="21527"/>
    <cellStyle name="Обычный 53 2 3 5 2 2" xfId="39679"/>
    <cellStyle name="Обычный 53 2 3 5 3" xfId="31363"/>
    <cellStyle name="Обычный 53 2 3 6" xfId="7641"/>
    <cellStyle name="Обычный 53 2 3 6 2" xfId="19037"/>
    <cellStyle name="Обычный 53 2 3 6 2 2" xfId="37257"/>
    <cellStyle name="Обычный 53 2 3 6 3" xfId="29004"/>
    <cellStyle name="Обычный 53 2 3 7" xfId="13207"/>
    <cellStyle name="Обычный 53 2 3 7 2" xfId="22609"/>
    <cellStyle name="Обычный 53 2 3 7 2 2" xfId="40621"/>
    <cellStyle name="Обычный 53 2 3 7 3" xfId="32282"/>
    <cellStyle name="Обычный 53 2 3 8" xfId="16671"/>
    <cellStyle name="Обычный 53 2 3 8 2" xfId="25459"/>
    <cellStyle name="Обычный 53 2 3 8 2 2" xfId="43423"/>
    <cellStyle name="Обычный 53 2 3 8 3" xfId="35115"/>
    <cellStyle name="Обычный 53 2 3 9" xfId="18138"/>
    <cellStyle name="Обычный 53 2 3 9 2" xfId="36448"/>
    <cellStyle name="Обычный 53 2 4" xfId="8540"/>
    <cellStyle name="Обычный 53 2 4 2" xfId="10240"/>
    <cellStyle name="Обычный 53 2 4 2 2" xfId="15310"/>
    <cellStyle name="Обычный 53 2 4 2 2 2" xfId="24490"/>
    <cellStyle name="Обычный 53 2 4 2 2 2 2" xfId="42490"/>
    <cellStyle name="Обычный 53 2 4 2 2 3" xfId="34145"/>
    <cellStyle name="Обычный 53 2 4 2 3" xfId="20380"/>
    <cellStyle name="Обычный 53 2 4 2 3 2" xfId="38539"/>
    <cellStyle name="Обычный 53 2 4 2 4" xfId="30234"/>
    <cellStyle name="Обычный 53 2 4 3" xfId="13705"/>
    <cellStyle name="Обычный 53 2 4 3 2" xfId="22936"/>
    <cellStyle name="Обычный 53 2 4 3 2 2" xfId="40937"/>
    <cellStyle name="Обычный 53 2 4 3 3" xfId="32591"/>
    <cellStyle name="Обычный 53 2 4 4" xfId="19296"/>
    <cellStyle name="Обычный 53 2 4 4 2" xfId="37470"/>
    <cellStyle name="Обычный 53 2 4 5" xfId="29181"/>
    <cellStyle name="Обычный 53 2 5" xfId="9457"/>
    <cellStyle name="Обычный 53 2 5 2" xfId="15311"/>
    <cellStyle name="Обычный 53 2 5 2 2" xfId="24491"/>
    <cellStyle name="Обычный 53 2 5 2 2 2" xfId="42491"/>
    <cellStyle name="Обычный 53 2 5 2 3" xfId="34146"/>
    <cellStyle name="Обычный 53 2 5 3" xfId="19932"/>
    <cellStyle name="Обычный 53 2 5 3 2" xfId="38097"/>
    <cellStyle name="Обычный 53 2 5 4" xfId="29800"/>
    <cellStyle name="Обычный 53 2 6" xfId="10867"/>
    <cellStyle name="Обычный 53 2 6 2" xfId="15312"/>
    <cellStyle name="Обычный 53 2 6 2 2" xfId="24492"/>
    <cellStyle name="Обычный 53 2 6 2 2 2" xfId="42492"/>
    <cellStyle name="Обычный 53 2 6 2 3" xfId="34147"/>
    <cellStyle name="Обычный 53 2 6 3" xfId="20723"/>
    <cellStyle name="Обычный 53 2 6 3 2" xfId="38875"/>
    <cellStyle name="Обычный 53 2 6 4" xfId="30559"/>
    <cellStyle name="Обычный 53 2 7" xfId="11342"/>
    <cellStyle name="Обычный 53 2 7 2" xfId="21188"/>
    <cellStyle name="Обычный 53 2 7 2 2" xfId="39340"/>
    <cellStyle name="Обычный 53 2 7 3" xfId="31024"/>
    <cellStyle name="Обычный 53 2 8" xfId="11904"/>
    <cellStyle name="Обычный 53 2 8 2" xfId="21656"/>
    <cellStyle name="Обычный 53 2 8 2 2" xfId="39805"/>
    <cellStyle name="Обычный 53 2 8 3" xfId="31484"/>
    <cellStyle name="Обычный 53 2 9" xfId="6841"/>
    <cellStyle name="Обычный 53 2 9 2" xfId="18631"/>
    <cellStyle name="Обычный 53 2 9 2 2" xfId="36892"/>
    <cellStyle name="Обычный 53 2 9 3" xfId="28661"/>
    <cellStyle name="Обычный 53 3" xfId="3913"/>
    <cellStyle name="Обычный 53 3 2" xfId="6189"/>
    <cellStyle name="Обычный 53 3 2 2" xfId="10241"/>
    <cellStyle name="Обычный 53 3 2 3" xfId="16672"/>
    <cellStyle name="Обычный 53 3 2 3 2" xfId="25460"/>
    <cellStyle name="Обычный 53 3 2 3 2 2" xfId="43424"/>
    <cellStyle name="Обычный 53 3 2 3 3" xfId="35116"/>
    <cellStyle name="Обычный 53 3 2 4" xfId="18139"/>
    <cellStyle name="Обычный 53 3 2 4 2" xfId="36449"/>
    <cellStyle name="Обычный 53 3 2 5" xfId="26883"/>
    <cellStyle name="Обычный 53 3 2 5 2" xfId="44798"/>
    <cellStyle name="Обычный 53 3 2 6" xfId="28232"/>
    <cellStyle name="Обычный 53 3 2 7" xfId="45845"/>
    <cellStyle name="Обычный 53 3 3" xfId="7048"/>
    <cellStyle name="Обычный 53 3 4" xfId="16050"/>
    <cellStyle name="Обычный 53 3 4 2" xfId="25026"/>
    <cellStyle name="Обычный 53 3 4 2 2" xfId="43023"/>
    <cellStyle name="Обычный 53 3 4 3" xfId="34671"/>
    <cellStyle name="Обычный 53 3 5" xfId="17427"/>
    <cellStyle name="Обычный 53 3 5 2" xfId="35782"/>
    <cellStyle name="Обычный 53 3 6" xfId="26338"/>
    <cellStyle name="Обычный 53 3 6 2" xfId="44269"/>
    <cellStyle name="Обычный 53 3 7" xfId="27626"/>
    <cellStyle name="Обычный 53 3 8" xfId="45350"/>
    <cellStyle name="Обычный 53 4" xfId="3914"/>
    <cellStyle name="Обычный 53 4 10" xfId="16217"/>
    <cellStyle name="Обычный 53 4 10 2" xfId="25156"/>
    <cellStyle name="Обычный 53 4 10 2 2" xfId="43149"/>
    <cellStyle name="Обычный 53 4 10 3" xfId="34796"/>
    <cellStyle name="Обычный 53 4 11" xfId="17428"/>
    <cellStyle name="Обычный 53 4 11 2" xfId="35783"/>
    <cellStyle name="Обычный 53 4 12" xfId="26520"/>
    <cellStyle name="Обычный 53 4 12 2" xfId="44442"/>
    <cellStyle name="Обычный 53 4 13" xfId="27627"/>
    <cellStyle name="Обычный 53 4 14" xfId="45475"/>
    <cellStyle name="Обычный 53 4 2" xfId="6190"/>
    <cellStyle name="Обычный 53 4 2 10" xfId="27005"/>
    <cellStyle name="Обычный 53 4 2 10 2" xfId="44920"/>
    <cellStyle name="Обычный 53 4 2 11" xfId="28233"/>
    <cellStyle name="Обычный 53 4 2 12" xfId="45977"/>
    <cellStyle name="Обычный 53 4 2 2" xfId="9097"/>
    <cellStyle name="Обычный 53 4 2 2 2" xfId="14174"/>
    <cellStyle name="Обычный 53 4 2 2 2 2" xfId="23360"/>
    <cellStyle name="Обычный 53 4 2 2 2 2 2" xfId="41360"/>
    <cellStyle name="Обычный 53 4 2 2 2 3" xfId="33016"/>
    <cellStyle name="Обычный 53 4 2 2 3" xfId="19664"/>
    <cellStyle name="Обычный 53 4 2 2 3 2" xfId="37834"/>
    <cellStyle name="Обычный 53 4 2 2 4" xfId="29539"/>
    <cellStyle name="Обычный 53 4 2 3" xfId="10242"/>
    <cellStyle name="Обычный 53 4 2 3 2" xfId="15313"/>
    <cellStyle name="Обычный 53 4 2 3 2 2" xfId="24493"/>
    <cellStyle name="Обычный 53 4 2 3 2 2 2" xfId="42493"/>
    <cellStyle name="Обычный 53 4 2 3 2 3" xfId="34148"/>
    <cellStyle name="Обычный 53 4 2 3 3" xfId="20381"/>
    <cellStyle name="Обычный 53 4 2 3 3 2" xfId="38540"/>
    <cellStyle name="Обычный 53 4 2 3 4" xfId="30235"/>
    <cellStyle name="Обычный 53 4 2 4" xfId="11176"/>
    <cellStyle name="Обычный 53 4 2 4 2" xfId="15314"/>
    <cellStyle name="Обычный 53 4 2 4 2 2" xfId="24494"/>
    <cellStyle name="Обычный 53 4 2 4 2 2 2" xfId="42494"/>
    <cellStyle name="Обычный 53 4 2 4 2 3" xfId="34149"/>
    <cellStyle name="Обычный 53 4 2 4 3" xfId="21026"/>
    <cellStyle name="Обычный 53 4 2 4 3 2" xfId="39178"/>
    <cellStyle name="Обычный 53 4 2 4 4" xfId="30862"/>
    <cellStyle name="Обычный 53 4 2 5" xfId="11682"/>
    <cellStyle name="Обычный 53 4 2 5 2" xfId="21528"/>
    <cellStyle name="Обычный 53 4 2 5 2 2" xfId="39680"/>
    <cellStyle name="Обычный 53 4 2 5 3" xfId="31364"/>
    <cellStyle name="Обычный 53 4 2 6" xfId="7642"/>
    <cellStyle name="Обычный 53 4 2 6 2" xfId="19038"/>
    <cellStyle name="Обычный 53 4 2 6 2 2" xfId="37258"/>
    <cellStyle name="Обычный 53 4 2 6 3" xfId="29005"/>
    <cellStyle name="Обычный 53 4 2 7" xfId="13208"/>
    <cellStyle name="Обычный 53 4 2 7 2" xfId="22610"/>
    <cellStyle name="Обычный 53 4 2 7 2 2" xfId="40622"/>
    <cellStyle name="Обычный 53 4 2 7 3" xfId="32283"/>
    <cellStyle name="Обычный 53 4 2 8" xfId="16836"/>
    <cellStyle name="Обычный 53 4 2 8 2" xfId="25585"/>
    <cellStyle name="Обычный 53 4 2 8 2 2" xfId="43546"/>
    <cellStyle name="Обычный 53 4 2 8 3" xfId="35238"/>
    <cellStyle name="Обычный 53 4 2 9" xfId="18140"/>
    <cellStyle name="Обычный 53 4 2 9 2" xfId="36450"/>
    <cellStyle name="Обычный 53 4 3" xfId="8738"/>
    <cellStyle name="Обычный 53 4 3 2" xfId="10243"/>
    <cellStyle name="Обычный 53 4 3 2 2" xfId="15315"/>
    <cellStyle name="Обычный 53 4 3 2 2 2" xfId="24495"/>
    <cellStyle name="Обычный 53 4 3 2 2 2 2" xfId="42495"/>
    <cellStyle name="Обычный 53 4 3 2 2 3" xfId="34150"/>
    <cellStyle name="Обычный 53 4 3 2 3" xfId="20382"/>
    <cellStyle name="Обычный 53 4 3 2 3 2" xfId="38541"/>
    <cellStyle name="Обычный 53 4 3 2 4" xfId="30236"/>
    <cellStyle name="Обычный 53 4 3 3" xfId="13706"/>
    <cellStyle name="Обычный 53 4 3 3 2" xfId="22937"/>
    <cellStyle name="Обычный 53 4 3 3 2 2" xfId="40938"/>
    <cellStyle name="Обычный 53 4 3 3 3" xfId="32592"/>
    <cellStyle name="Обычный 53 4 3 4" xfId="19377"/>
    <cellStyle name="Обычный 53 4 3 4 2" xfId="37547"/>
    <cellStyle name="Обычный 53 4 3 5" xfId="29257"/>
    <cellStyle name="Обычный 53 4 4" xfId="9458"/>
    <cellStyle name="Обычный 53 4 4 2" xfId="15316"/>
    <cellStyle name="Обычный 53 4 4 2 2" xfId="24496"/>
    <cellStyle name="Обычный 53 4 4 2 2 2" xfId="42496"/>
    <cellStyle name="Обычный 53 4 4 2 3" xfId="34151"/>
    <cellStyle name="Обычный 53 4 4 3" xfId="19933"/>
    <cellStyle name="Обычный 53 4 4 3 2" xfId="38098"/>
    <cellStyle name="Обычный 53 4 4 4" xfId="29801"/>
    <cellStyle name="Обычный 53 4 5" xfId="10868"/>
    <cellStyle name="Обычный 53 4 5 2" xfId="15317"/>
    <cellStyle name="Обычный 53 4 5 2 2" xfId="24497"/>
    <cellStyle name="Обычный 53 4 5 2 2 2" xfId="42497"/>
    <cellStyle name="Обычный 53 4 5 2 3" xfId="34152"/>
    <cellStyle name="Обычный 53 4 5 3" xfId="20724"/>
    <cellStyle name="Обычный 53 4 5 3 2" xfId="38876"/>
    <cellStyle name="Обычный 53 4 5 4" xfId="30560"/>
    <cellStyle name="Обычный 53 4 6" xfId="11408"/>
    <cellStyle name="Обычный 53 4 6 2" xfId="21254"/>
    <cellStyle name="Обычный 53 4 6 2 2" xfId="39406"/>
    <cellStyle name="Обычный 53 4 6 3" xfId="31090"/>
    <cellStyle name="Обычный 53 4 7" xfId="12032"/>
    <cellStyle name="Обычный 53 4 7 2" xfId="21771"/>
    <cellStyle name="Обычный 53 4 7 2 2" xfId="39919"/>
    <cellStyle name="Обычный 53 4 7 3" xfId="31598"/>
    <cellStyle name="Обычный 53 4 8" xfId="7150"/>
    <cellStyle name="Обычный 53 4 8 2" xfId="18752"/>
    <cellStyle name="Обычный 53 4 8 2 2" xfId="36975"/>
    <cellStyle name="Обычный 53 4 8 3" xfId="28727"/>
    <cellStyle name="Обычный 53 4 9" xfId="12642"/>
    <cellStyle name="Обычный 53 4 9 2" xfId="22079"/>
    <cellStyle name="Обычный 53 4 9 2 2" xfId="40195"/>
    <cellStyle name="Обычный 53 4 9 3" xfId="31858"/>
    <cellStyle name="Обычный 53 5" xfId="6187"/>
    <cellStyle name="Обычный 53 5 10" xfId="26881"/>
    <cellStyle name="Обычный 53 5 10 2" xfId="44796"/>
    <cellStyle name="Обычный 53 5 11" xfId="28230"/>
    <cellStyle name="Обычный 53 5 12" xfId="45843"/>
    <cellStyle name="Обычный 53 5 2" xfId="9095"/>
    <cellStyle name="Обычный 53 5 2 2" xfId="14175"/>
    <cellStyle name="Обычный 53 5 2 2 2" xfId="23361"/>
    <cellStyle name="Обычный 53 5 2 2 2 2" xfId="41361"/>
    <cellStyle name="Обычный 53 5 2 2 3" xfId="33017"/>
    <cellStyle name="Обычный 53 5 2 3" xfId="19662"/>
    <cellStyle name="Обычный 53 5 2 3 2" xfId="37832"/>
    <cellStyle name="Обычный 53 5 2 4" xfId="29537"/>
    <cellStyle name="Обычный 53 5 3" xfId="10244"/>
    <cellStyle name="Обычный 53 5 3 2" xfId="15318"/>
    <cellStyle name="Обычный 53 5 3 2 2" xfId="24498"/>
    <cellStyle name="Обычный 53 5 3 2 2 2" xfId="42498"/>
    <cellStyle name="Обычный 53 5 3 2 3" xfId="34153"/>
    <cellStyle name="Обычный 53 5 3 3" xfId="20383"/>
    <cellStyle name="Обычный 53 5 3 3 2" xfId="38542"/>
    <cellStyle name="Обычный 53 5 3 4" xfId="30237"/>
    <cellStyle name="Обычный 53 5 4" xfId="11177"/>
    <cellStyle name="Обычный 53 5 4 2" xfId="15319"/>
    <cellStyle name="Обычный 53 5 4 2 2" xfId="24499"/>
    <cellStyle name="Обычный 53 5 4 2 2 2" xfId="42499"/>
    <cellStyle name="Обычный 53 5 4 2 3" xfId="34154"/>
    <cellStyle name="Обычный 53 5 4 3" xfId="21027"/>
    <cellStyle name="Обычный 53 5 4 3 2" xfId="39179"/>
    <cellStyle name="Обычный 53 5 4 4" xfId="30863"/>
    <cellStyle name="Обычный 53 5 5" xfId="11680"/>
    <cellStyle name="Обычный 53 5 5 2" xfId="21526"/>
    <cellStyle name="Обычный 53 5 5 2 2" xfId="39678"/>
    <cellStyle name="Обычный 53 5 5 3" xfId="31362"/>
    <cellStyle name="Обычный 53 5 6" xfId="7640"/>
    <cellStyle name="Обычный 53 5 6 2" xfId="19036"/>
    <cellStyle name="Обычный 53 5 6 2 2" xfId="37256"/>
    <cellStyle name="Обычный 53 5 6 3" xfId="29003"/>
    <cellStyle name="Обычный 53 5 7" xfId="13209"/>
    <cellStyle name="Обычный 53 5 7 2" xfId="22611"/>
    <cellStyle name="Обычный 53 5 7 2 2" xfId="40623"/>
    <cellStyle name="Обычный 53 5 7 3" xfId="32284"/>
    <cellStyle name="Обычный 53 5 8" xfId="16670"/>
    <cellStyle name="Обычный 53 5 8 2" xfId="25458"/>
    <cellStyle name="Обычный 53 5 8 2 2" xfId="43422"/>
    <cellStyle name="Обычный 53 5 8 3" xfId="35114"/>
    <cellStyle name="Обычный 53 5 9" xfId="18137"/>
    <cellStyle name="Обычный 53 5 9 2" xfId="36447"/>
    <cellStyle name="Обычный 53 6" xfId="8348"/>
    <cellStyle name="Обычный 53 6 2" xfId="10245"/>
    <cellStyle name="Обычный 53 6 2 2" xfId="15320"/>
    <cellStyle name="Обычный 53 6 2 2 2" xfId="24500"/>
    <cellStyle name="Обычный 53 6 2 2 2 2" xfId="42500"/>
    <cellStyle name="Обычный 53 6 2 2 3" xfId="34155"/>
    <cellStyle name="Обычный 53 6 2 3" xfId="20384"/>
    <cellStyle name="Обычный 53 6 2 3 2" xfId="38543"/>
    <cellStyle name="Обычный 53 6 2 4" xfId="30238"/>
    <cellStyle name="Обычный 53 6 3" xfId="13390"/>
    <cellStyle name="Обычный 53 6 4" xfId="19223"/>
    <cellStyle name="Обычный 53 6 4 2" xfId="37402"/>
    <cellStyle name="Обычный 53 6 5" xfId="29115"/>
    <cellStyle name="Обычный 53 7" xfId="9456"/>
    <cellStyle name="Обычный 53 7 2" xfId="13704"/>
    <cellStyle name="Обычный 53 7 2 2" xfId="22935"/>
    <cellStyle name="Обычный 53 7 2 2 2" xfId="40936"/>
    <cellStyle name="Обычный 53 7 2 3" xfId="32590"/>
    <cellStyle name="Обычный 53 7 3" xfId="19931"/>
    <cellStyle name="Обычный 53 7 3 2" xfId="38096"/>
    <cellStyle name="Обычный 53 7 4" xfId="29799"/>
    <cellStyle name="Обычный 53 8" xfId="10866"/>
    <cellStyle name="Обычный 53 8 2" xfId="15321"/>
    <cellStyle name="Обычный 53 8 2 2" xfId="24501"/>
    <cellStyle name="Обычный 53 8 2 2 2" xfId="42501"/>
    <cellStyle name="Обычный 53 8 2 3" xfId="34156"/>
    <cellStyle name="Обычный 53 8 3" xfId="20722"/>
    <cellStyle name="Обычный 53 8 3 2" xfId="38874"/>
    <cellStyle name="Обычный 53 8 4" xfId="30558"/>
    <cellStyle name="Обычный 53 9" xfId="11280"/>
    <cellStyle name="Обычный 53 9 2" xfId="21126"/>
    <cellStyle name="Обычный 53 9 2 2" xfId="39278"/>
    <cellStyle name="Обычный 53 9 3" xfId="30962"/>
    <cellStyle name="Обычный 53_Data_Resourses &amp; Reserves_Audit12_mod2011_f0112" xfId="3915"/>
    <cellStyle name="Обычный 54" xfId="3916"/>
    <cellStyle name="Обычный 54 10" xfId="11797"/>
    <cellStyle name="Обычный 54 11" xfId="6687"/>
    <cellStyle name="Обычный 54 11 2" xfId="18542"/>
    <cellStyle name="Обычный 54 11 2 2" xfId="36819"/>
    <cellStyle name="Обычный 54 11 3" xfId="28598"/>
    <cellStyle name="Обычный 54 12" xfId="12643"/>
    <cellStyle name="Обычный 54 12 2" xfId="22080"/>
    <cellStyle name="Обычный 54 12 2 2" xfId="40196"/>
    <cellStyle name="Обычный 54 12 3" xfId="31859"/>
    <cellStyle name="Обычный 54 13" xfId="16051"/>
    <cellStyle name="Обычный 54 13 2" xfId="25027"/>
    <cellStyle name="Обычный 54 13 2 2" xfId="43024"/>
    <cellStyle name="Обычный 54 13 3" xfId="34672"/>
    <cellStyle name="Обычный 54 14" xfId="17429"/>
    <cellStyle name="Обычный 54 14 2" xfId="35784"/>
    <cellStyle name="Обычный 54 15" xfId="26339"/>
    <cellStyle name="Обычный 54 15 2" xfId="44270"/>
    <cellStyle name="Обычный 54 16" xfId="27628"/>
    <cellStyle name="Обычный 54 17" xfId="45351"/>
    <cellStyle name="Обычный 54 2" xfId="3917"/>
    <cellStyle name="Обычный 54 2 10" xfId="12644"/>
    <cellStyle name="Обычный 54 2 10 2" xfId="22081"/>
    <cellStyle name="Обычный 54 2 10 2 2" xfId="40197"/>
    <cellStyle name="Обычный 54 2 10 3" xfId="31860"/>
    <cellStyle name="Обычный 54 2 11" xfId="16052"/>
    <cellStyle name="Обычный 54 2 11 2" xfId="25028"/>
    <cellStyle name="Обычный 54 2 11 2 2" xfId="43025"/>
    <cellStyle name="Обычный 54 2 11 3" xfId="34673"/>
    <cellStyle name="Обычный 54 2 12" xfId="17430"/>
    <cellStyle name="Обычный 54 2 12 2" xfId="35785"/>
    <cellStyle name="Обычный 54 2 13" xfId="26340"/>
    <cellStyle name="Обычный 54 2 13 2" xfId="44271"/>
    <cellStyle name="Обычный 54 2 14" xfId="27629"/>
    <cellStyle name="Обычный 54 2 15" xfId="45352"/>
    <cellStyle name="Обычный 54 2 2" xfId="3918"/>
    <cellStyle name="Обычный 54 2 2 2" xfId="10246"/>
    <cellStyle name="Обычный 54 2 3" xfId="6192"/>
    <cellStyle name="Обычный 54 2 3 10" xfId="26885"/>
    <cellStyle name="Обычный 54 2 3 10 2" xfId="44800"/>
    <cellStyle name="Обычный 54 2 3 11" xfId="28235"/>
    <cellStyle name="Обычный 54 2 3 12" xfId="45847"/>
    <cellStyle name="Обычный 54 2 3 2" xfId="9099"/>
    <cellStyle name="Обычный 54 2 3 2 2" xfId="14176"/>
    <cellStyle name="Обычный 54 2 3 2 2 2" xfId="23362"/>
    <cellStyle name="Обычный 54 2 3 2 2 2 2" xfId="41362"/>
    <cellStyle name="Обычный 54 2 3 2 2 3" xfId="33018"/>
    <cellStyle name="Обычный 54 2 3 2 3" xfId="19666"/>
    <cellStyle name="Обычный 54 2 3 2 3 2" xfId="37836"/>
    <cellStyle name="Обычный 54 2 3 2 4" xfId="29541"/>
    <cellStyle name="Обычный 54 2 3 3" xfId="10247"/>
    <cellStyle name="Обычный 54 2 3 3 2" xfId="15322"/>
    <cellStyle name="Обычный 54 2 3 3 2 2" xfId="24502"/>
    <cellStyle name="Обычный 54 2 3 3 2 2 2" xfId="42502"/>
    <cellStyle name="Обычный 54 2 3 3 2 3" xfId="34157"/>
    <cellStyle name="Обычный 54 2 3 3 3" xfId="20385"/>
    <cellStyle name="Обычный 54 2 3 3 3 2" xfId="38544"/>
    <cellStyle name="Обычный 54 2 3 3 4" xfId="30239"/>
    <cellStyle name="Обычный 54 2 3 4" xfId="11178"/>
    <cellStyle name="Обычный 54 2 3 4 2" xfId="15323"/>
    <cellStyle name="Обычный 54 2 3 4 2 2" xfId="24503"/>
    <cellStyle name="Обычный 54 2 3 4 2 2 2" xfId="42503"/>
    <cellStyle name="Обычный 54 2 3 4 2 3" xfId="34158"/>
    <cellStyle name="Обычный 54 2 3 4 3" xfId="21028"/>
    <cellStyle name="Обычный 54 2 3 4 3 2" xfId="39180"/>
    <cellStyle name="Обычный 54 2 3 4 4" xfId="30864"/>
    <cellStyle name="Обычный 54 2 3 5" xfId="11684"/>
    <cellStyle name="Обычный 54 2 3 5 2" xfId="21530"/>
    <cellStyle name="Обычный 54 2 3 5 2 2" xfId="39682"/>
    <cellStyle name="Обычный 54 2 3 5 3" xfId="31366"/>
    <cellStyle name="Обычный 54 2 3 6" xfId="7644"/>
    <cellStyle name="Обычный 54 2 3 6 2" xfId="19040"/>
    <cellStyle name="Обычный 54 2 3 6 2 2" xfId="37260"/>
    <cellStyle name="Обычный 54 2 3 6 3" xfId="29007"/>
    <cellStyle name="Обычный 54 2 3 7" xfId="13210"/>
    <cellStyle name="Обычный 54 2 3 7 2" xfId="22612"/>
    <cellStyle name="Обычный 54 2 3 7 2 2" xfId="40624"/>
    <cellStyle name="Обычный 54 2 3 7 3" xfId="32285"/>
    <cellStyle name="Обычный 54 2 3 8" xfId="16674"/>
    <cellStyle name="Обычный 54 2 3 8 2" xfId="25462"/>
    <cellStyle name="Обычный 54 2 3 8 2 2" xfId="43426"/>
    <cellStyle name="Обычный 54 2 3 8 3" xfId="35118"/>
    <cellStyle name="Обычный 54 2 3 9" xfId="18142"/>
    <cellStyle name="Обычный 54 2 3 9 2" xfId="36452"/>
    <cellStyle name="Обычный 54 2 4" xfId="8541"/>
    <cellStyle name="Обычный 54 2 4 2" xfId="10248"/>
    <cellStyle name="Обычный 54 2 4 2 2" xfId="15324"/>
    <cellStyle name="Обычный 54 2 4 2 2 2" xfId="24504"/>
    <cellStyle name="Обычный 54 2 4 2 2 2 2" xfId="42504"/>
    <cellStyle name="Обычный 54 2 4 2 2 3" xfId="34159"/>
    <cellStyle name="Обычный 54 2 4 2 3" xfId="20386"/>
    <cellStyle name="Обычный 54 2 4 2 3 2" xfId="38545"/>
    <cellStyle name="Обычный 54 2 4 2 4" xfId="30240"/>
    <cellStyle name="Обычный 54 2 4 3" xfId="13708"/>
    <cellStyle name="Обычный 54 2 4 3 2" xfId="22939"/>
    <cellStyle name="Обычный 54 2 4 3 2 2" xfId="40940"/>
    <cellStyle name="Обычный 54 2 4 3 3" xfId="32594"/>
    <cellStyle name="Обычный 54 2 4 4" xfId="19297"/>
    <cellStyle name="Обычный 54 2 4 4 2" xfId="37471"/>
    <cellStyle name="Обычный 54 2 4 5" xfId="29182"/>
    <cellStyle name="Обычный 54 2 5" xfId="9460"/>
    <cellStyle name="Обычный 54 2 5 2" xfId="15325"/>
    <cellStyle name="Обычный 54 2 5 2 2" xfId="24505"/>
    <cellStyle name="Обычный 54 2 5 2 2 2" xfId="42505"/>
    <cellStyle name="Обычный 54 2 5 2 3" xfId="34160"/>
    <cellStyle name="Обычный 54 2 5 3" xfId="19935"/>
    <cellStyle name="Обычный 54 2 5 3 2" xfId="38100"/>
    <cellStyle name="Обычный 54 2 5 4" xfId="29803"/>
    <cellStyle name="Обычный 54 2 6" xfId="10870"/>
    <cellStyle name="Обычный 54 2 6 2" xfId="15326"/>
    <cellStyle name="Обычный 54 2 6 2 2" xfId="24506"/>
    <cellStyle name="Обычный 54 2 6 2 2 2" xfId="42506"/>
    <cellStyle name="Обычный 54 2 6 2 3" xfId="34161"/>
    <cellStyle name="Обычный 54 2 6 3" xfId="20726"/>
    <cellStyle name="Обычный 54 2 6 3 2" xfId="38878"/>
    <cellStyle name="Обычный 54 2 6 4" xfId="30562"/>
    <cellStyle name="Обычный 54 2 7" xfId="11343"/>
    <cellStyle name="Обычный 54 2 7 2" xfId="21189"/>
    <cellStyle name="Обычный 54 2 7 2 2" xfId="39341"/>
    <cellStyle name="Обычный 54 2 7 3" xfId="31025"/>
    <cellStyle name="Обычный 54 2 8" xfId="11905"/>
    <cellStyle name="Обычный 54 2 8 2" xfId="21657"/>
    <cellStyle name="Обычный 54 2 8 2 2" xfId="39806"/>
    <cellStyle name="Обычный 54 2 8 3" xfId="31485"/>
    <cellStyle name="Обычный 54 2 9" xfId="6842"/>
    <cellStyle name="Обычный 54 2 9 2" xfId="18632"/>
    <cellStyle name="Обычный 54 2 9 2 2" xfId="36893"/>
    <cellStyle name="Обычный 54 2 9 3" xfId="28662"/>
    <cellStyle name="Обычный 54 3" xfId="3919"/>
    <cellStyle name="Обычный 54 3 2" xfId="6193"/>
    <cellStyle name="Обычный 54 3 2 2" xfId="10249"/>
    <cellStyle name="Обычный 54 3 2 3" xfId="16675"/>
    <cellStyle name="Обычный 54 3 2 3 2" xfId="25463"/>
    <cellStyle name="Обычный 54 3 2 3 2 2" xfId="43427"/>
    <cellStyle name="Обычный 54 3 2 3 3" xfId="35119"/>
    <cellStyle name="Обычный 54 3 2 4" xfId="18143"/>
    <cellStyle name="Обычный 54 3 2 4 2" xfId="36453"/>
    <cellStyle name="Обычный 54 3 2 5" xfId="26886"/>
    <cellStyle name="Обычный 54 3 2 5 2" xfId="44801"/>
    <cellStyle name="Обычный 54 3 2 6" xfId="28236"/>
    <cellStyle name="Обычный 54 3 2 7" xfId="45848"/>
    <cellStyle name="Обычный 54 3 3" xfId="7049"/>
    <cellStyle name="Обычный 54 3 4" xfId="16053"/>
    <cellStyle name="Обычный 54 3 4 2" xfId="25029"/>
    <cellStyle name="Обычный 54 3 4 2 2" xfId="43026"/>
    <cellStyle name="Обычный 54 3 4 3" xfId="34674"/>
    <cellStyle name="Обычный 54 3 5" xfId="17431"/>
    <cellStyle name="Обычный 54 3 5 2" xfId="35786"/>
    <cellStyle name="Обычный 54 3 6" xfId="26341"/>
    <cellStyle name="Обычный 54 3 6 2" xfId="44272"/>
    <cellStyle name="Обычный 54 3 7" xfId="27630"/>
    <cellStyle name="Обычный 54 3 8" xfId="45353"/>
    <cellStyle name="Обычный 54 4" xfId="3920"/>
    <cellStyle name="Обычный 54 4 10" xfId="16218"/>
    <cellStyle name="Обычный 54 4 10 2" xfId="25157"/>
    <cellStyle name="Обычный 54 4 10 2 2" xfId="43150"/>
    <cellStyle name="Обычный 54 4 10 3" xfId="34797"/>
    <cellStyle name="Обычный 54 4 11" xfId="17432"/>
    <cellStyle name="Обычный 54 4 11 2" xfId="35787"/>
    <cellStyle name="Обычный 54 4 12" xfId="26521"/>
    <cellStyle name="Обычный 54 4 12 2" xfId="44443"/>
    <cellStyle name="Обычный 54 4 13" xfId="27631"/>
    <cellStyle name="Обычный 54 4 14" xfId="45476"/>
    <cellStyle name="Обычный 54 4 2" xfId="6194"/>
    <cellStyle name="Обычный 54 4 2 10" xfId="27006"/>
    <cellStyle name="Обычный 54 4 2 10 2" xfId="44921"/>
    <cellStyle name="Обычный 54 4 2 11" xfId="28237"/>
    <cellStyle name="Обычный 54 4 2 12" xfId="45978"/>
    <cellStyle name="Обычный 54 4 2 2" xfId="9100"/>
    <cellStyle name="Обычный 54 4 2 2 2" xfId="14177"/>
    <cellStyle name="Обычный 54 4 2 2 2 2" xfId="23363"/>
    <cellStyle name="Обычный 54 4 2 2 2 2 2" xfId="41363"/>
    <cellStyle name="Обычный 54 4 2 2 2 3" xfId="33019"/>
    <cellStyle name="Обычный 54 4 2 2 3" xfId="19667"/>
    <cellStyle name="Обычный 54 4 2 2 3 2" xfId="37837"/>
    <cellStyle name="Обычный 54 4 2 2 4" xfId="29542"/>
    <cellStyle name="Обычный 54 4 2 3" xfId="10250"/>
    <cellStyle name="Обычный 54 4 2 3 2" xfId="15327"/>
    <cellStyle name="Обычный 54 4 2 3 2 2" xfId="24507"/>
    <cellStyle name="Обычный 54 4 2 3 2 2 2" xfId="42507"/>
    <cellStyle name="Обычный 54 4 2 3 2 3" xfId="34162"/>
    <cellStyle name="Обычный 54 4 2 3 3" xfId="20387"/>
    <cellStyle name="Обычный 54 4 2 3 3 2" xfId="38546"/>
    <cellStyle name="Обычный 54 4 2 3 4" xfId="30241"/>
    <cellStyle name="Обычный 54 4 2 4" xfId="11179"/>
    <cellStyle name="Обычный 54 4 2 4 2" xfId="15328"/>
    <cellStyle name="Обычный 54 4 2 4 2 2" xfId="24508"/>
    <cellStyle name="Обычный 54 4 2 4 2 2 2" xfId="42508"/>
    <cellStyle name="Обычный 54 4 2 4 2 3" xfId="34163"/>
    <cellStyle name="Обычный 54 4 2 4 3" xfId="21029"/>
    <cellStyle name="Обычный 54 4 2 4 3 2" xfId="39181"/>
    <cellStyle name="Обычный 54 4 2 4 4" xfId="30865"/>
    <cellStyle name="Обычный 54 4 2 5" xfId="11685"/>
    <cellStyle name="Обычный 54 4 2 5 2" xfId="21531"/>
    <cellStyle name="Обычный 54 4 2 5 2 2" xfId="39683"/>
    <cellStyle name="Обычный 54 4 2 5 3" xfId="31367"/>
    <cellStyle name="Обычный 54 4 2 6" xfId="7645"/>
    <cellStyle name="Обычный 54 4 2 6 2" xfId="19041"/>
    <cellStyle name="Обычный 54 4 2 6 2 2" xfId="37261"/>
    <cellStyle name="Обычный 54 4 2 6 3" xfId="29008"/>
    <cellStyle name="Обычный 54 4 2 7" xfId="13211"/>
    <cellStyle name="Обычный 54 4 2 7 2" xfId="22613"/>
    <cellStyle name="Обычный 54 4 2 7 2 2" xfId="40625"/>
    <cellStyle name="Обычный 54 4 2 7 3" xfId="32286"/>
    <cellStyle name="Обычный 54 4 2 8" xfId="16837"/>
    <cellStyle name="Обычный 54 4 2 8 2" xfId="25586"/>
    <cellStyle name="Обычный 54 4 2 8 2 2" xfId="43547"/>
    <cellStyle name="Обычный 54 4 2 8 3" xfId="35239"/>
    <cellStyle name="Обычный 54 4 2 9" xfId="18144"/>
    <cellStyle name="Обычный 54 4 2 9 2" xfId="36454"/>
    <cellStyle name="Обычный 54 4 3" xfId="8737"/>
    <cellStyle name="Обычный 54 4 3 2" xfId="10251"/>
    <cellStyle name="Обычный 54 4 3 2 2" xfId="15329"/>
    <cellStyle name="Обычный 54 4 3 2 2 2" xfId="24509"/>
    <cellStyle name="Обычный 54 4 3 2 2 2 2" xfId="42509"/>
    <cellStyle name="Обычный 54 4 3 2 2 3" xfId="34164"/>
    <cellStyle name="Обычный 54 4 3 2 3" xfId="20388"/>
    <cellStyle name="Обычный 54 4 3 2 3 2" xfId="38547"/>
    <cellStyle name="Обычный 54 4 3 2 4" xfId="30242"/>
    <cellStyle name="Обычный 54 4 3 3" xfId="13709"/>
    <cellStyle name="Обычный 54 4 3 3 2" xfId="22940"/>
    <cellStyle name="Обычный 54 4 3 3 2 2" xfId="40941"/>
    <cellStyle name="Обычный 54 4 3 3 3" xfId="32595"/>
    <cellStyle name="Обычный 54 4 3 4" xfId="19376"/>
    <cellStyle name="Обычный 54 4 3 4 2" xfId="37546"/>
    <cellStyle name="Обычный 54 4 3 5" xfId="29256"/>
    <cellStyle name="Обычный 54 4 4" xfId="9461"/>
    <cellStyle name="Обычный 54 4 4 2" xfId="15330"/>
    <cellStyle name="Обычный 54 4 4 2 2" xfId="24510"/>
    <cellStyle name="Обычный 54 4 4 2 2 2" xfId="42510"/>
    <cellStyle name="Обычный 54 4 4 2 3" xfId="34165"/>
    <cellStyle name="Обычный 54 4 4 3" xfId="19936"/>
    <cellStyle name="Обычный 54 4 4 3 2" xfId="38101"/>
    <cellStyle name="Обычный 54 4 4 4" xfId="29804"/>
    <cellStyle name="Обычный 54 4 5" xfId="10871"/>
    <cellStyle name="Обычный 54 4 5 2" xfId="15331"/>
    <cellStyle name="Обычный 54 4 5 2 2" xfId="24511"/>
    <cellStyle name="Обычный 54 4 5 2 2 2" xfId="42511"/>
    <cellStyle name="Обычный 54 4 5 2 3" xfId="34166"/>
    <cellStyle name="Обычный 54 4 5 3" xfId="20727"/>
    <cellStyle name="Обычный 54 4 5 3 2" xfId="38879"/>
    <cellStyle name="Обычный 54 4 5 4" xfId="30563"/>
    <cellStyle name="Обычный 54 4 6" xfId="11407"/>
    <cellStyle name="Обычный 54 4 6 2" xfId="21253"/>
    <cellStyle name="Обычный 54 4 6 2 2" xfId="39405"/>
    <cellStyle name="Обычный 54 4 6 3" xfId="31089"/>
    <cellStyle name="Обычный 54 4 7" xfId="12033"/>
    <cellStyle name="Обычный 54 4 7 2" xfId="21772"/>
    <cellStyle name="Обычный 54 4 7 2 2" xfId="39920"/>
    <cellStyle name="Обычный 54 4 7 3" xfId="31599"/>
    <cellStyle name="Обычный 54 4 8" xfId="7149"/>
    <cellStyle name="Обычный 54 4 8 2" xfId="18751"/>
    <cellStyle name="Обычный 54 4 8 2 2" xfId="36974"/>
    <cellStyle name="Обычный 54 4 8 3" xfId="28726"/>
    <cellStyle name="Обычный 54 4 9" xfId="12645"/>
    <cellStyle name="Обычный 54 4 9 2" xfId="22082"/>
    <cellStyle name="Обычный 54 4 9 2 2" xfId="40198"/>
    <cellStyle name="Обычный 54 4 9 3" xfId="31861"/>
    <cellStyle name="Обычный 54 5" xfId="6191"/>
    <cellStyle name="Обычный 54 5 10" xfId="26884"/>
    <cellStyle name="Обычный 54 5 10 2" xfId="44799"/>
    <cellStyle name="Обычный 54 5 11" xfId="28234"/>
    <cellStyle name="Обычный 54 5 12" xfId="45846"/>
    <cellStyle name="Обычный 54 5 2" xfId="9098"/>
    <cellStyle name="Обычный 54 5 2 2" xfId="14178"/>
    <cellStyle name="Обычный 54 5 2 2 2" xfId="23364"/>
    <cellStyle name="Обычный 54 5 2 2 2 2" xfId="41364"/>
    <cellStyle name="Обычный 54 5 2 2 3" xfId="33020"/>
    <cellStyle name="Обычный 54 5 2 3" xfId="19665"/>
    <cellStyle name="Обычный 54 5 2 3 2" xfId="37835"/>
    <cellStyle name="Обычный 54 5 2 4" xfId="29540"/>
    <cellStyle name="Обычный 54 5 3" xfId="10252"/>
    <cellStyle name="Обычный 54 5 3 2" xfId="15332"/>
    <cellStyle name="Обычный 54 5 3 2 2" xfId="24512"/>
    <cellStyle name="Обычный 54 5 3 2 2 2" xfId="42512"/>
    <cellStyle name="Обычный 54 5 3 2 3" xfId="34167"/>
    <cellStyle name="Обычный 54 5 3 3" xfId="20389"/>
    <cellStyle name="Обычный 54 5 3 3 2" xfId="38548"/>
    <cellStyle name="Обычный 54 5 3 4" xfId="30243"/>
    <cellStyle name="Обычный 54 5 4" xfId="11180"/>
    <cellStyle name="Обычный 54 5 4 2" xfId="15333"/>
    <cellStyle name="Обычный 54 5 4 2 2" xfId="24513"/>
    <cellStyle name="Обычный 54 5 4 2 2 2" xfId="42513"/>
    <cellStyle name="Обычный 54 5 4 2 3" xfId="34168"/>
    <cellStyle name="Обычный 54 5 4 3" xfId="21030"/>
    <cellStyle name="Обычный 54 5 4 3 2" xfId="39182"/>
    <cellStyle name="Обычный 54 5 4 4" xfId="30866"/>
    <cellStyle name="Обычный 54 5 5" xfId="11683"/>
    <cellStyle name="Обычный 54 5 5 2" xfId="21529"/>
    <cellStyle name="Обычный 54 5 5 2 2" xfId="39681"/>
    <cellStyle name="Обычный 54 5 5 3" xfId="31365"/>
    <cellStyle name="Обычный 54 5 6" xfId="7643"/>
    <cellStyle name="Обычный 54 5 6 2" xfId="19039"/>
    <cellStyle name="Обычный 54 5 6 2 2" xfId="37259"/>
    <cellStyle name="Обычный 54 5 6 3" xfId="29006"/>
    <cellStyle name="Обычный 54 5 7" xfId="13212"/>
    <cellStyle name="Обычный 54 5 7 2" xfId="22614"/>
    <cellStyle name="Обычный 54 5 7 2 2" xfId="40626"/>
    <cellStyle name="Обычный 54 5 7 3" xfId="32287"/>
    <cellStyle name="Обычный 54 5 8" xfId="16673"/>
    <cellStyle name="Обычный 54 5 8 2" xfId="25461"/>
    <cellStyle name="Обычный 54 5 8 2 2" xfId="43425"/>
    <cellStyle name="Обычный 54 5 8 3" xfId="35117"/>
    <cellStyle name="Обычный 54 5 9" xfId="18141"/>
    <cellStyle name="Обычный 54 5 9 2" xfId="36451"/>
    <cellStyle name="Обычный 54 6" xfId="8349"/>
    <cellStyle name="Обычный 54 6 2" xfId="10253"/>
    <cellStyle name="Обычный 54 6 2 2" xfId="15334"/>
    <cellStyle name="Обычный 54 6 2 2 2" xfId="24514"/>
    <cellStyle name="Обычный 54 6 2 2 2 2" xfId="42514"/>
    <cellStyle name="Обычный 54 6 2 2 3" xfId="34169"/>
    <cellStyle name="Обычный 54 6 2 3" xfId="20390"/>
    <cellStyle name="Обычный 54 6 2 3 2" xfId="38549"/>
    <cellStyle name="Обычный 54 6 2 4" xfId="30244"/>
    <cellStyle name="Обычный 54 6 3" xfId="13391"/>
    <cellStyle name="Обычный 54 6 4" xfId="19224"/>
    <cellStyle name="Обычный 54 6 4 2" xfId="37403"/>
    <cellStyle name="Обычный 54 6 5" xfId="29116"/>
    <cellStyle name="Обычный 54 7" xfId="9459"/>
    <cellStyle name="Обычный 54 7 2" xfId="13707"/>
    <cellStyle name="Обычный 54 7 2 2" xfId="22938"/>
    <cellStyle name="Обычный 54 7 2 2 2" xfId="40939"/>
    <cellStyle name="Обычный 54 7 2 3" xfId="32593"/>
    <cellStyle name="Обычный 54 7 3" xfId="19934"/>
    <cellStyle name="Обычный 54 7 3 2" xfId="38099"/>
    <cellStyle name="Обычный 54 7 4" xfId="29802"/>
    <cellStyle name="Обычный 54 8" xfId="10869"/>
    <cellStyle name="Обычный 54 8 2" xfId="15335"/>
    <cellStyle name="Обычный 54 8 2 2" xfId="24515"/>
    <cellStyle name="Обычный 54 8 2 2 2" xfId="42515"/>
    <cellStyle name="Обычный 54 8 2 3" xfId="34170"/>
    <cellStyle name="Обычный 54 8 3" xfId="20725"/>
    <cellStyle name="Обычный 54 8 3 2" xfId="38877"/>
    <cellStyle name="Обычный 54 8 4" xfId="30561"/>
    <cellStyle name="Обычный 54 9" xfId="11281"/>
    <cellStyle name="Обычный 54 9 2" xfId="21127"/>
    <cellStyle name="Обычный 54 9 2 2" xfId="39279"/>
    <cellStyle name="Обычный 54 9 3" xfId="30963"/>
    <cellStyle name="Обычный 54_Data_Resourses &amp; Reserves_Audit12_mod2011_f0112" xfId="3921"/>
    <cellStyle name="Обычный 55" xfId="3922"/>
    <cellStyle name="Обычный 55 10" xfId="11798"/>
    <cellStyle name="Обычный 55 11" xfId="6688"/>
    <cellStyle name="Обычный 55 11 2" xfId="18543"/>
    <cellStyle name="Обычный 55 11 2 2" xfId="36820"/>
    <cellStyle name="Обычный 55 11 3" xfId="28599"/>
    <cellStyle name="Обычный 55 12" xfId="12646"/>
    <cellStyle name="Обычный 55 12 2" xfId="22083"/>
    <cellStyle name="Обычный 55 12 2 2" xfId="40199"/>
    <cellStyle name="Обычный 55 12 3" xfId="31862"/>
    <cellStyle name="Обычный 55 13" xfId="16054"/>
    <cellStyle name="Обычный 55 13 2" xfId="25030"/>
    <cellStyle name="Обычный 55 13 2 2" xfId="43027"/>
    <cellStyle name="Обычный 55 13 3" xfId="34675"/>
    <cellStyle name="Обычный 55 14" xfId="17433"/>
    <cellStyle name="Обычный 55 14 2" xfId="35788"/>
    <cellStyle name="Обычный 55 15" xfId="26342"/>
    <cellStyle name="Обычный 55 15 2" xfId="44273"/>
    <cellStyle name="Обычный 55 16" xfId="27632"/>
    <cellStyle name="Обычный 55 17" xfId="45354"/>
    <cellStyle name="Обычный 55 2" xfId="3923"/>
    <cellStyle name="Обычный 55 2 10" xfId="12647"/>
    <cellStyle name="Обычный 55 2 10 2" xfId="22084"/>
    <cellStyle name="Обычный 55 2 10 2 2" xfId="40200"/>
    <cellStyle name="Обычный 55 2 10 3" xfId="31863"/>
    <cellStyle name="Обычный 55 2 11" xfId="16055"/>
    <cellStyle name="Обычный 55 2 11 2" xfId="25031"/>
    <cellStyle name="Обычный 55 2 11 2 2" xfId="43028"/>
    <cellStyle name="Обычный 55 2 11 3" xfId="34676"/>
    <cellStyle name="Обычный 55 2 12" xfId="17434"/>
    <cellStyle name="Обычный 55 2 12 2" xfId="35789"/>
    <cellStyle name="Обычный 55 2 13" xfId="26343"/>
    <cellStyle name="Обычный 55 2 13 2" xfId="44274"/>
    <cellStyle name="Обычный 55 2 14" xfId="27633"/>
    <cellStyle name="Обычный 55 2 15" xfId="45355"/>
    <cellStyle name="Обычный 55 2 2" xfId="3924"/>
    <cellStyle name="Обычный 55 2 2 2" xfId="10254"/>
    <cellStyle name="Обычный 55 2 3" xfId="6196"/>
    <cellStyle name="Обычный 55 2 3 10" xfId="26888"/>
    <cellStyle name="Обычный 55 2 3 10 2" xfId="44803"/>
    <cellStyle name="Обычный 55 2 3 11" xfId="28239"/>
    <cellStyle name="Обычный 55 2 3 12" xfId="45850"/>
    <cellStyle name="Обычный 55 2 3 2" xfId="9102"/>
    <cellStyle name="Обычный 55 2 3 2 2" xfId="14179"/>
    <cellStyle name="Обычный 55 2 3 2 2 2" xfId="23365"/>
    <cellStyle name="Обычный 55 2 3 2 2 2 2" xfId="41365"/>
    <cellStyle name="Обычный 55 2 3 2 2 3" xfId="33021"/>
    <cellStyle name="Обычный 55 2 3 2 3" xfId="19669"/>
    <cellStyle name="Обычный 55 2 3 2 3 2" xfId="37839"/>
    <cellStyle name="Обычный 55 2 3 2 4" xfId="29544"/>
    <cellStyle name="Обычный 55 2 3 3" xfId="10255"/>
    <cellStyle name="Обычный 55 2 3 3 2" xfId="15336"/>
    <cellStyle name="Обычный 55 2 3 3 2 2" xfId="24516"/>
    <cellStyle name="Обычный 55 2 3 3 2 2 2" xfId="42516"/>
    <cellStyle name="Обычный 55 2 3 3 2 3" xfId="34171"/>
    <cellStyle name="Обычный 55 2 3 3 3" xfId="20391"/>
    <cellStyle name="Обычный 55 2 3 3 3 2" xfId="38550"/>
    <cellStyle name="Обычный 55 2 3 3 4" xfId="30245"/>
    <cellStyle name="Обычный 55 2 3 4" xfId="11181"/>
    <cellStyle name="Обычный 55 2 3 4 2" xfId="15337"/>
    <cellStyle name="Обычный 55 2 3 4 2 2" xfId="24517"/>
    <cellStyle name="Обычный 55 2 3 4 2 2 2" xfId="42517"/>
    <cellStyle name="Обычный 55 2 3 4 2 3" xfId="34172"/>
    <cellStyle name="Обычный 55 2 3 4 3" xfId="21031"/>
    <cellStyle name="Обычный 55 2 3 4 3 2" xfId="39183"/>
    <cellStyle name="Обычный 55 2 3 4 4" xfId="30867"/>
    <cellStyle name="Обычный 55 2 3 5" xfId="11687"/>
    <cellStyle name="Обычный 55 2 3 5 2" xfId="21533"/>
    <cellStyle name="Обычный 55 2 3 5 2 2" xfId="39685"/>
    <cellStyle name="Обычный 55 2 3 5 3" xfId="31369"/>
    <cellStyle name="Обычный 55 2 3 6" xfId="7647"/>
    <cellStyle name="Обычный 55 2 3 6 2" xfId="19043"/>
    <cellStyle name="Обычный 55 2 3 6 2 2" xfId="37263"/>
    <cellStyle name="Обычный 55 2 3 6 3" xfId="29010"/>
    <cellStyle name="Обычный 55 2 3 7" xfId="13213"/>
    <cellStyle name="Обычный 55 2 3 7 2" xfId="22615"/>
    <cellStyle name="Обычный 55 2 3 7 2 2" xfId="40627"/>
    <cellStyle name="Обычный 55 2 3 7 3" xfId="32288"/>
    <cellStyle name="Обычный 55 2 3 8" xfId="16677"/>
    <cellStyle name="Обычный 55 2 3 8 2" xfId="25465"/>
    <cellStyle name="Обычный 55 2 3 8 2 2" xfId="43429"/>
    <cellStyle name="Обычный 55 2 3 8 3" xfId="35121"/>
    <cellStyle name="Обычный 55 2 3 9" xfId="18146"/>
    <cellStyle name="Обычный 55 2 3 9 2" xfId="36456"/>
    <cellStyle name="Обычный 55 2 4" xfId="8542"/>
    <cellStyle name="Обычный 55 2 4 2" xfId="10256"/>
    <cellStyle name="Обычный 55 2 4 2 2" xfId="15338"/>
    <cellStyle name="Обычный 55 2 4 2 2 2" xfId="24518"/>
    <cellStyle name="Обычный 55 2 4 2 2 2 2" xfId="42518"/>
    <cellStyle name="Обычный 55 2 4 2 2 3" xfId="34173"/>
    <cellStyle name="Обычный 55 2 4 2 3" xfId="20392"/>
    <cellStyle name="Обычный 55 2 4 2 3 2" xfId="38551"/>
    <cellStyle name="Обычный 55 2 4 2 4" xfId="30246"/>
    <cellStyle name="Обычный 55 2 4 3" xfId="13711"/>
    <cellStyle name="Обычный 55 2 4 3 2" xfId="22942"/>
    <cellStyle name="Обычный 55 2 4 3 2 2" xfId="40943"/>
    <cellStyle name="Обычный 55 2 4 3 3" xfId="32597"/>
    <cellStyle name="Обычный 55 2 4 4" xfId="19298"/>
    <cellStyle name="Обычный 55 2 4 4 2" xfId="37472"/>
    <cellStyle name="Обычный 55 2 4 5" xfId="29183"/>
    <cellStyle name="Обычный 55 2 5" xfId="9463"/>
    <cellStyle name="Обычный 55 2 5 2" xfId="15339"/>
    <cellStyle name="Обычный 55 2 5 2 2" xfId="24519"/>
    <cellStyle name="Обычный 55 2 5 2 2 2" xfId="42519"/>
    <cellStyle name="Обычный 55 2 5 2 3" xfId="34174"/>
    <cellStyle name="Обычный 55 2 5 3" xfId="19938"/>
    <cellStyle name="Обычный 55 2 5 3 2" xfId="38103"/>
    <cellStyle name="Обычный 55 2 5 4" xfId="29806"/>
    <cellStyle name="Обычный 55 2 6" xfId="10873"/>
    <cellStyle name="Обычный 55 2 6 2" xfId="15340"/>
    <cellStyle name="Обычный 55 2 6 2 2" xfId="24520"/>
    <cellStyle name="Обычный 55 2 6 2 2 2" xfId="42520"/>
    <cellStyle name="Обычный 55 2 6 2 3" xfId="34175"/>
    <cellStyle name="Обычный 55 2 6 3" xfId="20729"/>
    <cellStyle name="Обычный 55 2 6 3 2" xfId="38881"/>
    <cellStyle name="Обычный 55 2 6 4" xfId="30565"/>
    <cellStyle name="Обычный 55 2 7" xfId="11344"/>
    <cellStyle name="Обычный 55 2 7 2" xfId="21190"/>
    <cellStyle name="Обычный 55 2 7 2 2" xfId="39342"/>
    <cellStyle name="Обычный 55 2 7 3" xfId="31026"/>
    <cellStyle name="Обычный 55 2 8" xfId="11906"/>
    <cellStyle name="Обычный 55 2 8 2" xfId="21658"/>
    <cellStyle name="Обычный 55 2 8 2 2" xfId="39807"/>
    <cellStyle name="Обычный 55 2 8 3" xfId="31486"/>
    <cellStyle name="Обычный 55 2 9" xfId="6843"/>
    <cellStyle name="Обычный 55 2 9 2" xfId="18633"/>
    <cellStyle name="Обычный 55 2 9 2 2" xfId="36894"/>
    <cellStyle name="Обычный 55 2 9 3" xfId="28663"/>
    <cellStyle name="Обычный 55 3" xfId="3925"/>
    <cellStyle name="Обычный 55 3 2" xfId="6197"/>
    <cellStyle name="Обычный 55 3 2 2" xfId="10257"/>
    <cellStyle name="Обычный 55 3 2 3" xfId="16678"/>
    <cellStyle name="Обычный 55 3 2 3 2" xfId="25466"/>
    <cellStyle name="Обычный 55 3 2 3 2 2" xfId="43430"/>
    <cellStyle name="Обычный 55 3 2 3 3" xfId="35122"/>
    <cellStyle name="Обычный 55 3 2 4" xfId="18147"/>
    <cellStyle name="Обычный 55 3 2 4 2" xfId="36457"/>
    <cellStyle name="Обычный 55 3 2 5" xfId="26889"/>
    <cellStyle name="Обычный 55 3 2 5 2" xfId="44804"/>
    <cellStyle name="Обычный 55 3 2 6" xfId="28240"/>
    <cellStyle name="Обычный 55 3 2 7" xfId="45851"/>
    <cellStyle name="Обычный 55 3 3" xfId="7050"/>
    <cellStyle name="Обычный 55 3 4" xfId="16056"/>
    <cellStyle name="Обычный 55 3 4 2" xfId="25032"/>
    <cellStyle name="Обычный 55 3 4 2 2" xfId="43029"/>
    <cellStyle name="Обычный 55 3 4 3" xfId="34677"/>
    <cellStyle name="Обычный 55 3 5" xfId="17435"/>
    <cellStyle name="Обычный 55 3 5 2" xfId="35790"/>
    <cellStyle name="Обычный 55 3 6" xfId="26344"/>
    <cellStyle name="Обычный 55 3 6 2" xfId="44275"/>
    <cellStyle name="Обычный 55 3 7" xfId="27634"/>
    <cellStyle name="Обычный 55 3 8" xfId="45356"/>
    <cellStyle name="Обычный 55 4" xfId="3926"/>
    <cellStyle name="Обычный 55 4 10" xfId="16219"/>
    <cellStyle name="Обычный 55 4 10 2" xfId="25158"/>
    <cellStyle name="Обычный 55 4 10 2 2" xfId="43151"/>
    <cellStyle name="Обычный 55 4 10 3" xfId="34798"/>
    <cellStyle name="Обычный 55 4 11" xfId="17436"/>
    <cellStyle name="Обычный 55 4 11 2" xfId="35791"/>
    <cellStyle name="Обычный 55 4 12" xfId="26522"/>
    <cellStyle name="Обычный 55 4 12 2" xfId="44444"/>
    <cellStyle name="Обычный 55 4 13" xfId="27635"/>
    <cellStyle name="Обычный 55 4 14" xfId="45477"/>
    <cellStyle name="Обычный 55 4 2" xfId="6198"/>
    <cellStyle name="Обычный 55 4 2 10" xfId="27007"/>
    <cellStyle name="Обычный 55 4 2 10 2" xfId="44922"/>
    <cellStyle name="Обычный 55 4 2 11" xfId="28241"/>
    <cellStyle name="Обычный 55 4 2 12" xfId="45979"/>
    <cellStyle name="Обычный 55 4 2 2" xfId="9103"/>
    <cellStyle name="Обычный 55 4 2 2 2" xfId="14180"/>
    <cellStyle name="Обычный 55 4 2 2 2 2" xfId="23366"/>
    <cellStyle name="Обычный 55 4 2 2 2 2 2" xfId="41366"/>
    <cellStyle name="Обычный 55 4 2 2 2 3" xfId="33022"/>
    <cellStyle name="Обычный 55 4 2 2 3" xfId="19670"/>
    <cellStyle name="Обычный 55 4 2 2 3 2" xfId="37840"/>
    <cellStyle name="Обычный 55 4 2 2 4" xfId="29545"/>
    <cellStyle name="Обычный 55 4 2 3" xfId="10258"/>
    <cellStyle name="Обычный 55 4 2 3 2" xfId="15341"/>
    <cellStyle name="Обычный 55 4 2 3 2 2" xfId="24521"/>
    <cellStyle name="Обычный 55 4 2 3 2 2 2" xfId="42521"/>
    <cellStyle name="Обычный 55 4 2 3 2 3" xfId="34176"/>
    <cellStyle name="Обычный 55 4 2 3 3" xfId="20393"/>
    <cellStyle name="Обычный 55 4 2 3 3 2" xfId="38552"/>
    <cellStyle name="Обычный 55 4 2 3 4" xfId="30247"/>
    <cellStyle name="Обычный 55 4 2 4" xfId="11182"/>
    <cellStyle name="Обычный 55 4 2 4 2" xfId="15342"/>
    <cellStyle name="Обычный 55 4 2 4 2 2" xfId="24522"/>
    <cellStyle name="Обычный 55 4 2 4 2 2 2" xfId="42522"/>
    <cellStyle name="Обычный 55 4 2 4 2 3" xfId="34177"/>
    <cellStyle name="Обычный 55 4 2 4 3" xfId="21032"/>
    <cellStyle name="Обычный 55 4 2 4 3 2" xfId="39184"/>
    <cellStyle name="Обычный 55 4 2 4 4" xfId="30868"/>
    <cellStyle name="Обычный 55 4 2 5" xfId="11688"/>
    <cellStyle name="Обычный 55 4 2 5 2" xfId="21534"/>
    <cellStyle name="Обычный 55 4 2 5 2 2" xfId="39686"/>
    <cellStyle name="Обычный 55 4 2 5 3" xfId="31370"/>
    <cellStyle name="Обычный 55 4 2 6" xfId="7648"/>
    <cellStyle name="Обычный 55 4 2 6 2" xfId="19044"/>
    <cellStyle name="Обычный 55 4 2 6 2 2" xfId="37264"/>
    <cellStyle name="Обычный 55 4 2 6 3" xfId="29011"/>
    <cellStyle name="Обычный 55 4 2 7" xfId="13214"/>
    <cellStyle name="Обычный 55 4 2 7 2" xfId="22616"/>
    <cellStyle name="Обычный 55 4 2 7 2 2" xfId="40628"/>
    <cellStyle name="Обычный 55 4 2 7 3" xfId="32289"/>
    <cellStyle name="Обычный 55 4 2 8" xfId="16838"/>
    <cellStyle name="Обычный 55 4 2 8 2" xfId="25587"/>
    <cellStyle name="Обычный 55 4 2 8 2 2" xfId="43548"/>
    <cellStyle name="Обычный 55 4 2 8 3" xfId="35240"/>
    <cellStyle name="Обычный 55 4 2 9" xfId="18148"/>
    <cellStyle name="Обычный 55 4 2 9 2" xfId="36458"/>
    <cellStyle name="Обычный 55 4 3" xfId="8780"/>
    <cellStyle name="Обычный 55 4 3 2" xfId="10259"/>
    <cellStyle name="Обычный 55 4 3 2 2" xfId="15343"/>
    <cellStyle name="Обычный 55 4 3 2 2 2" xfId="24523"/>
    <cellStyle name="Обычный 55 4 3 2 2 2 2" xfId="42523"/>
    <cellStyle name="Обычный 55 4 3 2 2 3" xfId="34178"/>
    <cellStyle name="Обычный 55 4 3 2 3" xfId="20394"/>
    <cellStyle name="Обычный 55 4 3 2 3 2" xfId="38553"/>
    <cellStyle name="Обычный 55 4 3 2 4" xfId="30248"/>
    <cellStyle name="Обычный 55 4 3 3" xfId="13712"/>
    <cellStyle name="Обычный 55 4 3 3 2" xfId="22943"/>
    <cellStyle name="Обычный 55 4 3 3 2 2" xfId="40944"/>
    <cellStyle name="Обычный 55 4 3 3 3" xfId="32598"/>
    <cellStyle name="Обычный 55 4 3 4" xfId="19413"/>
    <cellStyle name="Обычный 55 4 3 4 2" xfId="37583"/>
    <cellStyle name="Обычный 55 4 3 5" xfId="29293"/>
    <cellStyle name="Обычный 55 4 4" xfId="9464"/>
    <cellStyle name="Обычный 55 4 4 2" xfId="15344"/>
    <cellStyle name="Обычный 55 4 4 2 2" xfId="24524"/>
    <cellStyle name="Обычный 55 4 4 2 2 2" xfId="42524"/>
    <cellStyle name="Обычный 55 4 4 2 3" xfId="34179"/>
    <cellStyle name="Обычный 55 4 4 3" xfId="19939"/>
    <cellStyle name="Обычный 55 4 4 3 2" xfId="38104"/>
    <cellStyle name="Обычный 55 4 4 4" xfId="29807"/>
    <cellStyle name="Обычный 55 4 5" xfId="10874"/>
    <cellStyle name="Обычный 55 4 5 2" xfId="15345"/>
    <cellStyle name="Обычный 55 4 5 2 2" xfId="24525"/>
    <cellStyle name="Обычный 55 4 5 2 2 2" xfId="42525"/>
    <cellStyle name="Обычный 55 4 5 2 3" xfId="34180"/>
    <cellStyle name="Обычный 55 4 5 3" xfId="20730"/>
    <cellStyle name="Обычный 55 4 5 3 2" xfId="38882"/>
    <cellStyle name="Обычный 55 4 5 4" xfId="30566"/>
    <cellStyle name="Обычный 55 4 6" xfId="11443"/>
    <cellStyle name="Обычный 55 4 6 2" xfId="21289"/>
    <cellStyle name="Обычный 55 4 6 2 2" xfId="39441"/>
    <cellStyle name="Обычный 55 4 6 3" xfId="31125"/>
    <cellStyle name="Обычный 55 4 7" xfId="12034"/>
    <cellStyle name="Обычный 55 4 7 2" xfId="21773"/>
    <cellStyle name="Обычный 55 4 7 2 2" xfId="39921"/>
    <cellStyle name="Обычный 55 4 7 3" xfId="31600"/>
    <cellStyle name="Обычный 55 4 8" xfId="7204"/>
    <cellStyle name="Обычный 55 4 8 2" xfId="18792"/>
    <cellStyle name="Обычный 55 4 8 2 2" xfId="37012"/>
    <cellStyle name="Обычный 55 4 8 3" xfId="28763"/>
    <cellStyle name="Обычный 55 4 9" xfId="12648"/>
    <cellStyle name="Обычный 55 4 9 2" xfId="22085"/>
    <cellStyle name="Обычный 55 4 9 2 2" xfId="40201"/>
    <cellStyle name="Обычный 55 4 9 3" xfId="31864"/>
    <cellStyle name="Обычный 55 5" xfId="6195"/>
    <cellStyle name="Обычный 55 5 10" xfId="26887"/>
    <cellStyle name="Обычный 55 5 10 2" xfId="44802"/>
    <cellStyle name="Обычный 55 5 11" xfId="28238"/>
    <cellStyle name="Обычный 55 5 12" xfId="45849"/>
    <cellStyle name="Обычный 55 5 2" xfId="9101"/>
    <cellStyle name="Обычный 55 5 2 2" xfId="14181"/>
    <cellStyle name="Обычный 55 5 2 2 2" xfId="23367"/>
    <cellStyle name="Обычный 55 5 2 2 2 2" xfId="41367"/>
    <cellStyle name="Обычный 55 5 2 2 3" xfId="33023"/>
    <cellStyle name="Обычный 55 5 2 3" xfId="19668"/>
    <cellStyle name="Обычный 55 5 2 3 2" xfId="37838"/>
    <cellStyle name="Обычный 55 5 2 4" xfId="29543"/>
    <cellStyle name="Обычный 55 5 3" xfId="10260"/>
    <cellStyle name="Обычный 55 5 3 2" xfId="15346"/>
    <cellStyle name="Обычный 55 5 3 2 2" xfId="24526"/>
    <cellStyle name="Обычный 55 5 3 2 2 2" xfId="42526"/>
    <cellStyle name="Обычный 55 5 3 2 3" xfId="34181"/>
    <cellStyle name="Обычный 55 5 3 3" xfId="20395"/>
    <cellStyle name="Обычный 55 5 3 3 2" xfId="38554"/>
    <cellStyle name="Обычный 55 5 3 4" xfId="30249"/>
    <cellStyle name="Обычный 55 5 4" xfId="11183"/>
    <cellStyle name="Обычный 55 5 4 2" xfId="15347"/>
    <cellStyle name="Обычный 55 5 4 2 2" xfId="24527"/>
    <cellStyle name="Обычный 55 5 4 2 2 2" xfId="42527"/>
    <cellStyle name="Обычный 55 5 4 2 3" xfId="34182"/>
    <cellStyle name="Обычный 55 5 4 3" xfId="21033"/>
    <cellStyle name="Обычный 55 5 4 3 2" xfId="39185"/>
    <cellStyle name="Обычный 55 5 4 4" xfId="30869"/>
    <cellStyle name="Обычный 55 5 5" xfId="11686"/>
    <cellStyle name="Обычный 55 5 5 2" xfId="21532"/>
    <cellStyle name="Обычный 55 5 5 2 2" xfId="39684"/>
    <cellStyle name="Обычный 55 5 5 3" xfId="31368"/>
    <cellStyle name="Обычный 55 5 6" xfId="7646"/>
    <cellStyle name="Обычный 55 5 6 2" xfId="19042"/>
    <cellStyle name="Обычный 55 5 6 2 2" xfId="37262"/>
    <cellStyle name="Обычный 55 5 6 3" xfId="29009"/>
    <cellStyle name="Обычный 55 5 7" xfId="13215"/>
    <cellStyle name="Обычный 55 5 7 2" xfId="22617"/>
    <cellStyle name="Обычный 55 5 7 2 2" xfId="40629"/>
    <cellStyle name="Обычный 55 5 7 3" xfId="32290"/>
    <cellStyle name="Обычный 55 5 8" xfId="16676"/>
    <cellStyle name="Обычный 55 5 8 2" xfId="25464"/>
    <cellStyle name="Обычный 55 5 8 2 2" xfId="43428"/>
    <cellStyle name="Обычный 55 5 8 3" xfId="35120"/>
    <cellStyle name="Обычный 55 5 9" xfId="18145"/>
    <cellStyle name="Обычный 55 5 9 2" xfId="36455"/>
    <cellStyle name="Обычный 55 6" xfId="8350"/>
    <cellStyle name="Обычный 55 6 2" xfId="10261"/>
    <cellStyle name="Обычный 55 6 2 2" xfId="15348"/>
    <cellStyle name="Обычный 55 6 2 2 2" xfId="24528"/>
    <cellStyle name="Обычный 55 6 2 2 2 2" xfId="42528"/>
    <cellStyle name="Обычный 55 6 2 2 3" xfId="34183"/>
    <cellStyle name="Обычный 55 6 2 3" xfId="20396"/>
    <cellStyle name="Обычный 55 6 2 3 2" xfId="38555"/>
    <cellStyle name="Обычный 55 6 2 4" xfId="30250"/>
    <cellStyle name="Обычный 55 6 3" xfId="13392"/>
    <cellStyle name="Обычный 55 6 4" xfId="19225"/>
    <cellStyle name="Обычный 55 6 4 2" xfId="37404"/>
    <cellStyle name="Обычный 55 6 5" xfId="29117"/>
    <cellStyle name="Обычный 55 7" xfId="9462"/>
    <cellStyle name="Обычный 55 7 2" xfId="13710"/>
    <cellStyle name="Обычный 55 7 2 2" xfId="22941"/>
    <cellStyle name="Обычный 55 7 2 2 2" xfId="40942"/>
    <cellStyle name="Обычный 55 7 2 3" xfId="32596"/>
    <cellStyle name="Обычный 55 7 3" xfId="19937"/>
    <cellStyle name="Обычный 55 7 3 2" xfId="38102"/>
    <cellStyle name="Обычный 55 7 4" xfId="29805"/>
    <cellStyle name="Обычный 55 8" xfId="10872"/>
    <cellStyle name="Обычный 55 8 2" xfId="15349"/>
    <cellStyle name="Обычный 55 8 2 2" xfId="24529"/>
    <cellStyle name="Обычный 55 8 2 2 2" xfId="42529"/>
    <cellStyle name="Обычный 55 8 2 3" xfId="34184"/>
    <cellStyle name="Обычный 55 8 3" xfId="20728"/>
    <cellStyle name="Обычный 55 8 3 2" xfId="38880"/>
    <cellStyle name="Обычный 55 8 4" xfId="30564"/>
    <cellStyle name="Обычный 55 9" xfId="11282"/>
    <cellStyle name="Обычный 55 9 2" xfId="21128"/>
    <cellStyle name="Обычный 55 9 2 2" xfId="39280"/>
    <cellStyle name="Обычный 55 9 3" xfId="30964"/>
    <cellStyle name="Обычный 55_Data_Resourses &amp; Reserves_Audit12_mod2011_f0112" xfId="3927"/>
    <cellStyle name="Обычный 56" xfId="3928"/>
    <cellStyle name="Обычный 56 10" xfId="11799"/>
    <cellStyle name="Обычный 56 11" xfId="6689"/>
    <cellStyle name="Обычный 56 11 2" xfId="18544"/>
    <cellStyle name="Обычный 56 11 2 2" xfId="36821"/>
    <cellStyle name="Обычный 56 11 3" xfId="28600"/>
    <cellStyle name="Обычный 56 12" xfId="12649"/>
    <cellStyle name="Обычный 56 12 2" xfId="22086"/>
    <cellStyle name="Обычный 56 12 2 2" xfId="40202"/>
    <cellStyle name="Обычный 56 12 3" xfId="31865"/>
    <cellStyle name="Обычный 56 2" xfId="3929"/>
    <cellStyle name="Обычный 56 2 10" xfId="12650"/>
    <cellStyle name="Обычный 56 2 10 2" xfId="22087"/>
    <cellStyle name="Обычный 56 2 10 2 2" xfId="40203"/>
    <cellStyle name="Обычный 56 2 10 3" xfId="31866"/>
    <cellStyle name="Обычный 56 2 11" xfId="16220"/>
    <cellStyle name="Обычный 56 2 11 2" xfId="25159"/>
    <cellStyle name="Обычный 56 2 11 2 2" xfId="43152"/>
    <cellStyle name="Обычный 56 2 11 3" xfId="34799"/>
    <cellStyle name="Обычный 56 2 12" xfId="17438"/>
    <cellStyle name="Обычный 56 2 12 2" xfId="35793"/>
    <cellStyle name="Обычный 56 2 13" xfId="26523"/>
    <cellStyle name="Обычный 56 2 13 2" xfId="44445"/>
    <cellStyle name="Обычный 56 2 14" xfId="27636"/>
    <cellStyle name="Обычный 56 2 15" xfId="45478"/>
    <cellStyle name="Обычный 56 2 2" xfId="3930"/>
    <cellStyle name="Обычный 56 2 2 2" xfId="10262"/>
    <cellStyle name="Обычный 56 2 3" xfId="6199"/>
    <cellStyle name="Обычный 56 2 3 10" xfId="27008"/>
    <cellStyle name="Обычный 56 2 3 10 2" xfId="44923"/>
    <cellStyle name="Обычный 56 2 3 11" xfId="28242"/>
    <cellStyle name="Обычный 56 2 3 12" xfId="45980"/>
    <cellStyle name="Обычный 56 2 3 2" xfId="9105"/>
    <cellStyle name="Обычный 56 2 3 2 2" xfId="14182"/>
    <cellStyle name="Обычный 56 2 3 2 2 2" xfId="23368"/>
    <cellStyle name="Обычный 56 2 3 2 2 2 2" xfId="41368"/>
    <cellStyle name="Обычный 56 2 3 2 2 3" xfId="33024"/>
    <cellStyle name="Обычный 56 2 3 2 3" xfId="19672"/>
    <cellStyle name="Обычный 56 2 3 2 3 2" xfId="37842"/>
    <cellStyle name="Обычный 56 2 3 2 4" xfId="29547"/>
    <cellStyle name="Обычный 56 2 3 3" xfId="10263"/>
    <cellStyle name="Обычный 56 2 3 3 2" xfId="15350"/>
    <cellStyle name="Обычный 56 2 3 3 2 2" xfId="24530"/>
    <cellStyle name="Обычный 56 2 3 3 2 2 2" xfId="42530"/>
    <cellStyle name="Обычный 56 2 3 3 2 3" xfId="34185"/>
    <cellStyle name="Обычный 56 2 3 3 3" xfId="20397"/>
    <cellStyle name="Обычный 56 2 3 3 3 2" xfId="38556"/>
    <cellStyle name="Обычный 56 2 3 3 4" xfId="30251"/>
    <cellStyle name="Обычный 56 2 3 4" xfId="11184"/>
    <cellStyle name="Обычный 56 2 3 4 2" xfId="15351"/>
    <cellStyle name="Обычный 56 2 3 4 2 2" xfId="24531"/>
    <cellStyle name="Обычный 56 2 3 4 2 2 2" xfId="42531"/>
    <cellStyle name="Обычный 56 2 3 4 2 3" xfId="34186"/>
    <cellStyle name="Обычный 56 2 3 4 3" xfId="21034"/>
    <cellStyle name="Обычный 56 2 3 4 3 2" xfId="39186"/>
    <cellStyle name="Обычный 56 2 3 4 4" xfId="30870"/>
    <cellStyle name="Обычный 56 2 3 5" xfId="11690"/>
    <cellStyle name="Обычный 56 2 3 5 2" xfId="21536"/>
    <cellStyle name="Обычный 56 2 3 5 2 2" xfId="39688"/>
    <cellStyle name="Обычный 56 2 3 5 3" xfId="31372"/>
    <cellStyle name="Обычный 56 2 3 6" xfId="7650"/>
    <cellStyle name="Обычный 56 2 3 6 2" xfId="19046"/>
    <cellStyle name="Обычный 56 2 3 6 2 2" xfId="37266"/>
    <cellStyle name="Обычный 56 2 3 6 3" xfId="29013"/>
    <cellStyle name="Обычный 56 2 3 7" xfId="13216"/>
    <cellStyle name="Обычный 56 2 3 7 2" xfId="22618"/>
    <cellStyle name="Обычный 56 2 3 7 2 2" xfId="40630"/>
    <cellStyle name="Обычный 56 2 3 7 3" xfId="32291"/>
    <cellStyle name="Обычный 56 2 3 8" xfId="16839"/>
    <cellStyle name="Обычный 56 2 3 8 2" xfId="25588"/>
    <cellStyle name="Обычный 56 2 3 8 2 2" xfId="43549"/>
    <cellStyle name="Обычный 56 2 3 8 3" xfId="35241"/>
    <cellStyle name="Обычный 56 2 3 9" xfId="18149"/>
    <cellStyle name="Обычный 56 2 3 9 2" xfId="36459"/>
    <cellStyle name="Обычный 56 2 4" xfId="8543"/>
    <cellStyle name="Обычный 56 2 4 2" xfId="10264"/>
    <cellStyle name="Обычный 56 2 4 2 2" xfId="15352"/>
    <cellStyle name="Обычный 56 2 4 2 2 2" xfId="24532"/>
    <cellStyle name="Обычный 56 2 4 2 2 2 2" xfId="42532"/>
    <cellStyle name="Обычный 56 2 4 2 2 3" xfId="34187"/>
    <cellStyle name="Обычный 56 2 4 2 3" xfId="20398"/>
    <cellStyle name="Обычный 56 2 4 2 3 2" xfId="38557"/>
    <cellStyle name="Обычный 56 2 4 2 4" xfId="30252"/>
    <cellStyle name="Обычный 56 2 4 3" xfId="13714"/>
    <cellStyle name="Обычный 56 2 4 3 2" xfId="22945"/>
    <cellStyle name="Обычный 56 2 4 3 2 2" xfId="40946"/>
    <cellStyle name="Обычный 56 2 4 3 3" xfId="32600"/>
    <cellStyle name="Обычный 56 2 4 4" xfId="19299"/>
    <cellStyle name="Обычный 56 2 4 4 2" xfId="37473"/>
    <cellStyle name="Обычный 56 2 4 5" xfId="29184"/>
    <cellStyle name="Обычный 56 2 5" xfId="9466"/>
    <cellStyle name="Обычный 56 2 5 2" xfId="15353"/>
    <cellStyle name="Обычный 56 2 5 2 2" xfId="24533"/>
    <cellStyle name="Обычный 56 2 5 2 2 2" xfId="42533"/>
    <cellStyle name="Обычный 56 2 5 2 3" xfId="34188"/>
    <cellStyle name="Обычный 56 2 5 3" xfId="19941"/>
    <cellStyle name="Обычный 56 2 5 3 2" xfId="38106"/>
    <cellStyle name="Обычный 56 2 5 4" xfId="29809"/>
    <cellStyle name="Обычный 56 2 6" xfId="10876"/>
    <cellStyle name="Обычный 56 2 6 2" xfId="15354"/>
    <cellStyle name="Обычный 56 2 6 2 2" xfId="24534"/>
    <cellStyle name="Обычный 56 2 6 2 2 2" xfId="42534"/>
    <cellStyle name="Обычный 56 2 6 2 3" xfId="34189"/>
    <cellStyle name="Обычный 56 2 6 3" xfId="20732"/>
    <cellStyle name="Обычный 56 2 6 3 2" xfId="38884"/>
    <cellStyle name="Обычный 56 2 6 4" xfId="30568"/>
    <cellStyle name="Обычный 56 2 7" xfId="11345"/>
    <cellStyle name="Обычный 56 2 7 2" xfId="21191"/>
    <cellStyle name="Обычный 56 2 7 2 2" xfId="39343"/>
    <cellStyle name="Обычный 56 2 7 3" xfId="31027"/>
    <cellStyle name="Обычный 56 2 8" xfId="11907"/>
    <cellStyle name="Обычный 56 2 8 2" xfId="21659"/>
    <cellStyle name="Обычный 56 2 8 2 2" xfId="39808"/>
    <cellStyle name="Обычный 56 2 8 3" xfId="31487"/>
    <cellStyle name="Обычный 56 2 9" xfId="6844"/>
    <cellStyle name="Обычный 56 2 9 2" xfId="18634"/>
    <cellStyle name="Обычный 56 2 9 2 2" xfId="36895"/>
    <cellStyle name="Обычный 56 2 9 3" xfId="28664"/>
    <cellStyle name="Обычный 56 3" xfId="3931"/>
    <cellStyle name="Обычный 56 3 2" xfId="10265"/>
    <cellStyle name="Обычный 56 4" xfId="3932"/>
    <cellStyle name="Обычный 56 4 10" xfId="16221"/>
    <cellStyle name="Обычный 56 4 10 2" xfId="25160"/>
    <cellStyle name="Обычный 56 4 10 2 2" xfId="43153"/>
    <cellStyle name="Обычный 56 4 10 3" xfId="34800"/>
    <cellStyle name="Обычный 56 4 11" xfId="17439"/>
    <cellStyle name="Обычный 56 4 11 2" xfId="35794"/>
    <cellStyle name="Обычный 56 4 12" xfId="26524"/>
    <cellStyle name="Обычный 56 4 12 2" xfId="44446"/>
    <cellStyle name="Обычный 56 4 13" xfId="27637"/>
    <cellStyle name="Обычный 56 4 14" xfId="45479"/>
    <cellStyle name="Обычный 56 4 2" xfId="6200"/>
    <cellStyle name="Обычный 56 4 2 10" xfId="27009"/>
    <cellStyle name="Обычный 56 4 2 10 2" xfId="44924"/>
    <cellStyle name="Обычный 56 4 2 11" xfId="28243"/>
    <cellStyle name="Обычный 56 4 2 12" xfId="45981"/>
    <cellStyle name="Обычный 56 4 2 2" xfId="9106"/>
    <cellStyle name="Обычный 56 4 2 2 2" xfId="14183"/>
    <cellStyle name="Обычный 56 4 2 2 2 2" xfId="23369"/>
    <cellStyle name="Обычный 56 4 2 2 2 2 2" xfId="41369"/>
    <cellStyle name="Обычный 56 4 2 2 2 3" xfId="33025"/>
    <cellStyle name="Обычный 56 4 2 2 3" xfId="19673"/>
    <cellStyle name="Обычный 56 4 2 2 3 2" xfId="37843"/>
    <cellStyle name="Обычный 56 4 2 2 4" xfId="29548"/>
    <cellStyle name="Обычный 56 4 2 3" xfId="10266"/>
    <cellStyle name="Обычный 56 4 2 3 2" xfId="15355"/>
    <cellStyle name="Обычный 56 4 2 3 2 2" xfId="24535"/>
    <cellStyle name="Обычный 56 4 2 3 2 2 2" xfId="42535"/>
    <cellStyle name="Обычный 56 4 2 3 2 3" xfId="34190"/>
    <cellStyle name="Обычный 56 4 2 3 3" xfId="20399"/>
    <cellStyle name="Обычный 56 4 2 3 3 2" xfId="38558"/>
    <cellStyle name="Обычный 56 4 2 3 4" xfId="30253"/>
    <cellStyle name="Обычный 56 4 2 4" xfId="11185"/>
    <cellStyle name="Обычный 56 4 2 4 2" xfId="15356"/>
    <cellStyle name="Обычный 56 4 2 4 2 2" xfId="24536"/>
    <cellStyle name="Обычный 56 4 2 4 2 2 2" xfId="42536"/>
    <cellStyle name="Обычный 56 4 2 4 2 3" xfId="34191"/>
    <cellStyle name="Обычный 56 4 2 4 3" xfId="21035"/>
    <cellStyle name="Обычный 56 4 2 4 3 2" xfId="39187"/>
    <cellStyle name="Обычный 56 4 2 4 4" xfId="30871"/>
    <cellStyle name="Обычный 56 4 2 5" xfId="11691"/>
    <cellStyle name="Обычный 56 4 2 5 2" xfId="21537"/>
    <cellStyle name="Обычный 56 4 2 5 2 2" xfId="39689"/>
    <cellStyle name="Обычный 56 4 2 5 3" xfId="31373"/>
    <cellStyle name="Обычный 56 4 2 6" xfId="7651"/>
    <cellStyle name="Обычный 56 4 2 6 2" xfId="19047"/>
    <cellStyle name="Обычный 56 4 2 6 2 2" xfId="37267"/>
    <cellStyle name="Обычный 56 4 2 6 3" xfId="29014"/>
    <cellStyle name="Обычный 56 4 2 7" xfId="13217"/>
    <cellStyle name="Обычный 56 4 2 7 2" xfId="22619"/>
    <cellStyle name="Обычный 56 4 2 7 2 2" xfId="40631"/>
    <cellStyle name="Обычный 56 4 2 7 3" xfId="32292"/>
    <cellStyle name="Обычный 56 4 2 8" xfId="16840"/>
    <cellStyle name="Обычный 56 4 2 8 2" xfId="25589"/>
    <cellStyle name="Обычный 56 4 2 8 2 2" xfId="43550"/>
    <cellStyle name="Обычный 56 4 2 8 3" xfId="35242"/>
    <cellStyle name="Обычный 56 4 2 9" xfId="18150"/>
    <cellStyle name="Обычный 56 4 2 9 2" xfId="36460"/>
    <cellStyle name="Обычный 56 4 3" xfId="8785"/>
    <cellStyle name="Обычный 56 4 3 2" xfId="10267"/>
    <cellStyle name="Обычный 56 4 3 2 2" xfId="15357"/>
    <cellStyle name="Обычный 56 4 3 2 2 2" xfId="24537"/>
    <cellStyle name="Обычный 56 4 3 2 2 2 2" xfId="42537"/>
    <cellStyle name="Обычный 56 4 3 2 2 3" xfId="34192"/>
    <cellStyle name="Обычный 56 4 3 2 3" xfId="20400"/>
    <cellStyle name="Обычный 56 4 3 2 3 2" xfId="38559"/>
    <cellStyle name="Обычный 56 4 3 2 4" xfId="30254"/>
    <cellStyle name="Обычный 56 4 3 3" xfId="13715"/>
    <cellStyle name="Обычный 56 4 3 3 2" xfId="22946"/>
    <cellStyle name="Обычный 56 4 3 3 2 2" xfId="40947"/>
    <cellStyle name="Обычный 56 4 3 3 3" xfId="32601"/>
    <cellStyle name="Обычный 56 4 3 4" xfId="19418"/>
    <cellStyle name="Обычный 56 4 3 4 2" xfId="37588"/>
    <cellStyle name="Обычный 56 4 3 5" xfId="29298"/>
    <cellStyle name="Обычный 56 4 4" xfId="9467"/>
    <cellStyle name="Обычный 56 4 4 2" xfId="15358"/>
    <cellStyle name="Обычный 56 4 4 2 2" xfId="24538"/>
    <cellStyle name="Обычный 56 4 4 2 2 2" xfId="42538"/>
    <cellStyle name="Обычный 56 4 4 2 3" xfId="34193"/>
    <cellStyle name="Обычный 56 4 4 3" xfId="19942"/>
    <cellStyle name="Обычный 56 4 4 3 2" xfId="38107"/>
    <cellStyle name="Обычный 56 4 4 4" xfId="29810"/>
    <cellStyle name="Обычный 56 4 5" xfId="10877"/>
    <cellStyle name="Обычный 56 4 5 2" xfId="15359"/>
    <cellStyle name="Обычный 56 4 5 2 2" xfId="24539"/>
    <cellStyle name="Обычный 56 4 5 2 2 2" xfId="42539"/>
    <cellStyle name="Обычный 56 4 5 2 3" xfId="34194"/>
    <cellStyle name="Обычный 56 4 5 3" xfId="20733"/>
    <cellStyle name="Обычный 56 4 5 3 2" xfId="38885"/>
    <cellStyle name="Обычный 56 4 5 4" xfId="30569"/>
    <cellStyle name="Обычный 56 4 6" xfId="11448"/>
    <cellStyle name="Обычный 56 4 6 2" xfId="21294"/>
    <cellStyle name="Обычный 56 4 6 2 2" xfId="39446"/>
    <cellStyle name="Обычный 56 4 6 3" xfId="31130"/>
    <cellStyle name="Обычный 56 4 7" xfId="12035"/>
    <cellStyle name="Обычный 56 4 7 2" xfId="21774"/>
    <cellStyle name="Обычный 56 4 7 2 2" xfId="39922"/>
    <cellStyle name="Обычный 56 4 7 3" xfId="31601"/>
    <cellStyle name="Обычный 56 4 8" xfId="7209"/>
    <cellStyle name="Обычный 56 4 8 2" xfId="18797"/>
    <cellStyle name="Обычный 56 4 8 2 2" xfId="37017"/>
    <cellStyle name="Обычный 56 4 8 3" xfId="28768"/>
    <cellStyle name="Обычный 56 4 9" xfId="12651"/>
    <cellStyle name="Обычный 56 4 9 2" xfId="22088"/>
    <cellStyle name="Обычный 56 4 9 2 2" xfId="40204"/>
    <cellStyle name="Обычный 56 4 9 3" xfId="31867"/>
    <cellStyle name="Обычный 56 5" xfId="7649"/>
    <cellStyle name="Обычный 56 5 2" xfId="9104"/>
    <cellStyle name="Обычный 56 5 2 2" xfId="14184"/>
    <cellStyle name="Обычный 56 5 2 2 2" xfId="23370"/>
    <cellStyle name="Обычный 56 5 2 2 2 2" xfId="41370"/>
    <cellStyle name="Обычный 56 5 2 2 3" xfId="33026"/>
    <cellStyle name="Обычный 56 5 2 3" xfId="19671"/>
    <cellStyle name="Обычный 56 5 2 3 2" xfId="37841"/>
    <cellStyle name="Обычный 56 5 2 4" xfId="29546"/>
    <cellStyle name="Обычный 56 5 3" xfId="10268"/>
    <cellStyle name="Обычный 56 5 3 2" xfId="15360"/>
    <cellStyle name="Обычный 56 5 3 2 2" xfId="24540"/>
    <cellStyle name="Обычный 56 5 3 2 2 2" xfId="42540"/>
    <cellStyle name="Обычный 56 5 3 2 3" xfId="34195"/>
    <cellStyle name="Обычный 56 5 3 3" xfId="20401"/>
    <cellStyle name="Обычный 56 5 3 3 2" xfId="38560"/>
    <cellStyle name="Обычный 56 5 3 4" xfId="30255"/>
    <cellStyle name="Обычный 56 5 4" xfId="11186"/>
    <cellStyle name="Обычный 56 5 4 2" xfId="15361"/>
    <cellStyle name="Обычный 56 5 4 2 2" xfId="24541"/>
    <cellStyle name="Обычный 56 5 4 2 2 2" xfId="42541"/>
    <cellStyle name="Обычный 56 5 4 2 3" xfId="34196"/>
    <cellStyle name="Обычный 56 5 4 3" xfId="21036"/>
    <cellStyle name="Обычный 56 5 4 3 2" xfId="39188"/>
    <cellStyle name="Обычный 56 5 4 4" xfId="30872"/>
    <cellStyle name="Обычный 56 5 5" xfId="11689"/>
    <cellStyle name="Обычный 56 5 5 2" xfId="21535"/>
    <cellStyle name="Обычный 56 5 5 2 2" xfId="39687"/>
    <cellStyle name="Обычный 56 5 5 3" xfId="31371"/>
    <cellStyle name="Обычный 56 5 6" xfId="13218"/>
    <cellStyle name="Обычный 56 5 6 2" xfId="22620"/>
    <cellStyle name="Обычный 56 5 6 2 2" xfId="40632"/>
    <cellStyle name="Обычный 56 5 6 3" xfId="32293"/>
    <cellStyle name="Обычный 56 5 7" xfId="19045"/>
    <cellStyle name="Обычный 56 5 7 2" xfId="37265"/>
    <cellStyle name="Обычный 56 5 8" xfId="29012"/>
    <cellStyle name="Обычный 56 6" xfId="8351"/>
    <cellStyle name="Обычный 56 6 2" xfId="10269"/>
    <cellStyle name="Обычный 56 6 2 2" xfId="15362"/>
    <cellStyle name="Обычный 56 6 2 2 2" xfId="24542"/>
    <cellStyle name="Обычный 56 6 2 2 2 2" xfId="42542"/>
    <cellStyle name="Обычный 56 6 2 2 3" xfId="34197"/>
    <cellStyle name="Обычный 56 6 2 3" xfId="20402"/>
    <cellStyle name="Обычный 56 6 2 3 2" xfId="38561"/>
    <cellStyle name="Обычный 56 6 2 4" xfId="30256"/>
    <cellStyle name="Обычный 56 6 3" xfId="13393"/>
    <cellStyle name="Обычный 56 6 4" xfId="19226"/>
    <cellStyle name="Обычный 56 6 4 2" xfId="37405"/>
    <cellStyle name="Обычный 56 6 5" xfId="29118"/>
    <cellStyle name="Обычный 56 7" xfId="9465"/>
    <cellStyle name="Обычный 56 7 2" xfId="13713"/>
    <cellStyle name="Обычный 56 7 2 2" xfId="22944"/>
    <cellStyle name="Обычный 56 7 2 2 2" xfId="40945"/>
    <cellStyle name="Обычный 56 7 2 3" xfId="32599"/>
    <cellStyle name="Обычный 56 7 3" xfId="19940"/>
    <cellStyle name="Обычный 56 7 3 2" xfId="38105"/>
    <cellStyle name="Обычный 56 7 4" xfId="29808"/>
    <cellStyle name="Обычный 56 8" xfId="10875"/>
    <cellStyle name="Обычный 56 8 2" xfId="15363"/>
    <cellStyle name="Обычный 56 8 2 2" xfId="24543"/>
    <cellStyle name="Обычный 56 8 2 2 2" xfId="42543"/>
    <cellStyle name="Обычный 56 8 2 3" xfId="34198"/>
    <cellStyle name="Обычный 56 8 3" xfId="20731"/>
    <cellStyle name="Обычный 56 8 3 2" xfId="38883"/>
    <cellStyle name="Обычный 56 8 4" xfId="30567"/>
    <cellStyle name="Обычный 56 9" xfId="11283"/>
    <cellStyle name="Обычный 56 9 2" xfId="21129"/>
    <cellStyle name="Обычный 56 9 2 2" xfId="39281"/>
    <cellStyle name="Обычный 56 9 3" xfId="30965"/>
    <cellStyle name="Обычный 56_Data_Resourses &amp; Reserves_Audit12_mod2011_f0112" xfId="3933"/>
    <cellStyle name="Обычный 57" xfId="3934"/>
    <cellStyle name="Обычный 57 10" xfId="11800"/>
    <cellStyle name="Обычный 57 11" xfId="6690"/>
    <cellStyle name="Обычный 57 11 2" xfId="18545"/>
    <cellStyle name="Обычный 57 11 2 2" xfId="36822"/>
    <cellStyle name="Обычный 57 11 3" xfId="28601"/>
    <cellStyle name="Обычный 57 12" xfId="12652"/>
    <cellStyle name="Обычный 57 12 2" xfId="22089"/>
    <cellStyle name="Обычный 57 12 2 2" xfId="40205"/>
    <cellStyle name="Обычный 57 12 3" xfId="31868"/>
    <cellStyle name="Обычный 57 2" xfId="3935"/>
    <cellStyle name="Обычный 57 2 10" xfId="12653"/>
    <cellStyle name="Обычный 57 2 10 2" xfId="22090"/>
    <cellStyle name="Обычный 57 2 10 2 2" xfId="40206"/>
    <cellStyle name="Обычный 57 2 10 3" xfId="31869"/>
    <cellStyle name="Обычный 57 2 11" xfId="16222"/>
    <cellStyle name="Обычный 57 2 11 2" xfId="25161"/>
    <cellStyle name="Обычный 57 2 11 2 2" xfId="43154"/>
    <cellStyle name="Обычный 57 2 11 3" xfId="34801"/>
    <cellStyle name="Обычный 57 2 12" xfId="17440"/>
    <cellStyle name="Обычный 57 2 12 2" xfId="35795"/>
    <cellStyle name="Обычный 57 2 13" xfId="26525"/>
    <cellStyle name="Обычный 57 2 13 2" xfId="44447"/>
    <cellStyle name="Обычный 57 2 14" xfId="27638"/>
    <cellStyle name="Обычный 57 2 15" xfId="45480"/>
    <cellStyle name="Обычный 57 2 2" xfId="3936"/>
    <cellStyle name="Обычный 57 2 2 2" xfId="10270"/>
    <cellStyle name="Обычный 57 2 3" xfId="6201"/>
    <cellStyle name="Обычный 57 2 3 10" xfId="27010"/>
    <cellStyle name="Обычный 57 2 3 10 2" xfId="44925"/>
    <cellStyle name="Обычный 57 2 3 11" xfId="28244"/>
    <cellStyle name="Обычный 57 2 3 12" xfId="45982"/>
    <cellStyle name="Обычный 57 2 3 2" xfId="9108"/>
    <cellStyle name="Обычный 57 2 3 2 2" xfId="14185"/>
    <cellStyle name="Обычный 57 2 3 2 2 2" xfId="23371"/>
    <cellStyle name="Обычный 57 2 3 2 2 2 2" xfId="41371"/>
    <cellStyle name="Обычный 57 2 3 2 2 3" xfId="33027"/>
    <cellStyle name="Обычный 57 2 3 2 3" xfId="19675"/>
    <cellStyle name="Обычный 57 2 3 2 3 2" xfId="37845"/>
    <cellStyle name="Обычный 57 2 3 2 4" xfId="29550"/>
    <cellStyle name="Обычный 57 2 3 3" xfId="10271"/>
    <cellStyle name="Обычный 57 2 3 3 2" xfId="15364"/>
    <cellStyle name="Обычный 57 2 3 3 2 2" xfId="24544"/>
    <cellStyle name="Обычный 57 2 3 3 2 2 2" xfId="42544"/>
    <cellStyle name="Обычный 57 2 3 3 2 3" xfId="34199"/>
    <cellStyle name="Обычный 57 2 3 3 3" xfId="20403"/>
    <cellStyle name="Обычный 57 2 3 3 3 2" xfId="38562"/>
    <cellStyle name="Обычный 57 2 3 3 4" xfId="30257"/>
    <cellStyle name="Обычный 57 2 3 4" xfId="11187"/>
    <cellStyle name="Обычный 57 2 3 4 2" xfId="15365"/>
    <cellStyle name="Обычный 57 2 3 4 2 2" xfId="24545"/>
    <cellStyle name="Обычный 57 2 3 4 2 2 2" xfId="42545"/>
    <cellStyle name="Обычный 57 2 3 4 2 3" xfId="34200"/>
    <cellStyle name="Обычный 57 2 3 4 3" xfId="21037"/>
    <cellStyle name="Обычный 57 2 3 4 3 2" xfId="39189"/>
    <cellStyle name="Обычный 57 2 3 4 4" xfId="30873"/>
    <cellStyle name="Обычный 57 2 3 5" xfId="11693"/>
    <cellStyle name="Обычный 57 2 3 5 2" xfId="21539"/>
    <cellStyle name="Обычный 57 2 3 5 2 2" xfId="39691"/>
    <cellStyle name="Обычный 57 2 3 5 3" xfId="31375"/>
    <cellStyle name="Обычный 57 2 3 6" xfId="7653"/>
    <cellStyle name="Обычный 57 2 3 6 2" xfId="19049"/>
    <cellStyle name="Обычный 57 2 3 6 2 2" xfId="37269"/>
    <cellStyle name="Обычный 57 2 3 6 3" xfId="29016"/>
    <cellStyle name="Обычный 57 2 3 7" xfId="13219"/>
    <cellStyle name="Обычный 57 2 3 7 2" xfId="22621"/>
    <cellStyle name="Обычный 57 2 3 7 2 2" xfId="40633"/>
    <cellStyle name="Обычный 57 2 3 7 3" xfId="32294"/>
    <cellStyle name="Обычный 57 2 3 8" xfId="16841"/>
    <cellStyle name="Обычный 57 2 3 8 2" xfId="25590"/>
    <cellStyle name="Обычный 57 2 3 8 2 2" xfId="43551"/>
    <cellStyle name="Обычный 57 2 3 8 3" xfId="35243"/>
    <cellStyle name="Обычный 57 2 3 9" xfId="18151"/>
    <cellStyle name="Обычный 57 2 3 9 2" xfId="36461"/>
    <cellStyle name="Обычный 57 2 4" xfId="8544"/>
    <cellStyle name="Обычный 57 2 4 2" xfId="10272"/>
    <cellStyle name="Обычный 57 2 4 2 2" xfId="15366"/>
    <cellStyle name="Обычный 57 2 4 2 2 2" xfId="24546"/>
    <cellStyle name="Обычный 57 2 4 2 2 2 2" xfId="42546"/>
    <cellStyle name="Обычный 57 2 4 2 2 3" xfId="34201"/>
    <cellStyle name="Обычный 57 2 4 2 3" xfId="20404"/>
    <cellStyle name="Обычный 57 2 4 2 3 2" xfId="38563"/>
    <cellStyle name="Обычный 57 2 4 2 4" xfId="30258"/>
    <cellStyle name="Обычный 57 2 4 3" xfId="13717"/>
    <cellStyle name="Обычный 57 2 4 3 2" xfId="22948"/>
    <cellStyle name="Обычный 57 2 4 3 2 2" xfId="40949"/>
    <cellStyle name="Обычный 57 2 4 3 3" xfId="32603"/>
    <cellStyle name="Обычный 57 2 4 4" xfId="19300"/>
    <cellStyle name="Обычный 57 2 4 4 2" xfId="37474"/>
    <cellStyle name="Обычный 57 2 4 5" xfId="29185"/>
    <cellStyle name="Обычный 57 2 5" xfId="9469"/>
    <cellStyle name="Обычный 57 2 5 2" xfId="15367"/>
    <cellStyle name="Обычный 57 2 5 2 2" xfId="24547"/>
    <cellStyle name="Обычный 57 2 5 2 2 2" xfId="42547"/>
    <cellStyle name="Обычный 57 2 5 2 3" xfId="34202"/>
    <cellStyle name="Обычный 57 2 5 3" xfId="19944"/>
    <cellStyle name="Обычный 57 2 5 3 2" xfId="38109"/>
    <cellStyle name="Обычный 57 2 5 4" xfId="29812"/>
    <cellStyle name="Обычный 57 2 6" xfId="10879"/>
    <cellStyle name="Обычный 57 2 6 2" xfId="15368"/>
    <cellStyle name="Обычный 57 2 6 2 2" xfId="24548"/>
    <cellStyle name="Обычный 57 2 6 2 2 2" xfId="42548"/>
    <cellStyle name="Обычный 57 2 6 2 3" xfId="34203"/>
    <cellStyle name="Обычный 57 2 6 3" xfId="20735"/>
    <cellStyle name="Обычный 57 2 6 3 2" xfId="38887"/>
    <cellStyle name="Обычный 57 2 6 4" xfId="30571"/>
    <cellStyle name="Обычный 57 2 7" xfId="11346"/>
    <cellStyle name="Обычный 57 2 7 2" xfId="21192"/>
    <cellStyle name="Обычный 57 2 7 2 2" xfId="39344"/>
    <cellStyle name="Обычный 57 2 7 3" xfId="31028"/>
    <cellStyle name="Обычный 57 2 8" xfId="11908"/>
    <cellStyle name="Обычный 57 2 8 2" xfId="21660"/>
    <cellStyle name="Обычный 57 2 8 2 2" xfId="39809"/>
    <cellStyle name="Обычный 57 2 8 3" xfId="31488"/>
    <cellStyle name="Обычный 57 2 9" xfId="6845"/>
    <cellStyle name="Обычный 57 2 9 2" xfId="18635"/>
    <cellStyle name="Обычный 57 2 9 2 2" xfId="36896"/>
    <cellStyle name="Обычный 57 2 9 3" xfId="28665"/>
    <cellStyle name="Обычный 57 3" xfId="3937"/>
    <cellStyle name="Обычный 57 3 2" xfId="10273"/>
    <cellStyle name="Обычный 57 4" xfId="3938"/>
    <cellStyle name="Обычный 57 4 10" xfId="16223"/>
    <cellStyle name="Обычный 57 4 10 2" xfId="25162"/>
    <cellStyle name="Обычный 57 4 10 2 2" xfId="43155"/>
    <cellStyle name="Обычный 57 4 10 3" xfId="34802"/>
    <cellStyle name="Обычный 57 4 11" xfId="17441"/>
    <cellStyle name="Обычный 57 4 11 2" xfId="35796"/>
    <cellStyle name="Обычный 57 4 12" xfId="26526"/>
    <cellStyle name="Обычный 57 4 12 2" xfId="44448"/>
    <cellStyle name="Обычный 57 4 13" xfId="27639"/>
    <cellStyle name="Обычный 57 4 14" xfId="45481"/>
    <cellStyle name="Обычный 57 4 2" xfId="6202"/>
    <cellStyle name="Обычный 57 4 2 10" xfId="27011"/>
    <cellStyle name="Обычный 57 4 2 10 2" xfId="44926"/>
    <cellStyle name="Обычный 57 4 2 11" xfId="28245"/>
    <cellStyle name="Обычный 57 4 2 12" xfId="45983"/>
    <cellStyle name="Обычный 57 4 2 2" xfId="9109"/>
    <cellStyle name="Обычный 57 4 2 2 2" xfId="14186"/>
    <cellStyle name="Обычный 57 4 2 2 2 2" xfId="23372"/>
    <cellStyle name="Обычный 57 4 2 2 2 2 2" xfId="41372"/>
    <cellStyle name="Обычный 57 4 2 2 2 3" xfId="33028"/>
    <cellStyle name="Обычный 57 4 2 2 3" xfId="19676"/>
    <cellStyle name="Обычный 57 4 2 2 3 2" xfId="37846"/>
    <cellStyle name="Обычный 57 4 2 2 4" xfId="29551"/>
    <cellStyle name="Обычный 57 4 2 3" xfId="10274"/>
    <cellStyle name="Обычный 57 4 2 3 2" xfId="15369"/>
    <cellStyle name="Обычный 57 4 2 3 2 2" xfId="24549"/>
    <cellStyle name="Обычный 57 4 2 3 2 2 2" xfId="42549"/>
    <cellStyle name="Обычный 57 4 2 3 2 3" xfId="34204"/>
    <cellStyle name="Обычный 57 4 2 3 3" xfId="20405"/>
    <cellStyle name="Обычный 57 4 2 3 3 2" xfId="38564"/>
    <cellStyle name="Обычный 57 4 2 3 4" xfId="30259"/>
    <cellStyle name="Обычный 57 4 2 4" xfId="11188"/>
    <cellStyle name="Обычный 57 4 2 4 2" xfId="15370"/>
    <cellStyle name="Обычный 57 4 2 4 2 2" xfId="24550"/>
    <cellStyle name="Обычный 57 4 2 4 2 2 2" xfId="42550"/>
    <cellStyle name="Обычный 57 4 2 4 2 3" xfId="34205"/>
    <cellStyle name="Обычный 57 4 2 4 3" xfId="21038"/>
    <cellStyle name="Обычный 57 4 2 4 3 2" xfId="39190"/>
    <cellStyle name="Обычный 57 4 2 4 4" xfId="30874"/>
    <cellStyle name="Обычный 57 4 2 5" xfId="11694"/>
    <cellStyle name="Обычный 57 4 2 5 2" xfId="21540"/>
    <cellStyle name="Обычный 57 4 2 5 2 2" xfId="39692"/>
    <cellStyle name="Обычный 57 4 2 5 3" xfId="31376"/>
    <cellStyle name="Обычный 57 4 2 6" xfId="7654"/>
    <cellStyle name="Обычный 57 4 2 6 2" xfId="19050"/>
    <cellStyle name="Обычный 57 4 2 6 2 2" xfId="37270"/>
    <cellStyle name="Обычный 57 4 2 6 3" xfId="29017"/>
    <cellStyle name="Обычный 57 4 2 7" xfId="13220"/>
    <cellStyle name="Обычный 57 4 2 7 2" xfId="22622"/>
    <cellStyle name="Обычный 57 4 2 7 2 2" xfId="40634"/>
    <cellStyle name="Обычный 57 4 2 7 3" xfId="32295"/>
    <cellStyle name="Обычный 57 4 2 8" xfId="16842"/>
    <cellStyle name="Обычный 57 4 2 8 2" xfId="25591"/>
    <cellStyle name="Обычный 57 4 2 8 2 2" xfId="43552"/>
    <cellStyle name="Обычный 57 4 2 8 3" xfId="35244"/>
    <cellStyle name="Обычный 57 4 2 9" xfId="18152"/>
    <cellStyle name="Обычный 57 4 2 9 2" xfId="36462"/>
    <cellStyle name="Обычный 57 4 3" xfId="8788"/>
    <cellStyle name="Обычный 57 4 3 2" xfId="10275"/>
    <cellStyle name="Обычный 57 4 3 2 2" xfId="15371"/>
    <cellStyle name="Обычный 57 4 3 2 2 2" xfId="24551"/>
    <cellStyle name="Обычный 57 4 3 2 2 2 2" xfId="42551"/>
    <cellStyle name="Обычный 57 4 3 2 2 3" xfId="34206"/>
    <cellStyle name="Обычный 57 4 3 2 3" xfId="20406"/>
    <cellStyle name="Обычный 57 4 3 2 3 2" xfId="38565"/>
    <cellStyle name="Обычный 57 4 3 2 4" xfId="30260"/>
    <cellStyle name="Обычный 57 4 3 3" xfId="13718"/>
    <cellStyle name="Обычный 57 4 3 3 2" xfId="22949"/>
    <cellStyle name="Обычный 57 4 3 3 2 2" xfId="40950"/>
    <cellStyle name="Обычный 57 4 3 3 3" xfId="32604"/>
    <cellStyle name="Обычный 57 4 3 4" xfId="19419"/>
    <cellStyle name="Обычный 57 4 3 4 2" xfId="37589"/>
    <cellStyle name="Обычный 57 4 3 5" xfId="29299"/>
    <cellStyle name="Обычный 57 4 4" xfId="9470"/>
    <cellStyle name="Обычный 57 4 4 2" xfId="15372"/>
    <cellStyle name="Обычный 57 4 4 2 2" xfId="24552"/>
    <cellStyle name="Обычный 57 4 4 2 2 2" xfId="42552"/>
    <cellStyle name="Обычный 57 4 4 2 3" xfId="34207"/>
    <cellStyle name="Обычный 57 4 4 3" xfId="19945"/>
    <cellStyle name="Обычный 57 4 4 3 2" xfId="38110"/>
    <cellStyle name="Обычный 57 4 4 4" xfId="29813"/>
    <cellStyle name="Обычный 57 4 5" xfId="10880"/>
    <cellStyle name="Обычный 57 4 5 2" xfId="15373"/>
    <cellStyle name="Обычный 57 4 5 2 2" xfId="24553"/>
    <cellStyle name="Обычный 57 4 5 2 2 2" xfId="42553"/>
    <cellStyle name="Обычный 57 4 5 2 3" xfId="34208"/>
    <cellStyle name="Обычный 57 4 5 3" xfId="20736"/>
    <cellStyle name="Обычный 57 4 5 3 2" xfId="38888"/>
    <cellStyle name="Обычный 57 4 5 4" xfId="30572"/>
    <cellStyle name="Обычный 57 4 6" xfId="11449"/>
    <cellStyle name="Обычный 57 4 6 2" xfId="21295"/>
    <cellStyle name="Обычный 57 4 6 2 2" xfId="39447"/>
    <cellStyle name="Обычный 57 4 6 3" xfId="31131"/>
    <cellStyle name="Обычный 57 4 7" xfId="12036"/>
    <cellStyle name="Обычный 57 4 7 2" xfId="21775"/>
    <cellStyle name="Обычный 57 4 7 2 2" xfId="39923"/>
    <cellStyle name="Обычный 57 4 7 3" xfId="31602"/>
    <cellStyle name="Обычный 57 4 8" xfId="7212"/>
    <cellStyle name="Обычный 57 4 8 2" xfId="18798"/>
    <cellStyle name="Обычный 57 4 8 2 2" xfId="37018"/>
    <cellStyle name="Обычный 57 4 8 3" xfId="28769"/>
    <cellStyle name="Обычный 57 4 9" xfId="12654"/>
    <cellStyle name="Обычный 57 4 9 2" xfId="22091"/>
    <cellStyle name="Обычный 57 4 9 2 2" xfId="40207"/>
    <cellStyle name="Обычный 57 4 9 3" xfId="31870"/>
    <cellStyle name="Обычный 57 5" xfId="7652"/>
    <cellStyle name="Обычный 57 5 2" xfId="9107"/>
    <cellStyle name="Обычный 57 5 2 2" xfId="14187"/>
    <cellStyle name="Обычный 57 5 2 2 2" xfId="23373"/>
    <cellStyle name="Обычный 57 5 2 2 2 2" xfId="41373"/>
    <cellStyle name="Обычный 57 5 2 2 3" xfId="33029"/>
    <cellStyle name="Обычный 57 5 2 3" xfId="19674"/>
    <cellStyle name="Обычный 57 5 2 3 2" xfId="37844"/>
    <cellStyle name="Обычный 57 5 2 4" xfId="29549"/>
    <cellStyle name="Обычный 57 5 3" xfId="10276"/>
    <cellStyle name="Обычный 57 5 3 2" xfId="15374"/>
    <cellStyle name="Обычный 57 5 3 2 2" xfId="24554"/>
    <cellStyle name="Обычный 57 5 3 2 2 2" xfId="42554"/>
    <cellStyle name="Обычный 57 5 3 2 3" xfId="34209"/>
    <cellStyle name="Обычный 57 5 3 3" xfId="20407"/>
    <cellStyle name="Обычный 57 5 3 3 2" xfId="38566"/>
    <cellStyle name="Обычный 57 5 3 4" xfId="30261"/>
    <cellStyle name="Обычный 57 5 4" xfId="11189"/>
    <cellStyle name="Обычный 57 5 4 2" xfId="15375"/>
    <cellStyle name="Обычный 57 5 4 2 2" xfId="24555"/>
    <cellStyle name="Обычный 57 5 4 2 2 2" xfId="42555"/>
    <cellStyle name="Обычный 57 5 4 2 3" xfId="34210"/>
    <cellStyle name="Обычный 57 5 4 3" xfId="21039"/>
    <cellStyle name="Обычный 57 5 4 3 2" xfId="39191"/>
    <cellStyle name="Обычный 57 5 4 4" xfId="30875"/>
    <cellStyle name="Обычный 57 5 5" xfId="11692"/>
    <cellStyle name="Обычный 57 5 5 2" xfId="21538"/>
    <cellStyle name="Обычный 57 5 5 2 2" xfId="39690"/>
    <cellStyle name="Обычный 57 5 5 3" xfId="31374"/>
    <cellStyle name="Обычный 57 5 6" xfId="13221"/>
    <cellStyle name="Обычный 57 5 6 2" xfId="22623"/>
    <cellStyle name="Обычный 57 5 6 2 2" xfId="40635"/>
    <cellStyle name="Обычный 57 5 6 3" xfId="32296"/>
    <cellStyle name="Обычный 57 5 7" xfId="19048"/>
    <cellStyle name="Обычный 57 5 7 2" xfId="37268"/>
    <cellStyle name="Обычный 57 5 8" xfId="29015"/>
    <cellStyle name="Обычный 57 6" xfId="8352"/>
    <cellStyle name="Обычный 57 6 2" xfId="10277"/>
    <cellStyle name="Обычный 57 6 2 2" xfId="15376"/>
    <cellStyle name="Обычный 57 6 2 2 2" xfId="24556"/>
    <cellStyle name="Обычный 57 6 2 2 2 2" xfId="42556"/>
    <cellStyle name="Обычный 57 6 2 2 3" xfId="34211"/>
    <cellStyle name="Обычный 57 6 2 3" xfId="20408"/>
    <cellStyle name="Обычный 57 6 2 3 2" xfId="38567"/>
    <cellStyle name="Обычный 57 6 2 4" xfId="30262"/>
    <cellStyle name="Обычный 57 6 3" xfId="13394"/>
    <cellStyle name="Обычный 57 6 4" xfId="19227"/>
    <cellStyle name="Обычный 57 6 4 2" xfId="37406"/>
    <cellStyle name="Обычный 57 6 5" xfId="29119"/>
    <cellStyle name="Обычный 57 7" xfId="9468"/>
    <cellStyle name="Обычный 57 7 2" xfId="13716"/>
    <cellStyle name="Обычный 57 7 2 2" xfId="22947"/>
    <cellStyle name="Обычный 57 7 2 2 2" xfId="40948"/>
    <cellStyle name="Обычный 57 7 2 3" xfId="32602"/>
    <cellStyle name="Обычный 57 7 3" xfId="19943"/>
    <cellStyle name="Обычный 57 7 3 2" xfId="38108"/>
    <cellStyle name="Обычный 57 7 4" xfId="29811"/>
    <cellStyle name="Обычный 57 8" xfId="10878"/>
    <cellStyle name="Обычный 57 8 2" xfId="15377"/>
    <cellStyle name="Обычный 57 8 2 2" xfId="24557"/>
    <cellStyle name="Обычный 57 8 2 2 2" xfId="42557"/>
    <cellStyle name="Обычный 57 8 2 3" xfId="34212"/>
    <cellStyle name="Обычный 57 8 3" xfId="20734"/>
    <cellStyle name="Обычный 57 8 3 2" xfId="38886"/>
    <cellStyle name="Обычный 57 8 4" xfId="30570"/>
    <cellStyle name="Обычный 57 9" xfId="11284"/>
    <cellStyle name="Обычный 57 9 2" xfId="21130"/>
    <cellStyle name="Обычный 57 9 2 2" xfId="39282"/>
    <cellStyle name="Обычный 57 9 3" xfId="30966"/>
    <cellStyle name="Обычный 57_Data_Resourses &amp; Reserves_Audit12_mod2011_f0112" xfId="3939"/>
    <cellStyle name="Обычный 58" xfId="3940"/>
    <cellStyle name="Обычный 58 2" xfId="3941"/>
    <cellStyle name="Обычный 58 2 2" xfId="3942"/>
    <cellStyle name="Обычный 58 2 2 10" xfId="16224"/>
    <cellStyle name="Обычный 58 2 2 10 2" xfId="25163"/>
    <cellStyle name="Обычный 58 2 2 10 2 2" xfId="43156"/>
    <cellStyle name="Обычный 58 2 2 10 3" xfId="34803"/>
    <cellStyle name="Обычный 58 2 2 11" xfId="17442"/>
    <cellStyle name="Обычный 58 2 2 11 2" xfId="35797"/>
    <cellStyle name="Обычный 58 2 2 12" xfId="26527"/>
    <cellStyle name="Обычный 58 2 2 12 2" xfId="44449"/>
    <cellStyle name="Обычный 58 2 2 13" xfId="27640"/>
    <cellStyle name="Обычный 58 2 2 14" xfId="45482"/>
    <cellStyle name="Обычный 58 2 2 2" xfId="6203"/>
    <cellStyle name="Обычный 58 2 2 2 10" xfId="27012"/>
    <cellStyle name="Обычный 58 2 2 2 10 2" xfId="44927"/>
    <cellStyle name="Обычный 58 2 2 2 11" xfId="28246"/>
    <cellStyle name="Обычный 58 2 2 2 12" xfId="45984"/>
    <cellStyle name="Обычный 58 2 2 2 2" xfId="9110"/>
    <cellStyle name="Обычный 58 2 2 2 2 2" xfId="14188"/>
    <cellStyle name="Обычный 58 2 2 2 2 2 2" xfId="23374"/>
    <cellStyle name="Обычный 58 2 2 2 2 2 2 2" xfId="41374"/>
    <cellStyle name="Обычный 58 2 2 2 2 2 3" xfId="33030"/>
    <cellStyle name="Обычный 58 2 2 2 2 3" xfId="19677"/>
    <cellStyle name="Обычный 58 2 2 2 2 3 2" xfId="37847"/>
    <cellStyle name="Обычный 58 2 2 2 2 4" xfId="29552"/>
    <cellStyle name="Обычный 58 2 2 2 3" xfId="10278"/>
    <cellStyle name="Обычный 58 2 2 2 3 2" xfId="15378"/>
    <cellStyle name="Обычный 58 2 2 2 3 2 2" xfId="24558"/>
    <cellStyle name="Обычный 58 2 2 2 3 2 2 2" xfId="42558"/>
    <cellStyle name="Обычный 58 2 2 2 3 2 3" xfId="34213"/>
    <cellStyle name="Обычный 58 2 2 2 3 3" xfId="20409"/>
    <cellStyle name="Обычный 58 2 2 2 3 3 2" xfId="38568"/>
    <cellStyle name="Обычный 58 2 2 2 3 4" xfId="30263"/>
    <cellStyle name="Обычный 58 2 2 2 4" xfId="11190"/>
    <cellStyle name="Обычный 58 2 2 2 4 2" xfId="15379"/>
    <cellStyle name="Обычный 58 2 2 2 4 2 2" xfId="24559"/>
    <cellStyle name="Обычный 58 2 2 2 4 2 2 2" xfId="42559"/>
    <cellStyle name="Обычный 58 2 2 2 4 2 3" xfId="34214"/>
    <cellStyle name="Обычный 58 2 2 2 4 3" xfId="21040"/>
    <cellStyle name="Обычный 58 2 2 2 4 3 2" xfId="39192"/>
    <cellStyle name="Обычный 58 2 2 2 4 4" xfId="30876"/>
    <cellStyle name="Обычный 58 2 2 2 5" xfId="11695"/>
    <cellStyle name="Обычный 58 2 2 2 5 2" xfId="21541"/>
    <cellStyle name="Обычный 58 2 2 2 5 2 2" xfId="39693"/>
    <cellStyle name="Обычный 58 2 2 2 5 3" xfId="31377"/>
    <cellStyle name="Обычный 58 2 2 2 6" xfId="7655"/>
    <cellStyle name="Обычный 58 2 2 2 6 2" xfId="19051"/>
    <cellStyle name="Обычный 58 2 2 2 6 2 2" xfId="37271"/>
    <cellStyle name="Обычный 58 2 2 2 6 3" xfId="29018"/>
    <cellStyle name="Обычный 58 2 2 2 7" xfId="13222"/>
    <cellStyle name="Обычный 58 2 2 2 7 2" xfId="22624"/>
    <cellStyle name="Обычный 58 2 2 2 7 2 2" xfId="40636"/>
    <cellStyle name="Обычный 58 2 2 2 7 3" xfId="32297"/>
    <cellStyle name="Обычный 58 2 2 2 8" xfId="16843"/>
    <cellStyle name="Обычный 58 2 2 2 8 2" xfId="25592"/>
    <cellStyle name="Обычный 58 2 2 2 8 2 2" xfId="43553"/>
    <cellStyle name="Обычный 58 2 2 2 8 3" xfId="35245"/>
    <cellStyle name="Обычный 58 2 2 2 9" xfId="18153"/>
    <cellStyle name="Обычный 58 2 2 2 9 2" xfId="36463"/>
    <cellStyle name="Обычный 58 2 2 3" xfId="8545"/>
    <cellStyle name="Обычный 58 2 2 3 2" xfId="10279"/>
    <cellStyle name="Обычный 58 2 2 3 2 2" xfId="15380"/>
    <cellStyle name="Обычный 58 2 2 3 2 2 2" xfId="24560"/>
    <cellStyle name="Обычный 58 2 2 3 2 2 2 2" xfId="42560"/>
    <cellStyle name="Обычный 58 2 2 3 2 2 3" xfId="34215"/>
    <cellStyle name="Обычный 58 2 2 3 2 3" xfId="20410"/>
    <cellStyle name="Обычный 58 2 2 3 2 3 2" xfId="38569"/>
    <cellStyle name="Обычный 58 2 2 3 2 4" xfId="30264"/>
    <cellStyle name="Обычный 58 2 2 3 3" xfId="13719"/>
    <cellStyle name="Обычный 58 2 2 3 3 2" xfId="22950"/>
    <cellStyle name="Обычный 58 2 2 3 3 2 2" xfId="40951"/>
    <cellStyle name="Обычный 58 2 2 3 3 3" xfId="32605"/>
    <cellStyle name="Обычный 58 2 2 3 4" xfId="19301"/>
    <cellStyle name="Обычный 58 2 2 3 4 2" xfId="37475"/>
    <cellStyle name="Обычный 58 2 2 3 5" xfId="29186"/>
    <cellStyle name="Обычный 58 2 2 4" xfId="9471"/>
    <cellStyle name="Обычный 58 2 2 4 2" xfId="15381"/>
    <cellStyle name="Обычный 58 2 2 4 2 2" xfId="24561"/>
    <cellStyle name="Обычный 58 2 2 4 2 2 2" xfId="42561"/>
    <cellStyle name="Обычный 58 2 2 4 2 3" xfId="34216"/>
    <cellStyle name="Обычный 58 2 2 4 3" xfId="19946"/>
    <cellStyle name="Обычный 58 2 2 4 3 2" xfId="38111"/>
    <cellStyle name="Обычный 58 2 2 4 4" xfId="29814"/>
    <cellStyle name="Обычный 58 2 2 5" xfId="10881"/>
    <cellStyle name="Обычный 58 2 2 5 2" xfId="15382"/>
    <cellStyle name="Обычный 58 2 2 5 2 2" xfId="24562"/>
    <cellStyle name="Обычный 58 2 2 5 2 2 2" xfId="42562"/>
    <cellStyle name="Обычный 58 2 2 5 2 3" xfId="34217"/>
    <cellStyle name="Обычный 58 2 2 5 3" xfId="20737"/>
    <cellStyle name="Обычный 58 2 2 5 3 2" xfId="38889"/>
    <cellStyle name="Обычный 58 2 2 5 4" xfId="30573"/>
    <cellStyle name="Обычный 58 2 2 6" xfId="11347"/>
    <cellStyle name="Обычный 58 2 2 6 2" xfId="21193"/>
    <cellStyle name="Обычный 58 2 2 6 2 2" xfId="39345"/>
    <cellStyle name="Обычный 58 2 2 6 3" xfId="31029"/>
    <cellStyle name="Обычный 58 2 2 7" xfId="12037"/>
    <cellStyle name="Обычный 58 2 2 7 2" xfId="21776"/>
    <cellStyle name="Обычный 58 2 2 7 2 2" xfId="39924"/>
    <cellStyle name="Обычный 58 2 2 7 3" xfId="31603"/>
    <cellStyle name="Обычный 58 2 2 8" xfId="6846"/>
    <cellStyle name="Обычный 58 2 2 8 2" xfId="18636"/>
    <cellStyle name="Обычный 58 2 2 8 2 2" xfId="36897"/>
    <cellStyle name="Обычный 58 2 2 8 3" xfId="28666"/>
    <cellStyle name="Обычный 58 2 2 9" xfId="12655"/>
    <cellStyle name="Обычный 58 2 2 9 2" xfId="22092"/>
    <cellStyle name="Обычный 58 2 2 9 2 2" xfId="40208"/>
    <cellStyle name="Обычный 58 2 2 9 3" xfId="31871"/>
    <cellStyle name="Обычный 58 2 3" xfId="3943"/>
    <cellStyle name="Обычный 58 2 3 2" xfId="10280"/>
    <cellStyle name="Обычный 58 2 4" xfId="8554"/>
    <cellStyle name="Обычный 58 2_МР_РЗ_Центр_13" xfId="8588"/>
    <cellStyle name="Обычный 58 3" xfId="3944"/>
    <cellStyle name="Обычный 58 3 2" xfId="8368"/>
    <cellStyle name="Обычный 58 4" xfId="3945"/>
    <cellStyle name="Обычный 58 4 2" xfId="3946"/>
    <cellStyle name="Обычный 58 4 2 2" xfId="10281"/>
    <cellStyle name="Обычный 58 4 3" xfId="10282"/>
    <cellStyle name="Обычный 58 4_Reconcilation" xfId="8736"/>
    <cellStyle name="Обычный 58 5" xfId="3947"/>
    <cellStyle name="Обычный 58 5 2" xfId="10283"/>
    <cellStyle name="Обычный 58 6" xfId="10284"/>
    <cellStyle name="Обычный 58_Data_Resourses &amp; Reserves_Audit12_mod2011_f0112" xfId="3948"/>
    <cellStyle name="Обычный 59" xfId="3949"/>
    <cellStyle name="Обычный 59 2" xfId="3950"/>
    <cellStyle name="Обычный 59 2 10" xfId="12656"/>
    <cellStyle name="Обычный 59 2 10 2" xfId="22093"/>
    <cellStyle name="Обычный 59 2 10 2 2" xfId="40209"/>
    <cellStyle name="Обычный 59 2 10 3" xfId="31872"/>
    <cellStyle name="Обычный 59 2 11" xfId="16225"/>
    <cellStyle name="Обычный 59 2 11 2" xfId="25164"/>
    <cellStyle name="Обычный 59 2 11 2 2" xfId="43157"/>
    <cellStyle name="Обычный 59 2 11 3" xfId="34804"/>
    <cellStyle name="Обычный 59 2 12" xfId="17443"/>
    <cellStyle name="Обычный 59 2 12 2" xfId="35798"/>
    <cellStyle name="Обычный 59 2 13" xfId="26532"/>
    <cellStyle name="Обычный 59 2 13 2" xfId="44454"/>
    <cellStyle name="Обычный 59 2 14" xfId="27641"/>
    <cellStyle name="Обычный 59 2 15" xfId="45483"/>
    <cellStyle name="Обычный 59 2 2" xfId="3951"/>
    <cellStyle name="Обычный 59 2 2 2" xfId="10285"/>
    <cellStyle name="Обычный 59 2 3" xfId="6204"/>
    <cellStyle name="Обычный 59 2 3 10" xfId="27013"/>
    <cellStyle name="Обычный 59 2 3 10 2" xfId="44928"/>
    <cellStyle name="Обычный 59 2 3 11" xfId="28247"/>
    <cellStyle name="Обычный 59 2 3 12" xfId="45985"/>
    <cellStyle name="Обычный 59 2 3 2" xfId="9111"/>
    <cellStyle name="Обычный 59 2 3 2 2" xfId="14189"/>
    <cellStyle name="Обычный 59 2 3 2 2 2" xfId="23375"/>
    <cellStyle name="Обычный 59 2 3 2 2 2 2" xfId="41375"/>
    <cellStyle name="Обычный 59 2 3 2 2 3" xfId="33031"/>
    <cellStyle name="Обычный 59 2 3 2 3" xfId="19678"/>
    <cellStyle name="Обычный 59 2 3 2 3 2" xfId="37848"/>
    <cellStyle name="Обычный 59 2 3 2 4" xfId="29553"/>
    <cellStyle name="Обычный 59 2 3 3" xfId="10286"/>
    <cellStyle name="Обычный 59 2 3 3 2" xfId="15383"/>
    <cellStyle name="Обычный 59 2 3 3 2 2" xfId="24563"/>
    <cellStyle name="Обычный 59 2 3 3 2 2 2" xfId="42563"/>
    <cellStyle name="Обычный 59 2 3 3 2 3" xfId="34218"/>
    <cellStyle name="Обычный 59 2 3 3 3" xfId="20411"/>
    <cellStyle name="Обычный 59 2 3 3 3 2" xfId="38570"/>
    <cellStyle name="Обычный 59 2 3 3 4" xfId="30265"/>
    <cellStyle name="Обычный 59 2 3 4" xfId="11191"/>
    <cellStyle name="Обычный 59 2 3 4 2" xfId="15384"/>
    <cellStyle name="Обычный 59 2 3 4 2 2" xfId="24564"/>
    <cellStyle name="Обычный 59 2 3 4 2 2 2" xfId="42564"/>
    <cellStyle name="Обычный 59 2 3 4 2 3" xfId="34219"/>
    <cellStyle name="Обычный 59 2 3 4 3" xfId="21041"/>
    <cellStyle name="Обычный 59 2 3 4 3 2" xfId="39193"/>
    <cellStyle name="Обычный 59 2 3 4 4" xfId="30877"/>
    <cellStyle name="Обычный 59 2 3 5" xfId="11696"/>
    <cellStyle name="Обычный 59 2 3 5 2" xfId="21542"/>
    <cellStyle name="Обычный 59 2 3 5 2 2" xfId="39694"/>
    <cellStyle name="Обычный 59 2 3 5 3" xfId="31378"/>
    <cellStyle name="Обычный 59 2 3 6" xfId="7656"/>
    <cellStyle name="Обычный 59 2 3 6 2" xfId="19052"/>
    <cellStyle name="Обычный 59 2 3 6 2 2" xfId="37272"/>
    <cellStyle name="Обычный 59 2 3 6 3" xfId="29019"/>
    <cellStyle name="Обычный 59 2 3 7" xfId="13223"/>
    <cellStyle name="Обычный 59 2 3 7 2" xfId="22625"/>
    <cellStyle name="Обычный 59 2 3 7 2 2" xfId="40637"/>
    <cellStyle name="Обычный 59 2 3 7 3" xfId="32298"/>
    <cellStyle name="Обычный 59 2 3 8" xfId="16844"/>
    <cellStyle name="Обычный 59 2 3 8 2" xfId="25593"/>
    <cellStyle name="Обычный 59 2 3 8 2 2" xfId="43554"/>
    <cellStyle name="Обычный 59 2 3 8 3" xfId="35246"/>
    <cellStyle name="Обычный 59 2 3 9" xfId="18154"/>
    <cellStyle name="Обычный 59 2 3 9 2" xfId="36464"/>
    <cellStyle name="Обычный 59 2 4" xfId="8546"/>
    <cellStyle name="Обычный 59 2 4 2" xfId="10287"/>
    <cellStyle name="Обычный 59 2 4 2 2" xfId="15385"/>
    <cellStyle name="Обычный 59 2 4 2 2 2" xfId="24565"/>
    <cellStyle name="Обычный 59 2 4 2 2 2 2" xfId="42565"/>
    <cellStyle name="Обычный 59 2 4 2 2 3" xfId="34220"/>
    <cellStyle name="Обычный 59 2 4 2 3" xfId="20412"/>
    <cellStyle name="Обычный 59 2 4 2 3 2" xfId="38571"/>
    <cellStyle name="Обычный 59 2 4 2 4" xfId="30266"/>
    <cellStyle name="Обычный 59 2 4 3" xfId="13720"/>
    <cellStyle name="Обычный 59 2 4 3 2" xfId="22951"/>
    <cellStyle name="Обычный 59 2 4 3 2 2" xfId="40952"/>
    <cellStyle name="Обычный 59 2 4 3 3" xfId="32606"/>
    <cellStyle name="Обычный 59 2 4 4" xfId="19302"/>
    <cellStyle name="Обычный 59 2 4 4 2" xfId="37476"/>
    <cellStyle name="Обычный 59 2 4 5" xfId="29187"/>
    <cellStyle name="Обычный 59 2 5" xfId="9472"/>
    <cellStyle name="Обычный 59 2 5 2" xfId="15386"/>
    <cellStyle name="Обычный 59 2 5 2 2" xfId="24566"/>
    <cellStyle name="Обычный 59 2 5 2 2 2" xfId="42566"/>
    <cellStyle name="Обычный 59 2 5 2 3" xfId="34221"/>
    <cellStyle name="Обычный 59 2 5 3" xfId="19947"/>
    <cellStyle name="Обычный 59 2 5 3 2" xfId="38112"/>
    <cellStyle name="Обычный 59 2 5 4" xfId="29815"/>
    <cellStyle name="Обычный 59 2 6" xfId="10882"/>
    <cellStyle name="Обычный 59 2 6 2" xfId="15387"/>
    <cellStyle name="Обычный 59 2 6 2 2" xfId="24567"/>
    <cellStyle name="Обычный 59 2 6 2 2 2" xfId="42567"/>
    <cellStyle name="Обычный 59 2 6 2 3" xfId="34222"/>
    <cellStyle name="Обычный 59 2 6 3" xfId="20738"/>
    <cellStyle name="Обычный 59 2 6 3 2" xfId="38890"/>
    <cellStyle name="Обычный 59 2 6 4" xfId="30574"/>
    <cellStyle name="Обычный 59 2 7" xfId="11348"/>
    <cellStyle name="Обычный 59 2 7 2" xfId="21194"/>
    <cellStyle name="Обычный 59 2 7 2 2" xfId="39346"/>
    <cellStyle name="Обычный 59 2 7 3" xfId="31030"/>
    <cellStyle name="Обычный 59 2 8" xfId="11909"/>
    <cellStyle name="Обычный 59 2 8 2" xfId="21661"/>
    <cellStyle name="Обычный 59 2 8 2 2" xfId="39810"/>
    <cellStyle name="Обычный 59 2 8 3" xfId="31489"/>
    <cellStyle name="Обычный 59 2 9" xfId="6847"/>
    <cellStyle name="Обычный 59 2 9 2" xfId="18637"/>
    <cellStyle name="Обычный 59 2 9 2 2" xfId="36898"/>
    <cellStyle name="Обычный 59 2 9 3" xfId="28667"/>
    <cellStyle name="Обычный 59 3" xfId="3952"/>
    <cellStyle name="Обычный 59 3 2" xfId="3953"/>
    <cellStyle name="Обычный 59 3 2 2" xfId="10288"/>
    <cellStyle name="Обычный 59 3 3" xfId="10289"/>
    <cellStyle name="Обычный 59 3_Reconcilation" xfId="9145"/>
    <cellStyle name="Обычный 59 4" xfId="3954"/>
    <cellStyle name="Обычный 59 4 2" xfId="10290"/>
    <cellStyle name="Обычный 59 5" xfId="10291"/>
    <cellStyle name="Обычный 59 5 2" xfId="13395"/>
    <cellStyle name="Обычный 59 6" xfId="11801"/>
    <cellStyle name="Обычный 59 7" xfId="13396"/>
    <cellStyle name="Обычный 59_Data_Resourses &amp; Reserves_Audit12_mod2011_f0112" xfId="3955"/>
    <cellStyle name="Обычный 6" xfId="3956"/>
    <cellStyle name="Обычный 6 10" xfId="3957"/>
    <cellStyle name="Обычный 6 11" xfId="3958"/>
    <cellStyle name="Обычный 6 12" xfId="3959"/>
    <cellStyle name="Обычный 6 13" xfId="3960"/>
    <cellStyle name="Обычный 6 14" xfId="3961"/>
    <cellStyle name="Обычный 6 15" xfId="3962"/>
    <cellStyle name="Обычный 6 16" xfId="3963"/>
    <cellStyle name="Обычный 6 17" xfId="3964"/>
    <cellStyle name="Обычный 6 18" xfId="3965"/>
    <cellStyle name="Обычный 6 19" xfId="3966"/>
    <cellStyle name="Обычный 6 2" xfId="3967"/>
    <cellStyle name="Обычный 6 2 10" xfId="3968"/>
    <cellStyle name="Обычный 6 2 11" xfId="3969"/>
    <cellStyle name="Обычный 6 2 12" xfId="3970"/>
    <cellStyle name="Обычный 6 2 13" xfId="3971"/>
    <cellStyle name="Обычный 6 2 14" xfId="3972"/>
    <cellStyle name="Обычный 6 2 15" xfId="3973"/>
    <cellStyle name="Обычный 6 2 16" xfId="3974"/>
    <cellStyle name="Обычный 6 2 17" xfId="3975"/>
    <cellStyle name="Обычный 6 2 18" xfId="3976"/>
    <cellStyle name="Обычный 6 2 19" xfId="3977"/>
    <cellStyle name="Обычный 6 2 2" xfId="3978"/>
    <cellStyle name="Обычный 6 2 2 10" xfId="3979"/>
    <cellStyle name="Обычный 6 2 2 11" xfId="3980"/>
    <cellStyle name="Обычный 6 2 2 12" xfId="3981"/>
    <cellStyle name="Обычный 6 2 2 13" xfId="3982"/>
    <cellStyle name="Обычный 6 2 2 14" xfId="3983"/>
    <cellStyle name="Обычный 6 2 2 15" xfId="3984"/>
    <cellStyle name="Обычный 6 2 2 16" xfId="3985"/>
    <cellStyle name="Обычный 6 2 2 17" xfId="3986"/>
    <cellStyle name="Обычный 6 2 2 18" xfId="3987"/>
    <cellStyle name="Обычный 6 2 2 19" xfId="3988"/>
    <cellStyle name="Обычный 6 2 2 2" xfId="3989"/>
    <cellStyle name="Обычный 6 2 2 20" xfId="3990"/>
    <cellStyle name="Обычный 6 2 2 21" xfId="3991"/>
    <cellStyle name="Обычный 6 2 2 3" xfId="3992"/>
    <cellStyle name="Обычный 6 2 2 4" xfId="3993"/>
    <cellStyle name="Обычный 6 2 2 5" xfId="3994"/>
    <cellStyle name="Обычный 6 2 2 6" xfId="3995"/>
    <cellStyle name="Обычный 6 2 2 7" xfId="3996"/>
    <cellStyle name="Обычный 6 2 2 8" xfId="3997"/>
    <cellStyle name="Обычный 6 2 2 9" xfId="3998"/>
    <cellStyle name="Обычный 6 2 20" xfId="3999"/>
    <cellStyle name="Обычный 6 2 21" xfId="4000"/>
    <cellStyle name="Обычный 6 2 22" xfId="4001"/>
    <cellStyle name="Обычный 6 2 3" xfId="4002"/>
    <cellStyle name="Обычный 6 2 4" xfId="4003"/>
    <cellStyle name="Обычный 6 2 5" xfId="4004"/>
    <cellStyle name="Обычный 6 2 6" xfId="4005"/>
    <cellStyle name="Обычный 6 2 7" xfId="4006"/>
    <cellStyle name="Обычный 6 2 8" xfId="4007"/>
    <cellStyle name="Обычный 6 2 9" xfId="4008"/>
    <cellStyle name="Обычный 6 20" xfId="4009"/>
    <cellStyle name="Обычный 6 21" xfId="4010"/>
    <cellStyle name="Обычный 6 22" xfId="4011"/>
    <cellStyle name="Обычный 6 23" xfId="4012"/>
    <cellStyle name="Обычный 6 24" xfId="4013"/>
    <cellStyle name="Обычный 6 3" xfId="4014"/>
    <cellStyle name="Обычный 6 3 2" xfId="7932"/>
    <cellStyle name="Обычный 6 4" xfId="4015"/>
    <cellStyle name="Обычный 6 4 2" xfId="7417"/>
    <cellStyle name="Обычный 6 5" xfId="4016"/>
    <cellStyle name="Обычный 6 6" xfId="4017"/>
    <cellStyle name="Обычный 6 7" xfId="4018"/>
    <cellStyle name="Обычный 6 8" xfId="4019"/>
    <cellStyle name="Обычный 6 9" xfId="4020"/>
    <cellStyle name="Обычный 6_Comparison of Ore_reserves " xfId="8553"/>
    <cellStyle name="Обычный 60" xfId="4021"/>
    <cellStyle name="Обычный 60 2" xfId="4022"/>
    <cellStyle name="Обычный 60 2 10" xfId="12657"/>
    <cellStyle name="Обычный 60 2 10 2" xfId="22094"/>
    <cellStyle name="Обычный 60 2 10 2 2" xfId="40210"/>
    <cellStyle name="Обычный 60 2 10 3" xfId="31873"/>
    <cellStyle name="Обычный 60 2 11" xfId="16226"/>
    <cellStyle name="Обычный 60 2 11 2" xfId="25165"/>
    <cellStyle name="Обычный 60 2 11 2 2" xfId="43158"/>
    <cellStyle name="Обычный 60 2 11 3" xfId="34805"/>
    <cellStyle name="Обычный 60 2 12" xfId="17444"/>
    <cellStyle name="Обычный 60 2 12 2" xfId="35799"/>
    <cellStyle name="Обычный 60 2 13" xfId="26538"/>
    <cellStyle name="Обычный 60 2 13 2" xfId="44460"/>
    <cellStyle name="Обычный 60 2 14" xfId="27642"/>
    <cellStyle name="Обычный 60 2 15" xfId="45484"/>
    <cellStyle name="Обычный 60 2 2" xfId="4023"/>
    <cellStyle name="Обычный 60 2 2 2" xfId="10292"/>
    <cellStyle name="Обычный 60 2 3" xfId="6205"/>
    <cellStyle name="Обычный 60 2 3 10" xfId="27014"/>
    <cellStyle name="Обычный 60 2 3 10 2" xfId="44929"/>
    <cellStyle name="Обычный 60 2 3 11" xfId="28248"/>
    <cellStyle name="Обычный 60 2 3 12" xfId="45986"/>
    <cellStyle name="Обычный 60 2 3 2" xfId="9112"/>
    <cellStyle name="Обычный 60 2 3 2 2" xfId="14190"/>
    <cellStyle name="Обычный 60 2 3 2 2 2" xfId="23376"/>
    <cellStyle name="Обычный 60 2 3 2 2 2 2" xfId="41376"/>
    <cellStyle name="Обычный 60 2 3 2 2 3" xfId="33032"/>
    <cellStyle name="Обычный 60 2 3 2 3" xfId="19679"/>
    <cellStyle name="Обычный 60 2 3 2 3 2" xfId="37849"/>
    <cellStyle name="Обычный 60 2 3 2 4" xfId="29554"/>
    <cellStyle name="Обычный 60 2 3 3" xfId="10293"/>
    <cellStyle name="Обычный 60 2 3 3 2" xfId="15388"/>
    <cellStyle name="Обычный 60 2 3 3 2 2" xfId="24568"/>
    <cellStyle name="Обычный 60 2 3 3 2 2 2" xfId="42568"/>
    <cellStyle name="Обычный 60 2 3 3 2 3" xfId="34223"/>
    <cellStyle name="Обычный 60 2 3 3 3" xfId="20413"/>
    <cellStyle name="Обычный 60 2 3 3 3 2" xfId="38572"/>
    <cellStyle name="Обычный 60 2 3 3 4" xfId="30267"/>
    <cellStyle name="Обычный 60 2 3 4" xfId="11192"/>
    <cellStyle name="Обычный 60 2 3 4 2" xfId="15389"/>
    <cellStyle name="Обычный 60 2 3 4 2 2" xfId="24569"/>
    <cellStyle name="Обычный 60 2 3 4 2 2 2" xfId="42569"/>
    <cellStyle name="Обычный 60 2 3 4 2 3" xfId="34224"/>
    <cellStyle name="Обычный 60 2 3 4 3" xfId="21042"/>
    <cellStyle name="Обычный 60 2 3 4 3 2" xfId="39194"/>
    <cellStyle name="Обычный 60 2 3 4 4" xfId="30878"/>
    <cellStyle name="Обычный 60 2 3 5" xfId="11697"/>
    <cellStyle name="Обычный 60 2 3 5 2" xfId="21543"/>
    <cellStyle name="Обычный 60 2 3 5 2 2" xfId="39695"/>
    <cellStyle name="Обычный 60 2 3 5 3" xfId="31379"/>
    <cellStyle name="Обычный 60 2 3 6" xfId="7657"/>
    <cellStyle name="Обычный 60 2 3 6 2" xfId="19053"/>
    <cellStyle name="Обычный 60 2 3 6 2 2" xfId="37273"/>
    <cellStyle name="Обычный 60 2 3 6 3" xfId="29020"/>
    <cellStyle name="Обычный 60 2 3 7" xfId="13224"/>
    <cellStyle name="Обычный 60 2 3 7 2" xfId="22626"/>
    <cellStyle name="Обычный 60 2 3 7 2 2" xfId="40638"/>
    <cellStyle name="Обычный 60 2 3 7 3" xfId="32299"/>
    <cellStyle name="Обычный 60 2 3 8" xfId="16845"/>
    <cellStyle name="Обычный 60 2 3 8 2" xfId="25594"/>
    <cellStyle name="Обычный 60 2 3 8 2 2" xfId="43555"/>
    <cellStyle name="Обычный 60 2 3 8 3" xfId="35247"/>
    <cellStyle name="Обычный 60 2 3 9" xfId="18155"/>
    <cellStyle name="Обычный 60 2 3 9 2" xfId="36465"/>
    <cellStyle name="Обычный 60 2 4" xfId="8547"/>
    <cellStyle name="Обычный 60 2 4 2" xfId="10294"/>
    <cellStyle name="Обычный 60 2 4 2 2" xfId="15390"/>
    <cellStyle name="Обычный 60 2 4 2 2 2" xfId="24570"/>
    <cellStyle name="Обычный 60 2 4 2 2 2 2" xfId="42570"/>
    <cellStyle name="Обычный 60 2 4 2 2 3" xfId="34225"/>
    <cellStyle name="Обычный 60 2 4 2 3" xfId="20414"/>
    <cellStyle name="Обычный 60 2 4 2 3 2" xfId="38573"/>
    <cellStyle name="Обычный 60 2 4 2 4" xfId="30268"/>
    <cellStyle name="Обычный 60 2 4 3" xfId="13721"/>
    <cellStyle name="Обычный 60 2 4 3 2" xfId="22952"/>
    <cellStyle name="Обычный 60 2 4 3 2 2" xfId="40953"/>
    <cellStyle name="Обычный 60 2 4 3 3" xfId="32607"/>
    <cellStyle name="Обычный 60 2 4 4" xfId="19303"/>
    <cellStyle name="Обычный 60 2 4 4 2" xfId="37477"/>
    <cellStyle name="Обычный 60 2 4 5" xfId="29188"/>
    <cellStyle name="Обычный 60 2 5" xfId="9473"/>
    <cellStyle name="Обычный 60 2 5 2" xfId="15391"/>
    <cellStyle name="Обычный 60 2 5 2 2" xfId="24571"/>
    <cellStyle name="Обычный 60 2 5 2 2 2" xfId="42571"/>
    <cellStyle name="Обычный 60 2 5 2 3" xfId="34226"/>
    <cellStyle name="Обычный 60 2 5 3" xfId="19948"/>
    <cellStyle name="Обычный 60 2 5 3 2" xfId="38113"/>
    <cellStyle name="Обычный 60 2 5 4" xfId="29816"/>
    <cellStyle name="Обычный 60 2 6" xfId="10883"/>
    <cellStyle name="Обычный 60 2 6 2" xfId="15392"/>
    <cellStyle name="Обычный 60 2 6 2 2" xfId="24572"/>
    <cellStyle name="Обычный 60 2 6 2 2 2" xfId="42572"/>
    <cellStyle name="Обычный 60 2 6 2 3" xfId="34227"/>
    <cellStyle name="Обычный 60 2 6 3" xfId="20739"/>
    <cellStyle name="Обычный 60 2 6 3 2" xfId="38891"/>
    <cellStyle name="Обычный 60 2 6 4" xfId="30575"/>
    <cellStyle name="Обычный 60 2 7" xfId="11349"/>
    <cellStyle name="Обычный 60 2 7 2" xfId="21195"/>
    <cellStyle name="Обычный 60 2 7 2 2" xfId="39347"/>
    <cellStyle name="Обычный 60 2 7 3" xfId="31031"/>
    <cellStyle name="Обычный 60 2 8" xfId="11910"/>
    <cellStyle name="Обычный 60 2 8 2" xfId="21662"/>
    <cellStyle name="Обычный 60 2 8 2 2" xfId="39811"/>
    <cellStyle name="Обычный 60 2 8 3" xfId="31490"/>
    <cellStyle name="Обычный 60 2 9" xfId="6848"/>
    <cellStyle name="Обычный 60 2 9 2" xfId="18638"/>
    <cellStyle name="Обычный 60 2 9 2 2" xfId="36899"/>
    <cellStyle name="Обычный 60 2 9 3" xfId="28668"/>
    <cellStyle name="Обычный 60 3" xfId="4024"/>
    <cellStyle name="Обычный 60 3 2" xfId="4025"/>
    <cellStyle name="Обычный 60 3 2 2" xfId="10295"/>
    <cellStyle name="Обычный 60 3 3" xfId="10296"/>
    <cellStyle name="Обычный 60 3_Reconcilation" xfId="8587"/>
    <cellStyle name="Обычный 60 4" xfId="4026"/>
    <cellStyle name="Обычный 60 4 2" xfId="10297"/>
    <cellStyle name="Обычный 60 5" xfId="10298"/>
    <cellStyle name="Обычный 60 5 2" xfId="13397"/>
    <cellStyle name="Обычный 60 6" xfId="11802"/>
    <cellStyle name="Обычный 60 7" xfId="13398"/>
    <cellStyle name="Обычный 60_Data_Resourses &amp; Reserves_Audit12_mod2011_f0112" xfId="4027"/>
    <cellStyle name="Обычный 61" xfId="4028"/>
    <cellStyle name="Обычный 61 2" xfId="4029"/>
    <cellStyle name="Обычный 61 2 10" xfId="12658"/>
    <cellStyle name="Обычный 61 2 10 2" xfId="22095"/>
    <cellStyle name="Обычный 61 2 10 2 2" xfId="40211"/>
    <cellStyle name="Обычный 61 2 10 3" xfId="31874"/>
    <cellStyle name="Обычный 61 2 11" xfId="16227"/>
    <cellStyle name="Обычный 61 2 11 2" xfId="25166"/>
    <cellStyle name="Обычный 61 2 11 2 2" xfId="43159"/>
    <cellStyle name="Обычный 61 2 11 3" xfId="34806"/>
    <cellStyle name="Обычный 61 2 12" xfId="17445"/>
    <cellStyle name="Обычный 61 2 12 2" xfId="35800"/>
    <cellStyle name="Обычный 61 2 13" xfId="26539"/>
    <cellStyle name="Обычный 61 2 13 2" xfId="44461"/>
    <cellStyle name="Обычный 61 2 14" xfId="27643"/>
    <cellStyle name="Обычный 61 2 15" xfId="45485"/>
    <cellStyle name="Обычный 61 2 2" xfId="4030"/>
    <cellStyle name="Обычный 61 2 2 2" xfId="10299"/>
    <cellStyle name="Обычный 61 2 3" xfId="6206"/>
    <cellStyle name="Обычный 61 2 3 10" xfId="27015"/>
    <cellStyle name="Обычный 61 2 3 10 2" xfId="44930"/>
    <cellStyle name="Обычный 61 2 3 11" xfId="28249"/>
    <cellStyle name="Обычный 61 2 3 12" xfId="45987"/>
    <cellStyle name="Обычный 61 2 3 2" xfId="9113"/>
    <cellStyle name="Обычный 61 2 3 2 2" xfId="14191"/>
    <cellStyle name="Обычный 61 2 3 2 2 2" xfId="23377"/>
    <cellStyle name="Обычный 61 2 3 2 2 2 2" xfId="41377"/>
    <cellStyle name="Обычный 61 2 3 2 2 3" xfId="33033"/>
    <cellStyle name="Обычный 61 2 3 2 3" xfId="19680"/>
    <cellStyle name="Обычный 61 2 3 2 3 2" xfId="37850"/>
    <cellStyle name="Обычный 61 2 3 2 4" xfId="29555"/>
    <cellStyle name="Обычный 61 2 3 3" xfId="10300"/>
    <cellStyle name="Обычный 61 2 3 3 2" xfId="15393"/>
    <cellStyle name="Обычный 61 2 3 3 2 2" xfId="24573"/>
    <cellStyle name="Обычный 61 2 3 3 2 2 2" xfId="42573"/>
    <cellStyle name="Обычный 61 2 3 3 2 3" xfId="34228"/>
    <cellStyle name="Обычный 61 2 3 3 3" xfId="20415"/>
    <cellStyle name="Обычный 61 2 3 3 3 2" xfId="38574"/>
    <cellStyle name="Обычный 61 2 3 3 4" xfId="30269"/>
    <cellStyle name="Обычный 61 2 3 4" xfId="11193"/>
    <cellStyle name="Обычный 61 2 3 4 2" xfId="15394"/>
    <cellStyle name="Обычный 61 2 3 4 2 2" xfId="24574"/>
    <cellStyle name="Обычный 61 2 3 4 2 2 2" xfId="42574"/>
    <cellStyle name="Обычный 61 2 3 4 2 3" xfId="34229"/>
    <cellStyle name="Обычный 61 2 3 4 3" xfId="21043"/>
    <cellStyle name="Обычный 61 2 3 4 3 2" xfId="39195"/>
    <cellStyle name="Обычный 61 2 3 4 4" xfId="30879"/>
    <cellStyle name="Обычный 61 2 3 5" xfId="11698"/>
    <cellStyle name="Обычный 61 2 3 5 2" xfId="21544"/>
    <cellStyle name="Обычный 61 2 3 5 2 2" xfId="39696"/>
    <cellStyle name="Обычный 61 2 3 5 3" xfId="31380"/>
    <cellStyle name="Обычный 61 2 3 6" xfId="7658"/>
    <cellStyle name="Обычный 61 2 3 6 2" xfId="19054"/>
    <cellStyle name="Обычный 61 2 3 6 2 2" xfId="37274"/>
    <cellStyle name="Обычный 61 2 3 6 3" xfId="29021"/>
    <cellStyle name="Обычный 61 2 3 7" xfId="13225"/>
    <cellStyle name="Обычный 61 2 3 7 2" xfId="22627"/>
    <cellStyle name="Обычный 61 2 3 7 2 2" xfId="40639"/>
    <cellStyle name="Обычный 61 2 3 7 3" xfId="32300"/>
    <cellStyle name="Обычный 61 2 3 8" xfId="16846"/>
    <cellStyle name="Обычный 61 2 3 8 2" xfId="25595"/>
    <cellStyle name="Обычный 61 2 3 8 2 2" xfId="43556"/>
    <cellStyle name="Обычный 61 2 3 8 3" xfId="35248"/>
    <cellStyle name="Обычный 61 2 3 9" xfId="18156"/>
    <cellStyle name="Обычный 61 2 3 9 2" xfId="36466"/>
    <cellStyle name="Обычный 61 2 4" xfId="8548"/>
    <cellStyle name="Обычный 61 2 4 2" xfId="10301"/>
    <cellStyle name="Обычный 61 2 4 2 2" xfId="15395"/>
    <cellStyle name="Обычный 61 2 4 2 2 2" xfId="24575"/>
    <cellStyle name="Обычный 61 2 4 2 2 2 2" xfId="42575"/>
    <cellStyle name="Обычный 61 2 4 2 2 3" xfId="34230"/>
    <cellStyle name="Обычный 61 2 4 2 3" xfId="20416"/>
    <cellStyle name="Обычный 61 2 4 2 3 2" xfId="38575"/>
    <cellStyle name="Обычный 61 2 4 2 4" xfId="30270"/>
    <cellStyle name="Обычный 61 2 4 3" xfId="13722"/>
    <cellStyle name="Обычный 61 2 4 3 2" xfId="22953"/>
    <cellStyle name="Обычный 61 2 4 3 2 2" xfId="40954"/>
    <cellStyle name="Обычный 61 2 4 3 3" xfId="32608"/>
    <cellStyle name="Обычный 61 2 4 4" xfId="19304"/>
    <cellStyle name="Обычный 61 2 4 4 2" xfId="37478"/>
    <cellStyle name="Обычный 61 2 4 5" xfId="29189"/>
    <cellStyle name="Обычный 61 2 5" xfId="9474"/>
    <cellStyle name="Обычный 61 2 5 2" xfId="15396"/>
    <cellStyle name="Обычный 61 2 5 2 2" xfId="24576"/>
    <cellStyle name="Обычный 61 2 5 2 2 2" xfId="42576"/>
    <cellStyle name="Обычный 61 2 5 2 3" xfId="34231"/>
    <cellStyle name="Обычный 61 2 5 3" xfId="19949"/>
    <cellStyle name="Обычный 61 2 5 3 2" xfId="38114"/>
    <cellStyle name="Обычный 61 2 5 4" xfId="29817"/>
    <cellStyle name="Обычный 61 2 6" xfId="10884"/>
    <cellStyle name="Обычный 61 2 6 2" xfId="15397"/>
    <cellStyle name="Обычный 61 2 6 2 2" xfId="24577"/>
    <cellStyle name="Обычный 61 2 6 2 2 2" xfId="42577"/>
    <cellStyle name="Обычный 61 2 6 2 3" xfId="34232"/>
    <cellStyle name="Обычный 61 2 6 3" xfId="20740"/>
    <cellStyle name="Обычный 61 2 6 3 2" xfId="38892"/>
    <cellStyle name="Обычный 61 2 6 4" xfId="30576"/>
    <cellStyle name="Обычный 61 2 7" xfId="11350"/>
    <cellStyle name="Обычный 61 2 7 2" xfId="21196"/>
    <cellStyle name="Обычный 61 2 7 2 2" xfId="39348"/>
    <cellStyle name="Обычный 61 2 7 3" xfId="31032"/>
    <cellStyle name="Обычный 61 2 8" xfId="11911"/>
    <cellStyle name="Обычный 61 2 8 2" xfId="21663"/>
    <cellStyle name="Обычный 61 2 8 2 2" xfId="39812"/>
    <cellStyle name="Обычный 61 2 8 3" xfId="31491"/>
    <cellStyle name="Обычный 61 2 9" xfId="6849"/>
    <cellStyle name="Обычный 61 2 9 2" xfId="18639"/>
    <cellStyle name="Обычный 61 2 9 2 2" xfId="36900"/>
    <cellStyle name="Обычный 61 2 9 3" xfId="28669"/>
    <cellStyle name="Обычный 61 3" xfId="4031"/>
    <cellStyle name="Обычный 61 3 2" xfId="4032"/>
    <cellStyle name="Обычный 61 3 2 2" xfId="10302"/>
    <cellStyle name="Обычный 61 3 3" xfId="10303"/>
    <cellStyle name="Обычный 61 3_Reconcilation" xfId="8585"/>
    <cellStyle name="Обычный 61 4" xfId="4033"/>
    <cellStyle name="Обычный 61 4 2" xfId="10304"/>
    <cellStyle name="Обычный 61 5" xfId="10305"/>
    <cellStyle name="Обычный 61 5 2" xfId="13399"/>
    <cellStyle name="Обычный 61 6" xfId="11803"/>
    <cellStyle name="Обычный 61 7" xfId="13400"/>
    <cellStyle name="Обычный 61_Data_Resourses &amp; Reserves_Audit12_mod2011_f0112" xfId="4034"/>
    <cellStyle name="Обычный 62" xfId="4035"/>
    <cellStyle name="Обычный 62 2" xfId="4036"/>
    <cellStyle name="Обычный 62 2 10" xfId="12659"/>
    <cellStyle name="Обычный 62 2 10 2" xfId="22096"/>
    <cellStyle name="Обычный 62 2 10 2 2" xfId="40212"/>
    <cellStyle name="Обычный 62 2 10 3" xfId="31875"/>
    <cellStyle name="Обычный 62 2 11" xfId="16228"/>
    <cellStyle name="Обычный 62 2 11 2" xfId="25167"/>
    <cellStyle name="Обычный 62 2 11 2 2" xfId="43160"/>
    <cellStyle name="Обычный 62 2 11 3" xfId="34807"/>
    <cellStyle name="Обычный 62 2 12" xfId="17446"/>
    <cellStyle name="Обычный 62 2 12 2" xfId="35801"/>
    <cellStyle name="Обычный 62 2 13" xfId="26540"/>
    <cellStyle name="Обычный 62 2 13 2" xfId="44462"/>
    <cellStyle name="Обычный 62 2 14" xfId="27644"/>
    <cellStyle name="Обычный 62 2 15" xfId="45486"/>
    <cellStyle name="Обычный 62 2 2" xfId="4037"/>
    <cellStyle name="Обычный 62 2 2 2" xfId="10306"/>
    <cellStyle name="Обычный 62 2 3" xfId="6207"/>
    <cellStyle name="Обычный 62 2 3 10" xfId="27016"/>
    <cellStyle name="Обычный 62 2 3 10 2" xfId="44931"/>
    <cellStyle name="Обычный 62 2 3 11" xfId="28250"/>
    <cellStyle name="Обычный 62 2 3 12" xfId="45988"/>
    <cellStyle name="Обычный 62 2 3 2" xfId="9114"/>
    <cellStyle name="Обычный 62 2 3 2 2" xfId="14192"/>
    <cellStyle name="Обычный 62 2 3 2 2 2" xfId="23378"/>
    <cellStyle name="Обычный 62 2 3 2 2 2 2" xfId="41378"/>
    <cellStyle name="Обычный 62 2 3 2 2 3" xfId="33034"/>
    <cellStyle name="Обычный 62 2 3 2 3" xfId="19681"/>
    <cellStyle name="Обычный 62 2 3 2 3 2" xfId="37851"/>
    <cellStyle name="Обычный 62 2 3 2 4" xfId="29556"/>
    <cellStyle name="Обычный 62 2 3 3" xfId="10307"/>
    <cellStyle name="Обычный 62 2 3 3 2" xfId="15398"/>
    <cellStyle name="Обычный 62 2 3 3 2 2" xfId="24578"/>
    <cellStyle name="Обычный 62 2 3 3 2 2 2" xfId="42578"/>
    <cellStyle name="Обычный 62 2 3 3 2 3" xfId="34233"/>
    <cellStyle name="Обычный 62 2 3 3 3" xfId="20417"/>
    <cellStyle name="Обычный 62 2 3 3 3 2" xfId="38576"/>
    <cellStyle name="Обычный 62 2 3 3 4" xfId="30271"/>
    <cellStyle name="Обычный 62 2 3 4" xfId="11194"/>
    <cellStyle name="Обычный 62 2 3 4 2" xfId="15399"/>
    <cellStyle name="Обычный 62 2 3 4 2 2" xfId="24579"/>
    <cellStyle name="Обычный 62 2 3 4 2 2 2" xfId="42579"/>
    <cellStyle name="Обычный 62 2 3 4 2 3" xfId="34234"/>
    <cellStyle name="Обычный 62 2 3 4 3" xfId="21044"/>
    <cellStyle name="Обычный 62 2 3 4 3 2" xfId="39196"/>
    <cellStyle name="Обычный 62 2 3 4 4" xfId="30880"/>
    <cellStyle name="Обычный 62 2 3 5" xfId="11699"/>
    <cellStyle name="Обычный 62 2 3 5 2" xfId="21545"/>
    <cellStyle name="Обычный 62 2 3 5 2 2" xfId="39697"/>
    <cellStyle name="Обычный 62 2 3 5 3" xfId="31381"/>
    <cellStyle name="Обычный 62 2 3 6" xfId="7659"/>
    <cellStyle name="Обычный 62 2 3 6 2" xfId="19055"/>
    <cellStyle name="Обычный 62 2 3 6 2 2" xfId="37275"/>
    <cellStyle name="Обычный 62 2 3 6 3" xfId="29022"/>
    <cellStyle name="Обычный 62 2 3 7" xfId="13226"/>
    <cellStyle name="Обычный 62 2 3 7 2" xfId="22628"/>
    <cellStyle name="Обычный 62 2 3 7 2 2" xfId="40640"/>
    <cellStyle name="Обычный 62 2 3 7 3" xfId="32301"/>
    <cellStyle name="Обычный 62 2 3 8" xfId="16847"/>
    <cellStyle name="Обычный 62 2 3 8 2" xfId="25596"/>
    <cellStyle name="Обычный 62 2 3 8 2 2" xfId="43557"/>
    <cellStyle name="Обычный 62 2 3 8 3" xfId="35249"/>
    <cellStyle name="Обычный 62 2 3 9" xfId="18157"/>
    <cellStyle name="Обычный 62 2 3 9 2" xfId="36467"/>
    <cellStyle name="Обычный 62 2 4" xfId="8549"/>
    <cellStyle name="Обычный 62 2 4 2" xfId="10308"/>
    <cellStyle name="Обычный 62 2 4 2 2" xfId="15400"/>
    <cellStyle name="Обычный 62 2 4 2 2 2" xfId="24580"/>
    <cellStyle name="Обычный 62 2 4 2 2 2 2" xfId="42580"/>
    <cellStyle name="Обычный 62 2 4 2 2 3" xfId="34235"/>
    <cellStyle name="Обычный 62 2 4 2 3" xfId="20418"/>
    <cellStyle name="Обычный 62 2 4 2 3 2" xfId="38577"/>
    <cellStyle name="Обычный 62 2 4 2 4" xfId="30272"/>
    <cellStyle name="Обычный 62 2 4 3" xfId="13723"/>
    <cellStyle name="Обычный 62 2 4 3 2" xfId="22954"/>
    <cellStyle name="Обычный 62 2 4 3 2 2" xfId="40955"/>
    <cellStyle name="Обычный 62 2 4 3 3" xfId="32609"/>
    <cellStyle name="Обычный 62 2 4 4" xfId="19305"/>
    <cellStyle name="Обычный 62 2 4 4 2" xfId="37479"/>
    <cellStyle name="Обычный 62 2 4 5" xfId="29190"/>
    <cellStyle name="Обычный 62 2 5" xfId="9475"/>
    <cellStyle name="Обычный 62 2 5 2" xfId="15401"/>
    <cellStyle name="Обычный 62 2 5 2 2" xfId="24581"/>
    <cellStyle name="Обычный 62 2 5 2 2 2" xfId="42581"/>
    <cellStyle name="Обычный 62 2 5 2 3" xfId="34236"/>
    <cellStyle name="Обычный 62 2 5 3" xfId="19950"/>
    <cellStyle name="Обычный 62 2 5 3 2" xfId="38115"/>
    <cellStyle name="Обычный 62 2 5 4" xfId="29818"/>
    <cellStyle name="Обычный 62 2 6" xfId="10885"/>
    <cellStyle name="Обычный 62 2 6 2" xfId="15402"/>
    <cellStyle name="Обычный 62 2 6 2 2" xfId="24582"/>
    <cellStyle name="Обычный 62 2 6 2 2 2" xfId="42582"/>
    <cellStyle name="Обычный 62 2 6 2 3" xfId="34237"/>
    <cellStyle name="Обычный 62 2 6 3" xfId="20741"/>
    <cellStyle name="Обычный 62 2 6 3 2" xfId="38893"/>
    <cellStyle name="Обычный 62 2 6 4" xfId="30577"/>
    <cellStyle name="Обычный 62 2 7" xfId="11351"/>
    <cellStyle name="Обычный 62 2 7 2" xfId="21197"/>
    <cellStyle name="Обычный 62 2 7 2 2" xfId="39349"/>
    <cellStyle name="Обычный 62 2 7 3" xfId="31033"/>
    <cellStyle name="Обычный 62 2 8" xfId="11912"/>
    <cellStyle name="Обычный 62 2 8 2" xfId="21664"/>
    <cellStyle name="Обычный 62 2 8 2 2" xfId="39813"/>
    <cellStyle name="Обычный 62 2 8 3" xfId="31492"/>
    <cellStyle name="Обычный 62 2 9" xfId="6850"/>
    <cellStyle name="Обычный 62 2 9 2" xfId="18640"/>
    <cellStyle name="Обычный 62 2 9 2 2" xfId="36901"/>
    <cellStyle name="Обычный 62 2 9 3" xfId="28670"/>
    <cellStyle name="Обычный 62 3" xfId="4038"/>
    <cellStyle name="Обычный 62 3 2" xfId="4039"/>
    <cellStyle name="Обычный 62 3 2 2" xfId="10309"/>
    <cellStyle name="Обычный 62 3 3" xfId="10310"/>
    <cellStyle name="Обычный 62 3_Reconcilation" xfId="8586"/>
    <cellStyle name="Обычный 62 4" xfId="4040"/>
    <cellStyle name="Обычный 62 4 2" xfId="10311"/>
    <cellStyle name="Обычный 62 5" xfId="10312"/>
    <cellStyle name="Обычный 62 5 2" xfId="13401"/>
    <cellStyle name="Обычный 62 6" xfId="11804"/>
    <cellStyle name="Обычный 62 7" xfId="13402"/>
    <cellStyle name="Обычный 62_Data_Resourses &amp; Reserves_Audit12_mod2011_f0112" xfId="4041"/>
    <cellStyle name="Обычный 63" xfId="4042"/>
    <cellStyle name="Обычный 63 10" xfId="26346"/>
    <cellStyle name="Обычный 63 10 2" xfId="44277"/>
    <cellStyle name="Обычный 63 11" xfId="27645"/>
    <cellStyle name="Обычный 63 12" xfId="45357"/>
    <cellStyle name="Обычный 63 2" xfId="4043"/>
    <cellStyle name="Обычный 63 2 10" xfId="12660"/>
    <cellStyle name="Обычный 63 2 10 2" xfId="22097"/>
    <cellStyle name="Обычный 63 2 10 2 2" xfId="40213"/>
    <cellStyle name="Обычный 63 2 10 3" xfId="31876"/>
    <cellStyle name="Обычный 63 2 11" xfId="16229"/>
    <cellStyle name="Обычный 63 2 11 2" xfId="25168"/>
    <cellStyle name="Обычный 63 2 11 2 2" xfId="43161"/>
    <cellStyle name="Обычный 63 2 11 3" xfId="34808"/>
    <cellStyle name="Обычный 63 2 12" xfId="17448"/>
    <cellStyle name="Обычный 63 2 12 2" xfId="35803"/>
    <cellStyle name="Обычный 63 2 13" xfId="26541"/>
    <cellStyle name="Обычный 63 2 13 2" xfId="44463"/>
    <cellStyle name="Обычный 63 2 14" xfId="27646"/>
    <cellStyle name="Обычный 63 2 15" xfId="45487"/>
    <cellStyle name="Обычный 63 2 2" xfId="4044"/>
    <cellStyle name="Обычный 63 2 2 2" xfId="10313"/>
    <cellStyle name="Обычный 63 2 3" xfId="6209"/>
    <cellStyle name="Обычный 63 2 3 10" xfId="27017"/>
    <cellStyle name="Обычный 63 2 3 10 2" xfId="44932"/>
    <cellStyle name="Обычный 63 2 3 11" xfId="28252"/>
    <cellStyle name="Обычный 63 2 3 12" xfId="45989"/>
    <cellStyle name="Обычный 63 2 3 2" xfId="9115"/>
    <cellStyle name="Обычный 63 2 3 2 2" xfId="14193"/>
    <cellStyle name="Обычный 63 2 3 2 2 2" xfId="23379"/>
    <cellStyle name="Обычный 63 2 3 2 2 2 2" xfId="41379"/>
    <cellStyle name="Обычный 63 2 3 2 2 3" xfId="33035"/>
    <cellStyle name="Обычный 63 2 3 2 3" xfId="19682"/>
    <cellStyle name="Обычный 63 2 3 2 3 2" xfId="37852"/>
    <cellStyle name="Обычный 63 2 3 2 4" xfId="29557"/>
    <cellStyle name="Обычный 63 2 3 3" xfId="10314"/>
    <cellStyle name="Обычный 63 2 3 3 2" xfId="15403"/>
    <cellStyle name="Обычный 63 2 3 3 2 2" xfId="24583"/>
    <cellStyle name="Обычный 63 2 3 3 2 2 2" xfId="42583"/>
    <cellStyle name="Обычный 63 2 3 3 2 3" xfId="34238"/>
    <cellStyle name="Обычный 63 2 3 3 3" xfId="20419"/>
    <cellStyle name="Обычный 63 2 3 3 3 2" xfId="38578"/>
    <cellStyle name="Обычный 63 2 3 3 4" xfId="30273"/>
    <cellStyle name="Обычный 63 2 3 4" xfId="11195"/>
    <cellStyle name="Обычный 63 2 3 4 2" xfId="15404"/>
    <cellStyle name="Обычный 63 2 3 4 2 2" xfId="24584"/>
    <cellStyle name="Обычный 63 2 3 4 2 2 2" xfId="42584"/>
    <cellStyle name="Обычный 63 2 3 4 2 3" xfId="34239"/>
    <cellStyle name="Обычный 63 2 3 4 3" xfId="21045"/>
    <cellStyle name="Обычный 63 2 3 4 3 2" xfId="39197"/>
    <cellStyle name="Обычный 63 2 3 4 4" xfId="30881"/>
    <cellStyle name="Обычный 63 2 3 5" xfId="11700"/>
    <cellStyle name="Обычный 63 2 3 5 2" xfId="21546"/>
    <cellStyle name="Обычный 63 2 3 5 2 2" xfId="39698"/>
    <cellStyle name="Обычный 63 2 3 5 3" xfId="31382"/>
    <cellStyle name="Обычный 63 2 3 6" xfId="7660"/>
    <cellStyle name="Обычный 63 2 3 6 2" xfId="19056"/>
    <cellStyle name="Обычный 63 2 3 6 2 2" xfId="37276"/>
    <cellStyle name="Обычный 63 2 3 6 3" xfId="29023"/>
    <cellStyle name="Обычный 63 2 3 7" xfId="13227"/>
    <cellStyle name="Обычный 63 2 3 7 2" xfId="22629"/>
    <cellStyle name="Обычный 63 2 3 7 2 2" xfId="40641"/>
    <cellStyle name="Обычный 63 2 3 7 3" xfId="32302"/>
    <cellStyle name="Обычный 63 2 3 8" xfId="16848"/>
    <cellStyle name="Обычный 63 2 3 8 2" xfId="25597"/>
    <cellStyle name="Обычный 63 2 3 8 2 2" xfId="43558"/>
    <cellStyle name="Обычный 63 2 3 8 3" xfId="35250"/>
    <cellStyle name="Обычный 63 2 3 9" xfId="18159"/>
    <cellStyle name="Обычный 63 2 3 9 2" xfId="36469"/>
    <cellStyle name="Обычный 63 2 4" xfId="8550"/>
    <cellStyle name="Обычный 63 2 4 2" xfId="10315"/>
    <cellStyle name="Обычный 63 2 4 2 2" xfId="15405"/>
    <cellStyle name="Обычный 63 2 4 2 2 2" xfId="24585"/>
    <cellStyle name="Обычный 63 2 4 2 2 2 2" xfId="42585"/>
    <cellStyle name="Обычный 63 2 4 2 2 3" xfId="34240"/>
    <cellStyle name="Обычный 63 2 4 2 3" xfId="20420"/>
    <cellStyle name="Обычный 63 2 4 2 3 2" xfId="38579"/>
    <cellStyle name="Обычный 63 2 4 2 4" xfId="30274"/>
    <cellStyle name="Обычный 63 2 4 3" xfId="13724"/>
    <cellStyle name="Обычный 63 2 4 3 2" xfId="22955"/>
    <cellStyle name="Обычный 63 2 4 3 2 2" xfId="40956"/>
    <cellStyle name="Обычный 63 2 4 3 3" xfId="32610"/>
    <cellStyle name="Обычный 63 2 4 4" xfId="19306"/>
    <cellStyle name="Обычный 63 2 4 4 2" xfId="37480"/>
    <cellStyle name="Обычный 63 2 4 5" xfId="29191"/>
    <cellStyle name="Обычный 63 2 5" xfId="9476"/>
    <cellStyle name="Обычный 63 2 5 2" xfId="15406"/>
    <cellStyle name="Обычный 63 2 5 2 2" xfId="24586"/>
    <cellStyle name="Обычный 63 2 5 2 2 2" xfId="42586"/>
    <cellStyle name="Обычный 63 2 5 2 3" xfId="34241"/>
    <cellStyle name="Обычный 63 2 5 3" xfId="19951"/>
    <cellStyle name="Обычный 63 2 5 3 2" xfId="38116"/>
    <cellStyle name="Обычный 63 2 5 4" xfId="29819"/>
    <cellStyle name="Обычный 63 2 6" xfId="10886"/>
    <cellStyle name="Обычный 63 2 6 2" xfId="15407"/>
    <cellStyle name="Обычный 63 2 6 2 2" xfId="24587"/>
    <cellStyle name="Обычный 63 2 6 2 2 2" xfId="42587"/>
    <cellStyle name="Обычный 63 2 6 2 3" xfId="34242"/>
    <cellStyle name="Обычный 63 2 6 3" xfId="20742"/>
    <cellStyle name="Обычный 63 2 6 3 2" xfId="38894"/>
    <cellStyle name="Обычный 63 2 6 4" xfId="30578"/>
    <cellStyle name="Обычный 63 2 7" xfId="11352"/>
    <cellStyle name="Обычный 63 2 7 2" xfId="21198"/>
    <cellStyle name="Обычный 63 2 7 2 2" xfId="39350"/>
    <cellStyle name="Обычный 63 2 7 3" xfId="31034"/>
    <cellStyle name="Обычный 63 2 8" xfId="11913"/>
    <cellStyle name="Обычный 63 2 8 2" xfId="21665"/>
    <cellStyle name="Обычный 63 2 8 2 2" xfId="39814"/>
    <cellStyle name="Обычный 63 2 8 3" xfId="31493"/>
    <cellStyle name="Обычный 63 2 9" xfId="6851"/>
    <cellStyle name="Обычный 63 2 9 2" xfId="18641"/>
    <cellStyle name="Обычный 63 2 9 2 2" xfId="36902"/>
    <cellStyle name="Обычный 63 2 9 3" xfId="28671"/>
    <cellStyle name="Обычный 63 3" xfId="4045"/>
    <cellStyle name="Обычный 63 3 2" xfId="4046"/>
    <cellStyle name="Обычный 63 3 2 2" xfId="10316"/>
    <cellStyle name="Обычный 63 3 3" xfId="10317"/>
    <cellStyle name="Обычный 63 3_Reconcilation" xfId="8431"/>
    <cellStyle name="Обычный 63 4" xfId="4047"/>
    <cellStyle name="Обычный 63 4 2" xfId="10318"/>
    <cellStyle name="Обычный 63 5" xfId="6208"/>
    <cellStyle name="Обычный 63 5 2" xfId="10319"/>
    <cellStyle name="Обычный 63 5 3" xfId="13403"/>
    <cellStyle name="Обычный 63 5 4" xfId="16679"/>
    <cellStyle name="Обычный 63 5 4 2" xfId="25467"/>
    <cellStyle name="Обычный 63 5 4 2 2" xfId="43431"/>
    <cellStyle name="Обычный 63 5 4 3" xfId="35123"/>
    <cellStyle name="Обычный 63 5 5" xfId="18158"/>
    <cellStyle name="Обычный 63 5 5 2" xfId="36468"/>
    <cellStyle name="Обычный 63 5 6" xfId="26890"/>
    <cellStyle name="Обычный 63 5 6 2" xfId="44805"/>
    <cellStyle name="Обычный 63 5 7" xfId="28251"/>
    <cellStyle name="Обычный 63 5 8" xfId="45852"/>
    <cellStyle name="Обычный 63 6" xfId="11805"/>
    <cellStyle name="Обычный 63 7" xfId="13404"/>
    <cellStyle name="Обычный 63 8" xfId="16057"/>
    <cellStyle name="Обычный 63 8 2" xfId="25033"/>
    <cellStyle name="Обычный 63 8 2 2" xfId="43030"/>
    <cellStyle name="Обычный 63 8 3" xfId="34678"/>
    <cellStyle name="Обычный 63 9" xfId="17447"/>
    <cellStyle name="Обычный 63 9 2" xfId="35802"/>
    <cellStyle name="Обычный 63_Data_Resourses &amp; Reserves_Audit12_mod2011_f0112" xfId="4048"/>
    <cellStyle name="Обычный 64" xfId="4049"/>
    <cellStyle name="Обычный 64 2" xfId="4050"/>
    <cellStyle name="Обычный 64 2 10" xfId="12661"/>
    <cellStyle name="Обычный 64 2 10 2" xfId="22098"/>
    <cellStyle name="Обычный 64 2 10 2 2" xfId="40214"/>
    <cellStyle name="Обычный 64 2 10 3" xfId="31877"/>
    <cellStyle name="Обычный 64 2 11" xfId="16230"/>
    <cellStyle name="Обычный 64 2 11 2" xfId="25169"/>
    <cellStyle name="Обычный 64 2 11 2 2" xfId="43162"/>
    <cellStyle name="Обычный 64 2 11 3" xfId="34809"/>
    <cellStyle name="Обычный 64 2 12" xfId="17450"/>
    <cellStyle name="Обычный 64 2 12 2" xfId="35805"/>
    <cellStyle name="Обычный 64 2 13" xfId="26542"/>
    <cellStyle name="Обычный 64 2 13 2" xfId="44464"/>
    <cellStyle name="Обычный 64 2 14" xfId="27647"/>
    <cellStyle name="Обычный 64 2 15" xfId="45488"/>
    <cellStyle name="Обычный 64 2 2" xfId="4051"/>
    <cellStyle name="Обычный 64 2 2 2" xfId="10320"/>
    <cellStyle name="Обычный 64 2 3" xfId="6210"/>
    <cellStyle name="Обычный 64 2 3 10" xfId="27018"/>
    <cellStyle name="Обычный 64 2 3 10 2" xfId="44933"/>
    <cellStyle name="Обычный 64 2 3 11" xfId="28253"/>
    <cellStyle name="Обычный 64 2 3 12" xfId="45990"/>
    <cellStyle name="Обычный 64 2 3 2" xfId="9116"/>
    <cellStyle name="Обычный 64 2 3 2 2" xfId="14194"/>
    <cellStyle name="Обычный 64 2 3 2 2 2" xfId="23380"/>
    <cellStyle name="Обычный 64 2 3 2 2 2 2" xfId="41380"/>
    <cellStyle name="Обычный 64 2 3 2 2 3" xfId="33036"/>
    <cellStyle name="Обычный 64 2 3 2 3" xfId="19683"/>
    <cellStyle name="Обычный 64 2 3 2 3 2" xfId="37853"/>
    <cellStyle name="Обычный 64 2 3 2 4" xfId="29558"/>
    <cellStyle name="Обычный 64 2 3 3" xfId="10321"/>
    <cellStyle name="Обычный 64 2 3 3 2" xfId="15408"/>
    <cellStyle name="Обычный 64 2 3 3 2 2" xfId="24588"/>
    <cellStyle name="Обычный 64 2 3 3 2 2 2" xfId="42588"/>
    <cellStyle name="Обычный 64 2 3 3 2 3" xfId="34243"/>
    <cellStyle name="Обычный 64 2 3 3 3" xfId="20421"/>
    <cellStyle name="Обычный 64 2 3 3 3 2" xfId="38580"/>
    <cellStyle name="Обычный 64 2 3 3 4" xfId="30275"/>
    <cellStyle name="Обычный 64 2 3 4" xfId="11196"/>
    <cellStyle name="Обычный 64 2 3 4 2" xfId="15409"/>
    <cellStyle name="Обычный 64 2 3 4 2 2" xfId="24589"/>
    <cellStyle name="Обычный 64 2 3 4 2 2 2" xfId="42589"/>
    <cellStyle name="Обычный 64 2 3 4 2 3" xfId="34244"/>
    <cellStyle name="Обычный 64 2 3 4 3" xfId="21046"/>
    <cellStyle name="Обычный 64 2 3 4 3 2" xfId="39198"/>
    <cellStyle name="Обычный 64 2 3 4 4" xfId="30882"/>
    <cellStyle name="Обычный 64 2 3 5" xfId="11701"/>
    <cellStyle name="Обычный 64 2 3 5 2" xfId="21547"/>
    <cellStyle name="Обычный 64 2 3 5 2 2" xfId="39699"/>
    <cellStyle name="Обычный 64 2 3 5 3" xfId="31383"/>
    <cellStyle name="Обычный 64 2 3 6" xfId="7661"/>
    <cellStyle name="Обычный 64 2 3 6 2" xfId="19057"/>
    <cellStyle name="Обычный 64 2 3 6 2 2" xfId="37277"/>
    <cellStyle name="Обычный 64 2 3 6 3" xfId="29024"/>
    <cellStyle name="Обычный 64 2 3 7" xfId="13228"/>
    <cellStyle name="Обычный 64 2 3 7 2" xfId="22630"/>
    <cellStyle name="Обычный 64 2 3 7 2 2" xfId="40642"/>
    <cellStyle name="Обычный 64 2 3 7 3" xfId="32303"/>
    <cellStyle name="Обычный 64 2 3 8" xfId="16849"/>
    <cellStyle name="Обычный 64 2 3 8 2" xfId="25598"/>
    <cellStyle name="Обычный 64 2 3 8 2 2" xfId="43559"/>
    <cellStyle name="Обычный 64 2 3 8 3" xfId="35251"/>
    <cellStyle name="Обычный 64 2 3 9" xfId="18160"/>
    <cellStyle name="Обычный 64 2 3 9 2" xfId="36470"/>
    <cellStyle name="Обычный 64 2 4" xfId="8551"/>
    <cellStyle name="Обычный 64 2 4 2" xfId="10322"/>
    <cellStyle name="Обычный 64 2 4 2 2" xfId="15410"/>
    <cellStyle name="Обычный 64 2 4 2 2 2" xfId="24590"/>
    <cellStyle name="Обычный 64 2 4 2 2 2 2" xfId="42590"/>
    <cellStyle name="Обычный 64 2 4 2 2 3" xfId="34245"/>
    <cellStyle name="Обычный 64 2 4 2 3" xfId="20422"/>
    <cellStyle name="Обычный 64 2 4 2 3 2" xfId="38581"/>
    <cellStyle name="Обычный 64 2 4 2 4" xfId="30276"/>
    <cellStyle name="Обычный 64 2 4 3" xfId="13725"/>
    <cellStyle name="Обычный 64 2 4 3 2" xfId="22956"/>
    <cellStyle name="Обычный 64 2 4 3 2 2" xfId="40957"/>
    <cellStyle name="Обычный 64 2 4 3 3" xfId="32611"/>
    <cellStyle name="Обычный 64 2 4 4" xfId="19307"/>
    <cellStyle name="Обычный 64 2 4 4 2" xfId="37481"/>
    <cellStyle name="Обычный 64 2 4 5" xfId="29192"/>
    <cellStyle name="Обычный 64 2 5" xfId="9477"/>
    <cellStyle name="Обычный 64 2 5 2" xfId="15411"/>
    <cellStyle name="Обычный 64 2 5 2 2" xfId="24591"/>
    <cellStyle name="Обычный 64 2 5 2 2 2" xfId="42591"/>
    <cellStyle name="Обычный 64 2 5 2 3" xfId="34246"/>
    <cellStyle name="Обычный 64 2 5 3" xfId="19952"/>
    <cellStyle name="Обычный 64 2 5 3 2" xfId="38117"/>
    <cellStyle name="Обычный 64 2 5 4" xfId="29820"/>
    <cellStyle name="Обычный 64 2 6" xfId="10887"/>
    <cellStyle name="Обычный 64 2 6 2" xfId="15412"/>
    <cellStyle name="Обычный 64 2 6 2 2" xfId="24592"/>
    <cellStyle name="Обычный 64 2 6 2 2 2" xfId="42592"/>
    <cellStyle name="Обычный 64 2 6 2 3" xfId="34247"/>
    <cellStyle name="Обычный 64 2 6 3" xfId="20743"/>
    <cellStyle name="Обычный 64 2 6 3 2" xfId="38895"/>
    <cellStyle name="Обычный 64 2 6 4" xfId="30579"/>
    <cellStyle name="Обычный 64 2 7" xfId="11353"/>
    <cellStyle name="Обычный 64 2 7 2" xfId="21199"/>
    <cellStyle name="Обычный 64 2 7 2 2" xfId="39351"/>
    <cellStyle name="Обычный 64 2 7 3" xfId="31035"/>
    <cellStyle name="Обычный 64 2 8" xfId="11914"/>
    <cellStyle name="Обычный 64 2 8 2" xfId="21666"/>
    <cellStyle name="Обычный 64 2 8 2 2" xfId="39815"/>
    <cellStyle name="Обычный 64 2 8 3" xfId="31494"/>
    <cellStyle name="Обычный 64 2 9" xfId="6852"/>
    <cellStyle name="Обычный 64 2 9 2" xfId="18642"/>
    <cellStyle name="Обычный 64 2 9 2 2" xfId="36903"/>
    <cellStyle name="Обычный 64 2 9 3" xfId="28672"/>
    <cellStyle name="Обычный 64 3" xfId="4052"/>
    <cellStyle name="Обычный 64 3 2" xfId="4053"/>
    <cellStyle name="Обычный 64 3 2 2" xfId="10323"/>
    <cellStyle name="Обычный 64 3 3" xfId="10324"/>
    <cellStyle name="Обычный 64 3_Reconcilation" xfId="8718"/>
    <cellStyle name="Обычный 64 4" xfId="4054"/>
    <cellStyle name="Обычный 64 4 2" xfId="10325"/>
    <cellStyle name="Обычный 64 5" xfId="10326"/>
    <cellStyle name="Обычный 64 5 2" xfId="13405"/>
    <cellStyle name="Обычный 64 6" xfId="11806"/>
    <cellStyle name="Обычный 64 7" xfId="13406"/>
    <cellStyle name="Обычный 64_Data_Resourses &amp; Reserves_Audit12_mod2011_f0112" xfId="4055"/>
    <cellStyle name="Обычный 65" xfId="4056"/>
    <cellStyle name="Обычный 65 2" xfId="4057"/>
    <cellStyle name="Обычный 65 2 10" xfId="12662"/>
    <cellStyle name="Обычный 65 2 10 2" xfId="22099"/>
    <cellStyle name="Обычный 65 2 10 2 2" xfId="40215"/>
    <cellStyle name="Обычный 65 2 10 3" xfId="31878"/>
    <cellStyle name="Обычный 65 2 11" xfId="16231"/>
    <cellStyle name="Обычный 65 2 11 2" xfId="25170"/>
    <cellStyle name="Обычный 65 2 11 2 2" xfId="43163"/>
    <cellStyle name="Обычный 65 2 11 3" xfId="34810"/>
    <cellStyle name="Обычный 65 2 12" xfId="17451"/>
    <cellStyle name="Обычный 65 2 12 2" xfId="35806"/>
    <cellStyle name="Обычный 65 2 13" xfId="26543"/>
    <cellStyle name="Обычный 65 2 13 2" xfId="44465"/>
    <cellStyle name="Обычный 65 2 14" xfId="27648"/>
    <cellStyle name="Обычный 65 2 15" xfId="45489"/>
    <cellStyle name="Обычный 65 2 2" xfId="4058"/>
    <cellStyle name="Обычный 65 2 2 2" xfId="10327"/>
    <cellStyle name="Обычный 65 2 3" xfId="6211"/>
    <cellStyle name="Обычный 65 2 3 10" xfId="27019"/>
    <cellStyle name="Обычный 65 2 3 10 2" xfId="44934"/>
    <cellStyle name="Обычный 65 2 3 11" xfId="28254"/>
    <cellStyle name="Обычный 65 2 3 12" xfId="45991"/>
    <cellStyle name="Обычный 65 2 3 2" xfId="9117"/>
    <cellStyle name="Обычный 65 2 3 2 2" xfId="14195"/>
    <cellStyle name="Обычный 65 2 3 2 2 2" xfId="23381"/>
    <cellStyle name="Обычный 65 2 3 2 2 2 2" xfId="41381"/>
    <cellStyle name="Обычный 65 2 3 2 2 3" xfId="33037"/>
    <cellStyle name="Обычный 65 2 3 2 3" xfId="19684"/>
    <cellStyle name="Обычный 65 2 3 2 3 2" xfId="37854"/>
    <cellStyle name="Обычный 65 2 3 2 4" xfId="29559"/>
    <cellStyle name="Обычный 65 2 3 3" xfId="10328"/>
    <cellStyle name="Обычный 65 2 3 3 2" xfId="15413"/>
    <cellStyle name="Обычный 65 2 3 3 2 2" xfId="24593"/>
    <cellStyle name="Обычный 65 2 3 3 2 2 2" xfId="42593"/>
    <cellStyle name="Обычный 65 2 3 3 2 3" xfId="34248"/>
    <cellStyle name="Обычный 65 2 3 3 3" xfId="20424"/>
    <cellStyle name="Обычный 65 2 3 3 3 2" xfId="38583"/>
    <cellStyle name="Обычный 65 2 3 3 4" xfId="30277"/>
    <cellStyle name="Обычный 65 2 3 4" xfId="11197"/>
    <cellStyle name="Обычный 65 2 3 4 2" xfId="15414"/>
    <cellStyle name="Обычный 65 2 3 4 2 2" xfId="24594"/>
    <cellStyle name="Обычный 65 2 3 4 2 2 2" xfId="42594"/>
    <cellStyle name="Обычный 65 2 3 4 2 3" xfId="34249"/>
    <cellStyle name="Обычный 65 2 3 4 3" xfId="21047"/>
    <cellStyle name="Обычный 65 2 3 4 3 2" xfId="39199"/>
    <cellStyle name="Обычный 65 2 3 4 4" xfId="30883"/>
    <cellStyle name="Обычный 65 2 3 5" xfId="11702"/>
    <cellStyle name="Обычный 65 2 3 5 2" xfId="21548"/>
    <cellStyle name="Обычный 65 2 3 5 2 2" xfId="39700"/>
    <cellStyle name="Обычный 65 2 3 5 3" xfId="31384"/>
    <cellStyle name="Обычный 65 2 3 6" xfId="7662"/>
    <cellStyle name="Обычный 65 2 3 6 2" xfId="19058"/>
    <cellStyle name="Обычный 65 2 3 6 2 2" xfId="37278"/>
    <cellStyle name="Обычный 65 2 3 6 3" xfId="29025"/>
    <cellStyle name="Обычный 65 2 3 7" xfId="13229"/>
    <cellStyle name="Обычный 65 2 3 7 2" xfId="22631"/>
    <cellStyle name="Обычный 65 2 3 7 2 2" xfId="40643"/>
    <cellStyle name="Обычный 65 2 3 7 3" xfId="32304"/>
    <cellStyle name="Обычный 65 2 3 8" xfId="16850"/>
    <cellStyle name="Обычный 65 2 3 8 2" xfId="25599"/>
    <cellStyle name="Обычный 65 2 3 8 2 2" xfId="43560"/>
    <cellStyle name="Обычный 65 2 3 8 3" xfId="35252"/>
    <cellStyle name="Обычный 65 2 3 9" xfId="18161"/>
    <cellStyle name="Обычный 65 2 3 9 2" xfId="36471"/>
    <cellStyle name="Обычный 65 2 4" xfId="8552"/>
    <cellStyle name="Обычный 65 2 4 2" xfId="10329"/>
    <cellStyle name="Обычный 65 2 4 2 2" xfId="15415"/>
    <cellStyle name="Обычный 65 2 4 2 2 2" xfId="24595"/>
    <cellStyle name="Обычный 65 2 4 2 2 2 2" xfId="42595"/>
    <cellStyle name="Обычный 65 2 4 2 2 3" xfId="34250"/>
    <cellStyle name="Обычный 65 2 4 2 3" xfId="20425"/>
    <cellStyle name="Обычный 65 2 4 2 3 2" xfId="38584"/>
    <cellStyle name="Обычный 65 2 4 2 4" xfId="30278"/>
    <cellStyle name="Обычный 65 2 4 3" xfId="13726"/>
    <cellStyle name="Обычный 65 2 4 3 2" xfId="22957"/>
    <cellStyle name="Обычный 65 2 4 3 2 2" xfId="40958"/>
    <cellStyle name="Обычный 65 2 4 3 3" xfId="32612"/>
    <cellStyle name="Обычный 65 2 4 4" xfId="19308"/>
    <cellStyle name="Обычный 65 2 4 4 2" xfId="37482"/>
    <cellStyle name="Обычный 65 2 4 5" xfId="29193"/>
    <cellStyle name="Обычный 65 2 5" xfId="9478"/>
    <cellStyle name="Обычный 65 2 5 2" xfId="15416"/>
    <cellStyle name="Обычный 65 2 5 2 2" xfId="24596"/>
    <cellStyle name="Обычный 65 2 5 2 2 2" xfId="42596"/>
    <cellStyle name="Обычный 65 2 5 2 3" xfId="34251"/>
    <cellStyle name="Обычный 65 2 5 3" xfId="19953"/>
    <cellStyle name="Обычный 65 2 5 3 2" xfId="38118"/>
    <cellStyle name="Обычный 65 2 5 4" xfId="29821"/>
    <cellStyle name="Обычный 65 2 6" xfId="10888"/>
    <cellStyle name="Обычный 65 2 6 2" xfId="15417"/>
    <cellStyle name="Обычный 65 2 6 2 2" xfId="24597"/>
    <cellStyle name="Обычный 65 2 6 2 2 2" xfId="42597"/>
    <cellStyle name="Обычный 65 2 6 2 3" xfId="34252"/>
    <cellStyle name="Обычный 65 2 6 3" xfId="20744"/>
    <cellStyle name="Обычный 65 2 6 3 2" xfId="38896"/>
    <cellStyle name="Обычный 65 2 6 4" xfId="30580"/>
    <cellStyle name="Обычный 65 2 7" xfId="11354"/>
    <cellStyle name="Обычный 65 2 7 2" xfId="21200"/>
    <cellStyle name="Обычный 65 2 7 2 2" xfId="39352"/>
    <cellStyle name="Обычный 65 2 7 3" xfId="31036"/>
    <cellStyle name="Обычный 65 2 8" xfId="11915"/>
    <cellStyle name="Обычный 65 2 8 2" xfId="21667"/>
    <cellStyle name="Обычный 65 2 8 2 2" xfId="39816"/>
    <cellStyle name="Обычный 65 2 8 3" xfId="31495"/>
    <cellStyle name="Обычный 65 2 9" xfId="6853"/>
    <cellStyle name="Обычный 65 2 9 2" xfId="18643"/>
    <cellStyle name="Обычный 65 2 9 2 2" xfId="36904"/>
    <cellStyle name="Обычный 65 2 9 3" xfId="28673"/>
    <cellStyle name="Обычный 65 3" xfId="4059"/>
    <cellStyle name="Обычный 65 3 2" xfId="4060"/>
    <cellStyle name="Обычный 65 3 2 2" xfId="10330"/>
    <cellStyle name="Обычный 65 3 3" xfId="10331"/>
    <cellStyle name="Обычный 65 3_Reconcilation" xfId="8646"/>
    <cellStyle name="Обычный 65 4" xfId="4061"/>
    <cellStyle name="Обычный 65 4 2" xfId="10332"/>
    <cellStyle name="Обычный 65 5" xfId="5257"/>
    <cellStyle name="Обычный 65 5 2" xfId="6483"/>
    <cellStyle name="Обычный 65 5 2 2" xfId="16883"/>
    <cellStyle name="Обычный 65 5 2 2 2" xfId="25628"/>
    <cellStyle name="Обычный 65 5 2 2 2 2" xfId="43589"/>
    <cellStyle name="Обычный 65 5 2 2 3" xfId="35283"/>
    <cellStyle name="Обычный 65 5 2 3" xfId="18428"/>
    <cellStyle name="Обычный 65 5 2 3 2" xfId="36736"/>
    <cellStyle name="Обычный 65 5 2 4" xfId="27051"/>
    <cellStyle name="Обычный 65 5 2 4 2" xfId="44965"/>
    <cellStyle name="Обычный 65 5 2 5" xfId="28522"/>
    <cellStyle name="Обычный 65 5 2 6" xfId="46022"/>
    <cellStyle name="Обычный 65 5 3" xfId="10333"/>
    <cellStyle name="Обычный 65 5 4" xfId="13407"/>
    <cellStyle name="Обычный 65 5 5" xfId="16264"/>
    <cellStyle name="Обычный 65 5 5 2" xfId="25199"/>
    <cellStyle name="Обычный 65 5 5 2 2" xfId="43192"/>
    <cellStyle name="Обычный 65 5 5 3" xfId="34841"/>
    <cellStyle name="Обычный 65 5 6" xfId="17736"/>
    <cellStyle name="Обычный 65 5 6 2" xfId="36085"/>
    <cellStyle name="Обычный 65 5 7" xfId="26600"/>
    <cellStyle name="Обычный 65 5 7 2" xfId="44517"/>
    <cellStyle name="Обычный 65 5 8" xfId="27884"/>
    <cellStyle name="Обычный 65 5 9" xfId="45520"/>
    <cellStyle name="Обычный 65 6" xfId="11807"/>
    <cellStyle name="Обычный 65 7" xfId="13408"/>
    <cellStyle name="Обычный 65_Data_Resourses &amp; Reserves_Audit12_mod2011_f0112" xfId="4062"/>
    <cellStyle name="Обычный 66" xfId="4063"/>
    <cellStyle name="Обычный 66 2" xfId="4064"/>
    <cellStyle name="Обычный 66 2 2" xfId="4065"/>
    <cellStyle name="Обычный 66 2 2 2" xfId="4066"/>
    <cellStyle name="Обычный 66 2 2 2 2" xfId="8581"/>
    <cellStyle name="Обычный 66 2 2 3" xfId="8703"/>
    <cellStyle name="Обычный 66 2 2_Reconcilation" xfId="8584"/>
    <cellStyle name="Обычный 66 2 3" xfId="4067"/>
    <cellStyle name="Обычный 66 2 3 2" xfId="8702"/>
    <cellStyle name="Обычный 66 2 4" xfId="4068"/>
    <cellStyle name="Обычный 66 2 4 2" xfId="10334"/>
    <cellStyle name="Обычный 66 2 5" xfId="8583"/>
    <cellStyle name="Обычный 66 2_Reconcilation" xfId="8582"/>
    <cellStyle name="Обычный 66 3" xfId="4069"/>
    <cellStyle name="Обычный 66 3 2" xfId="4070"/>
    <cellStyle name="Обычный 66 3 2 2" xfId="4071"/>
    <cellStyle name="Обычный 66 3 2 2 2" xfId="8454"/>
    <cellStyle name="Обычный 66 3 2 3" xfId="8367"/>
    <cellStyle name="Обычный 66 3 2_Reconcilation" xfId="8476"/>
    <cellStyle name="Обычный 66 3 3" xfId="4072"/>
    <cellStyle name="Обычный 66 3 3 2" xfId="9144"/>
    <cellStyle name="Обычный 66 3 4" xfId="9143"/>
    <cellStyle name="Обычный 66 3_Reconcilation" xfId="8481"/>
    <cellStyle name="Обычный 66 4" xfId="4073"/>
    <cellStyle name="Обычный 66 4 2" xfId="10335"/>
    <cellStyle name="Обычный 66 5" xfId="10336"/>
    <cellStyle name="Обычный 66 5 2" xfId="13409"/>
    <cellStyle name="Обычный 66 5 3" xfId="16911"/>
    <cellStyle name="Обычный 66 5 3 2" xfId="25654"/>
    <cellStyle name="Обычный 66 5 3 2 2" xfId="43615"/>
    <cellStyle name="Обычный 66 5 3 3" xfId="35309"/>
    <cellStyle name="Обычный 66 5 4" xfId="27077"/>
    <cellStyle name="Обычный 66 5 4 2" xfId="44991"/>
    <cellStyle name="Обычный 66 5 5" xfId="46048"/>
    <cellStyle name="Обычный 66 6" xfId="11808"/>
    <cellStyle name="Обычный 66__Anfisa_Result after MRO_model2012(ord+marg ore+dilution)" xfId="4074"/>
    <cellStyle name="Обычный 67" xfId="4075"/>
    <cellStyle name="Обычный 67 2" xfId="4076"/>
    <cellStyle name="Обычный 67 2 2" xfId="4077"/>
    <cellStyle name="Обычный 67 2 2 2" xfId="4078"/>
    <cellStyle name="Обычный 67 2 2 2 2" xfId="8580"/>
    <cellStyle name="Обычный 67 2 2 3" xfId="8716"/>
    <cellStyle name="Обычный 67 2 2_Reconcilation" xfId="8579"/>
    <cellStyle name="Обычный 67 2 3" xfId="4079"/>
    <cellStyle name="Обычный 67 2 3 2" xfId="8366"/>
    <cellStyle name="Обычный 67 2 4" xfId="4080"/>
    <cellStyle name="Обычный 67 2 4 2" xfId="10337"/>
    <cellStyle name="Обычный 67 2 5" xfId="8715"/>
    <cellStyle name="Обычный 67 2_Reconcilation" xfId="8645"/>
    <cellStyle name="Обычный 67 3" xfId="4081"/>
    <cellStyle name="Обычный 67 3 2" xfId="4082"/>
    <cellStyle name="Обычный 67 3 2 2" xfId="4083"/>
    <cellStyle name="Обычный 67 3 2 2 2" xfId="8430"/>
    <cellStyle name="Обычный 67 3 2 3" xfId="8578"/>
    <cellStyle name="Обычный 67 3 2_Reconcilation" xfId="8453"/>
    <cellStyle name="Обычный 67 3 3" xfId="4084"/>
    <cellStyle name="Обычный 67 3 3 2" xfId="8365"/>
    <cellStyle name="Обычный 67 3 4" xfId="9172"/>
    <cellStyle name="Обычный 67 3_Reconcilation" xfId="8364"/>
    <cellStyle name="Обычный 67 4" xfId="4085"/>
    <cellStyle name="Обычный 67 4 2" xfId="10338"/>
    <cellStyle name="Обычный 67 5" xfId="10339"/>
    <cellStyle name="Обычный 67 5 2" xfId="13410"/>
    <cellStyle name="Обычный 67 6" xfId="11809"/>
    <cellStyle name="Обычный 67 7" xfId="13411"/>
    <cellStyle name="Обычный 67_Data_Resourses &amp; Reserves_Audit12_mod2011_f0112" xfId="4086"/>
    <cellStyle name="Обычный 68" xfId="4087"/>
    <cellStyle name="Обычный 68 2" xfId="4088"/>
    <cellStyle name="Обычный 68 2 2" xfId="8895"/>
    <cellStyle name="Обычный 68 3" xfId="4089"/>
    <cellStyle name="Обычный 68 3 2" xfId="10340"/>
    <cellStyle name="Обычный 68 4" xfId="10341"/>
    <cellStyle name="Обычный 68_Data_Resourses &amp; Reserves_Audit12_mod2011_f0112" xfId="4090"/>
    <cellStyle name="Обычный 69" xfId="4091"/>
    <cellStyle name="Обычный 69 2" xfId="4092"/>
    <cellStyle name="Обычный 69 2 2" xfId="4093"/>
    <cellStyle name="Обычный 69 2 2 2" xfId="9193"/>
    <cellStyle name="Обычный 69 2 3" xfId="4094"/>
    <cellStyle name="Обычный 69 2 3 2" xfId="9171"/>
    <cellStyle name="Обычный 69 2 4" xfId="7366"/>
    <cellStyle name="Обычный 69 2 4 2" xfId="8888"/>
    <cellStyle name="Обычный 69 2 4 2 2" xfId="14196"/>
    <cellStyle name="Обычный 69 2 4 2 2 2" xfId="23382"/>
    <cellStyle name="Обычный 69 2 4 2 2 2 2" xfId="41382"/>
    <cellStyle name="Обычный 69 2 4 2 2 3" xfId="33038"/>
    <cellStyle name="Обычный 69 2 4 2 3" xfId="19461"/>
    <cellStyle name="Обычный 69 2 4 2 3 2" xfId="37631"/>
    <cellStyle name="Обычный 69 2 4 2 4" xfId="29336"/>
    <cellStyle name="Обычный 69 2 4 3" xfId="10342"/>
    <cellStyle name="Обычный 69 2 4 3 2" xfId="15418"/>
    <cellStyle name="Обычный 69 2 4 3 2 2" xfId="24598"/>
    <cellStyle name="Обычный 69 2 4 3 2 2 2" xfId="42598"/>
    <cellStyle name="Обычный 69 2 4 3 2 3" xfId="34253"/>
    <cellStyle name="Обычный 69 2 4 3 3" xfId="20427"/>
    <cellStyle name="Обычный 69 2 4 3 3 2" xfId="38586"/>
    <cellStyle name="Обычный 69 2 4 3 4" xfId="30279"/>
    <cellStyle name="Обычный 69 2 4 4" xfId="11198"/>
    <cellStyle name="Обычный 69 2 4 5" xfId="11480"/>
    <cellStyle name="Обычный 69 2 4 5 2" xfId="21326"/>
    <cellStyle name="Обычный 69 2 4 5 2 2" xfId="39478"/>
    <cellStyle name="Обычный 69 2 4 5 3" xfId="31162"/>
    <cellStyle name="Обычный 69 2 4 6" xfId="13230"/>
    <cellStyle name="Обычный 69 2 4 6 2" xfId="22632"/>
    <cellStyle name="Обычный 69 2 4 6 2 2" xfId="40644"/>
    <cellStyle name="Обычный 69 2 4 6 3" xfId="32305"/>
    <cellStyle name="Обычный 69 2 4 7" xfId="18832"/>
    <cellStyle name="Обычный 69 2 4 7 2" xfId="37052"/>
    <cellStyle name="Обычный 69 2 4 8" xfId="28801"/>
    <cellStyle name="Обычный 69 2 5" xfId="8363"/>
    <cellStyle name="Обычный 69 2 5 2" xfId="10343"/>
    <cellStyle name="Обычный 69 2 5 3" xfId="11199"/>
    <cellStyle name="Обычный 69 2 5 3 2" xfId="15420"/>
    <cellStyle name="Обычный 69 2 5 3 2 2" xfId="24600"/>
    <cellStyle name="Обычный 69 2 5 3 2 2 2" xfId="42600"/>
    <cellStyle name="Обычный 69 2 5 3 2 3" xfId="34255"/>
    <cellStyle name="Обычный 69 2 5 3 3" xfId="21048"/>
    <cellStyle name="Обычный 69 2 5 3 3 2" xfId="39200"/>
    <cellStyle name="Обычный 69 2 5 3 4" xfId="30884"/>
    <cellStyle name="Обычный 69 2 5 4" xfId="15419"/>
    <cellStyle name="Обычный 69 2 5 4 2" xfId="24599"/>
    <cellStyle name="Обычный 69 2 5 4 2 2" xfId="42599"/>
    <cellStyle name="Обычный 69 2 5 4 3" xfId="34254"/>
    <cellStyle name="Обычный 69 2 5 5" xfId="19228"/>
    <cellStyle name="Обычный 69 2 5 5 2" xfId="37407"/>
    <cellStyle name="Обычный 69 2 5 6" xfId="29120"/>
    <cellStyle name="Обычный 69 2_Сравнение РЗ по геологии_Hak" xfId="7663"/>
    <cellStyle name="Обычный 69 3" xfId="4095"/>
    <cellStyle name="Обычный 69 3 2" xfId="4096"/>
    <cellStyle name="Обычный 69 3 2 2" xfId="8847"/>
    <cellStyle name="Обычный 69 3 3" xfId="10344"/>
    <cellStyle name="Обычный 69 4" xfId="4097"/>
    <cellStyle name="Обычный 69 4 2" xfId="8637"/>
    <cellStyle name="Обычный 69 5" xfId="4098"/>
    <cellStyle name="Обычный 69 5 10" xfId="16232"/>
    <cellStyle name="Обычный 69 5 10 2" xfId="25171"/>
    <cellStyle name="Обычный 69 5 10 2 2" xfId="43164"/>
    <cellStyle name="Обычный 69 5 10 3" xfId="34811"/>
    <cellStyle name="Обычный 69 5 11" xfId="17456"/>
    <cellStyle name="Обычный 69 5 11 2" xfId="35811"/>
    <cellStyle name="Обычный 69 5 12" xfId="26556"/>
    <cellStyle name="Обычный 69 5 12 2" xfId="44477"/>
    <cellStyle name="Обычный 69 5 13" xfId="27649"/>
    <cellStyle name="Обычный 69 5 14" xfId="45490"/>
    <cellStyle name="Обычный 69 5 2" xfId="6212"/>
    <cellStyle name="Обычный 69 5 2 10" xfId="27020"/>
    <cellStyle name="Обычный 69 5 2 10 2" xfId="44935"/>
    <cellStyle name="Обычный 69 5 2 11" xfId="28255"/>
    <cellStyle name="Обычный 69 5 2 12" xfId="45992"/>
    <cellStyle name="Обычный 69 5 2 2" xfId="9118"/>
    <cellStyle name="Обычный 69 5 2 2 2" xfId="14197"/>
    <cellStyle name="Обычный 69 5 2 2 2 2" xfId="23383"/>
    <cellStyle name="Обычный 69 5 2 2 2 2 2" xfId="41383"/>
    <cellStyle name="Обычный 69 5 2 2 2 3" xfId="33039"/>
    <cellStyle name="Обычный 69 5 2 2 3" xfId="19685"/>
    <cellStyle name="Обычный 69 5 2 2 3 2" xfId="37855"/>
    <cellStyle name="Обычный 69 5 2 2 4" xfId="29560"/>
    <cellStyle name="Обычный 69 5 2 3" xfId="10345"/>
    <cellStyle name="Обычный 69 5 2 3 2" xfId="15421"/>
    <cellStyle name="Обычный 69 5 2 3 2 2" xfId="24601"/>
    <cellStyle name="Обычный 69 5 2 3 2 2 2" xfId="42601"/>
    <cellStyle name="Обычный 69 5 2 3 2 3" xfId="34256"/>
    <cellStyle name="Обычный 69 5 2 3 3" xfId="20428"/>
    <cellStyle name="Обычный 69 5 2 3 3 2" xfId="38587"/>
    <cellStyle name="Обычный 69 5 2 3 4" xfId="30280"/>
    <cellStyle name="Обычный 69 5 2 4" xfId="11200"/>
    <cellStyle name="Обычный 69 5 2 4 2" xfId="15422"/>
    <cellStyle name="Обычный 69 5 2 4 2 2" xfId="24602"/>
    <cellStyle name="Обычный 69 5 2 4 2 2 2" xfId="42602"/>
    <cellStyle name="Обычный 69 5 2 4 2 3" xfId="34257"/>
    <cellStyle name="Обычный 69 5 2 4 3" xfId="21049"/>
    <cellStyle name="Обычный 69 5 2 4 3 2" xfId="39201"/>
    <cellStyle name="Обычный 69 5 2 4 4" xfId="30885"/>
    <cellStyle name="Обычный 69 5 2 5" xfId="11703"/>
    <cellStyle name="Обычный 69 5 2 5 2" xfId="21549"/>
    <cellStyle name="Обычный 69 5 2 5 2 2" xfId="39701"/>
    <cellStyle name="Обычный 69 5 2 5 3" xfId="31385"/>
    <cellStyle name="Обычный 69 5 2 6" xfId="7664"/>
    <cellStyle name="Обычный 69 5 2 6 2" xfId="19059"/>
    <cellStyle name="Обычный 69 5 2 6 2 2" xfId="37279"/>
    <cellStyle name="Обычный 69 5 2 6 3" xfId="29026"/>
    <cellStyle name="Обычный 69 5 2 7" xfId="13231"/>
    <cellStyle name="Обычный 69 5 2 7 2" xfId="22633"/>
    <cellStyle name="Обычный 69 5 2 7 2 2" xfId="40645"/>
    <cellStyle name="Обычный 69 5 2 7 3" xfId="32306"/>
    <cellStyle name="Обычный 69 5 2 8" xfId="16851"/>
    <cellStyle name="Обычный 69 5 2 8 2" xfId="25600"/>
    <cellStyle name="Обычный 69 5 2 8 2 2" xfId="43561"/>
    <cellStyle name="Обычный 69 5 2 8 3" xfId="35253"/>
    <cellStyle name="Обычный 69 5 2 9" xfId="18162"/>
    <cellStyle name="Обычный 69 5 2 9 2" xfId="36472"/>
    <cellStyle name="Обычный 69 5 3" xfId="8642"/>
    <cellStyle name="Обычный 69 5 3 2" xfId="10346"/>
    <cellStyle name="Обычный 69 5 3 2 2" xfId="15423"/>
    <cellStyle name="Обычный 69 5 3 2 2 2" xfId="24603"/>
    <cellStyle name="Обычный 69 5 3 2 2 2 2" xfId="42603"/>
    <cellStyle name="Обычный 69 5 3 2 2 3" xfId="34258"/>
    <cellStyle name="Обычный 69 5 3 2 3" xfId="20429"/>
    <cellStyle name="Обычный 69 5 3 2 3 2" xfId="38588"/>
    <cellStyle name="Обычный 69 5 3 2 4" xfId="30281"/>
    <cellStyle name="Обычный 69 5 3 3" xfId="13728"/>
    <cellStyle name="Обычный 69 5 3 3 2" xfId="22959"/>
    <cellStyle name="Обычный 69 5 3 3 2 2" xfId="40959"/>
    <cellStyle name="Обычный 69 5 3 3 3" xfId="32613"/>
    <cellStyle name="Обычный 69 5 3 4" xfId="19336"/>
    <cellStyle name="Обычный 69 5 3 4 2" xfId="37508"/>
    <cellStyle name="Обычный 69 5 3 5" xfId="29219"/>
    <cellStyle name="Обычный 69 5 4" xfId="9479"/>
    <cellStyle name="Обычный 69 5 4 2" xfId="15424"/>
    <cellStyle name="Обычный 69 5 4 2 2" xfId="24604"/>
    <cellStyle name="Обычный 69 5 4 2 2 2" xfId="42604"/>
    <cellStyle name="Обычный 69 5 4 2 3" xfId="34259"/>
    <cellStyle name="Обычный 69 5 4 3" xfId="19954"/>
    <cellStyle name="Обычный 69 5 4 3 2" xfId="38119"/>
    <cellStyle name="Обычный 69 5 4 4" xfId="29822"/>
    <cellStyle name="Обычный 69 5 5" xfId="10889"/>
    <cellStyle name="Обычный 69 5 5 2" xfId="15425"/>
    <cellStyle name="Обычный 69 5 5 2 2" xfId="24605"/>
    <cellStyle name="Обычный 69 5 5 2 2 2" xfId="42605"/>
    <cellStyle name="Обычный 69 5 5 2 3" xfId="34260"/>
    <cellStyle name="Обычный 69 5 5 3" xfId="20745"/>
    <cellStyle name="Обычный 69 5 5 3 2" xfId="38897"/>
    <cellStyle name="Обычный 69 5 5 4" xfId="30581"/>
    <cellStyle name="Обычный 69 5 6" xfId="11376"/>
    <cellStyle name="Обычный 69 5 6 2" xfId="21222"/>
    <cellStyle name="Обычный 69 5 6 2 2" xfId="39374"/>
    <cellStyle name="Обычный 69 5 6 3" xfId="31058"/>
    <cellStyle name="Обычный 69 5 7" xfId="12038"/>
    <cellStyle name="Обычный 69 5 7 2" xfId="21777"/>
    <cellStyle name="Обычный 69 5 7 2 2" xfId="39925"/>
    <cellStyle name="Обычный 69 5 7 3" xfId="31604"/>
    <cellStyle name="Обычный 69 5 8" xfId="7052"/>
    <cellStyle name="Обычный 69 5 8 2" xfId="18701"/>
    <cellStyle name="Обычный 69 5 8 2 2" xfId="36935"/>
    <cellStyle name="Обычный 69 5 8 3" xfId="28695"/>
    <cellStyle name="Обычный 69 5 9" xfId="12663"/>
    <cellStyle name="Обычный 69 5 9 2" xfId="22100"/>
    <cellStyle name="Обычный 69 5 9 2 2" xfId="40216"/>
    <cellStyle name="Обычный 69 5 9 3" xfId="31879"/>
    <cellStyle name="Обычный 69 6" xfId="4099"/>
    <cellStyle name="Обычный 69 6 2" xfId="7666"/>
    <cellStyle name="Обычный 69 6 3" xfId="7665"/>
    <cellStyle name="Обычный 69 6 3 2" xfId="10347"/>
    <cellStyle name="Обычный 69 6 4" xfId="10348"/>
    <cellStyle name="Обычный 69 7" xfId="8848"/>
    <cellStyle name="Обычный 69_МР_РЗ_Центр_13" xfId="8577"/>
    <cellStyle name="Обычный 7" xfId="4100"/>
    <cellStyle name="Обычный 7 2" xfId="4101"/>
    <cellStyle name="Обычный 7 2 2" xfId="8026"/>
    <cellStyle name="Обычный 7 2 3" xfId="6691"/>
    <cellStyle name="Обычный 7 2 3 2" xfId="13412"/>
    <cellStyle name="Обычный 7 3" xfId="5372"/>
    <cellStyle name="Обычный 7 3 2" xfId="7420"/>
    <cellStyle name="Обычный 7 4" xfId="15663"/>
    <cellStyle name="Обычный 7_Comparison of Ore_reserves " xfId="8644"/>
    <cellStyle name="Обычный 70" xfId="4102"/>
    <cellStyle name="Обычный 70 2" xfId="4103"/>
    <cellStyle name="Обычный 70 2 2" xfId="4104"/>
    <cellStyle name="Обычный 70 2 2 2" xfId="8362"/>
    <cellStyle name="Обычный 70 2 3" xfId="9142"/>
    <cellStyle name="Обычный 70 2_Reconcilation" xfId="8896"/>
    <cellStyle name="Обычный 70 3" xfId="4105"/>
    <cellStyle name="Обычный 70 3 2" xfId="8701"/>
    <cellStyle name="Обычный 70 4" xfId="4106"/>
    <cellStyle name="Обычный 70 4 2" xfId="8629"/>
    <cellStyle name="Обычный 70 5" xfId="4107"/>
    <cellStyle name="Обычный 70 6" xfId="4108"/>
    <cellStyle name="Обычный 70 6 10" xfId="12664"/>
    <cellStyle name="Обычный 70 6 10 2" xfId="22101"/>
    <cellStyle name="Обычный 70 6 10 2 2" xfId="40217"/>
    <cellStyle name="Обычный 70 6 10 3" xfId="31880"/>
    <cellStyle name="Обычный 70 6 11" xfId="16233"/>
    <cellStyle name="Обычный 70 6 11 2" xfId="25172"/>
    <cellStyle name="Обычный 70 6 11 2 2" xfId="43165"/>
    <cellStyle name="Обычный 70 6 11 3" xfId="34812"/>
    <cellStyle name="Обычный 70 6 12" xfId="17457"/>
    <cellStyle name="Обычный 70 6 12 2" xfId="35812"/>
    <cellStyle name="Обычный 70 6 13" xfId="26558"/>
    <cellStyle name="Обычный 70 6 13 2" xfId="44479"/>
    <cellStyle name="Обычный 70 6 14" xfId="27650"/>
    <cellStyle name="Обычный 70 6 15" xfId="45491"/>
    <cellStyle name="Обычный 70 6 2" xfId="4109"/>
    <cellStyle name="Обычный 70 6 3" xfId="6213"/>
    <cellStyle name="Обычный 70 6 3 10" xfId="27021"/>
    <cellStyle name="Обычный 70 6 3 10 2" xfId="44936"/>
    <cellStyle name="Обычный 70 6 3 11" xfId="28256"/>
    <cellStyle name="Обычный 70 6 3 12" xfId="45993"/>
    <cellStyle name="Обычный 70 6 3 2" xfId="9119"/>
    <cellStyle name="Обычный 70 6 3 2 2" xfId="14198"/>
    <cellStyle name="Обычный 70 6 3 2 2 2" xfId="23384"/>
    <cellStyle name="Обычный 70 6 3 2 2 2 2" xfId="41384"/>
    <cellStyle name="Обычный 70 6 3 2 2 3" xfId="33040"/>
    <cellStyle name="Обычный 70 6 3 2 3" xfId="19686"/>
    <cellStyle name="Обычный 70 6 3 2 3 2" xfId="37856"/>
    <cellStyle name="Обычный 70 6 3 2 4" xfId="29561"/>
    <cellStyle name="Обычный 70 6 3 3" xfId="10349"/>
    <cellStyle name="Обычный 70 6 3 3 2" xfId="15426"/>
    <cellStyle name="Обычный 70 6 3 3 2 2" xfId="24606"/>
    <cellStyle name="Обычный 70 6 3 3 2 2 2" xfId="42606"/>
    <cellStyle name="Обычный 70 6 3 3 2 3" xfId="34261"/>
    <cellStyle name="Обычный 70 6 3 3 3" xfId="20430"/>
    <cellStyle name="Обычный 70 6 3 3 3 2" xfId="38589"/>
    <cellStyle name="Обычный 70 6 3 3 4" xfId="30282"/>
    <cellStyle name="Обычный 70 6 3 4" xfId="11201"/>
    <cellStyle name="Обычный 70 6 3 4 2" xfId="15427"/>
    <cellStyle name="Обычный 70 6 3 4 2 2" xfId="24607"/>
    <cellStyle name="Обычный 70 6 3 4 2 2 2" xfId="42607"/>
    <cellStyle name="Обычный 70 6 3 4 2 3" xfId="34262"/>
    <cellStyle name="Обычный 70 6 3 4 3" xfId="21050"/>
    <cellStyle name="Обычный 70 6 3 4 3 2" xfId="39202"/>
    <cellStyle name="Обычный 70 6 3 4 4" xfId="30886"/>
    <cellStyle name="Обычный 70 6 3 5" xfId="11704"/>
    <cellStyle name="Обычный 70 6 3 5 2" xfId="21550"/>
    <cellStyle name="Обычный 70 6 3 5 2 2" xfId="39702"/>
    <cellStyle name="Обычный 70 6 3 5 3" xfId="31386"/>
    <cellStyle name="Обычный 70 6 3 6" xfId="7667"/>
    <cellStyle name="Обычный 70 6 3 6 2" xfId="19060"/>
    <cellStyle name="Обычный 70 6 3 6 2 2" xfId="37280"/>
    <cellStyle name="Обычный 70 6 3 6 3" xfId="29027"/>
    <cellStyle name="Обычный 70 6 3 7" xfId="13232"/>
    <cellStyle name="Обычный 70 6 3 7 2" xfId="22634"/>
    <cellStyle name="Обычный 70 6 3 7 2 2" xfId="40646"/>
    <cellStyle name="Обычный 70 6 3 7 3" xfId="32307"/>
    <cellStyle name="Обычный 70 6 3 8" xfId="16852"/>
    <cellStyle name="Обычный 70 6 3 8 2" xfId="25601"/>
    <cellStyle name="Обычный 70 6 3 8 2 2" xfId="43562"/>
    <cellStyle name="Обычный 70 6 3 8 3" xfId="35254"/>
    <cellStyle name="Обычный 70 6 3 9" xfId="18163"/>
    <cellStyle name="Обычный 70 6 3 9 2" xfId="36473"/>
    <cellStyle name="Обычный 70 6 4" xfId="8674"/>
    <cellStyle name="Обычный 70 6 4 2" xfId="10350"/>
    <cellStyle name="Обычный 70 6 4 2 2" xfId="15428"/>
    <cellStyle name="Обычный 70 6 4 2 2 2" xfId="24608"/>
    <cellStyle name="Обычный 70 6 4 2 2 2 2" xfId="42608"/>
    <cellStyle name="Обычный 70 6 4 2 2 3" xfId="34263"/>
    <cellStyle name="Обычный 70 6 4 2 3" xfId="20431"/>
    <cellStyle name="Обычный 70 6 4 2 3 2" xfId="38590"/>
    <cellStyle name="Обычный 70 6 4 2 4" xfId="30283"/>
    <cellStyle name="Обычный 70 6 4 3" xfId="13729"/>
    <cellStyle name="Обычный 70 6 4 3 2" xfId="22960"/>
    <cellStyle name="Обычный 70 6 4 3 2 2" xfId="40960"/>
    <cellStyle name="Обычный 70 6 4 3 3" xfId="32614"/>
    <cellStyle name="Обычный 70 6 4 4" xfId="19346"/>
    <cellStyle name="Обычный 70 6 4 4 2" xfId="37516"/>
    <cellStyle name="Обычный 70 6 4 5" xfId="29226"/>
    <cellStyle name="Обычный 70 6 5" xfId="9480"/>
    <cellStyle name="Обычный 70 6 5 2" xfId="15429"/>
    <cellStyle name="Обычный 70 6 5 2 2" xfId="24609"/>
    <cellStyle name="Обычный 70 6 5 2 2 2" xfId="42609"/>
    <cellStyle name="Обычный 70 6 5 2 3" xfId="34264"/>
    <cellStyle name="Обычный 70 6 5 3" xfId="19955"/>
    <cellStyle name="Обычный 70 6 5 3 2" xfId="38120"/>
    <cellStyle name="Обычный 70 6 5 4" xfId="29823"/>
    <cellStyle name="Обычный 70 6 6" xfId="10890"/>
    <cellStyle name="Обычный 70 6 6 2" xfId="15430"/>
    <cellStyle name="Обычный 70 6 6 2 2" xfId="24610"/>
    <cellStyle name="Обычный 70 6 6 2 2 2" xfId="42610"/>
    <cellStyle name="Обычный 70 6 6 2 3" xfId="34265"/>
    <cellStyle name="Обычный 70 6 6 3" xfId="20746"/>
    <cellStyle name="Обычный 70 6 6 3 2" xfId="38898"/>
    <cellStyle name="Обычный 70 6 6 4" xfId="30582"/>
    <cellStyle name="Обычный 70 6 7" xfId="11382"/>
    <cellStyle name="Обычный 70 6 7 2" xfId="21228"/>
    <cellStyle name="Обычный 70 6 7 2 2" xfId="39380"/>
    <cellStyle name="Обычный 70 6 7 3" xfId="31064"/>
    <cellStyle name="Обычный 70 6 8" xfId="12039"/>
    <cellStyle name="Обычный 70 6 8 2" xfId="21778"/>
    <cellStyle name="Обычный 70 6 8 2 2" xfId="39926"/>
    <cellStyle name="Обычный 70 6 8 3" xfId="31605"/>
    <cellStyle name="Обычный 70 6 9" xfId="7066"/>
    <cellStyle name="Обычный 70 6 9 2" xfId="18709"/>
    <cellStyle name="Обычный 70 6 9 2 2" xfId="36942"/>
    <cellStyle name="Обычный 70 6 9 3" xfId="28701"/>
    <cellStyle name="Обычный 70 7" xfId="8361"/>
    <cellStyle name="Обычный 70 7 2" xfId="13413"/>
    <cellStyle name="Обычный 70 8" xfId="11810"/>
    <cellStyle name="Обычный 70 9" xfId="13414"/>
    <cellStyle name="Обычный 70_МР_РЗ_Центр_13" xfId="8360"/>
    <cellStyle name="Обычный 71" xfId="4110"/>
    <cellStyle name="Обычный 71 10" xfId="6523"/>
    <cellStyle name="Обычный 71 10 2" xfId="18466"/>
    <cellStyle name="Обычный 71 10 2 2" xfId="36766"/>
    <cellStyle name="Обычный 71 10 3" xfId="28552"/>
    <cellStyle name="Обычный 71 11" xfId="12386"/>
    <cellStyle name="Обычный 71 11 2" xfId="21843"/>
    <cellStyle name="Обычный 71 11 2 2" xfId="39967"/>
    <cellStyle name="Обычный 71 11 3" xfId="31632"/>
    <cellStyle name="Обычный 71 12" xfId="16234"/>
    <cellStyle name="Обычный 71 12 2" xfId="25173"/>
    <cellStyle name="Обычный 71 12 2 2" xfId="43166"/>
    <cellStyle name="Обычный 71 12 3" xfId="34813"/>
    <cellStyle name="Обычный 71 13" xfId="17458"/>
    <cellStyle name="Обычный 71 13 2" xfId="35813"/>
    <cellStyle name="Обычный 71 14" xfId="26559"/>
    <cellStyle name="Обычный 71 14 2" xfId="44480"/>
    <cellStyle name="Обычный 71 15" xfId="27651"/>
    <cellStyle name="Обычный 71 16" xfId="45492"/>
    <cellStyle name="Обычный 71 2" xfId="4111"/>
    <cellStyle name="Обычный 71 2 2" xfId="8359"/>
    <cellStyle name="Обычный 71 3" xfId="4112"/>
    <cellStyle name="Обычный 71 3 2" xfId="9215"/>
    <cellStyle name="Обычный 71 4" xfId="4113"/>
    <cellStyle name="Обычный 71 4 10" xfId="26560"/>
    <cellStyle name="Обычный 71 4 10 2" xfId="44481"/>
    <cellStyle name="Обычный 71 4 11" xfId="27652"/>
    <cellStyle name="Обычный 71 4 12" xfId="45493"/>
    <cellStyle name="Обычный 71 4 2" xfId="6215"/>
    <cellStyle name="Обычный 71 4 2 2" xfId="9120"/>
    <cellStyle name="Обычный 71 4 2 2 2" xfId="19687"/>
    <cellStyle name="Обычный 71 4 2 2 2 2" xfId="37857"/>
    <cellStyle name="Обычный 71 4 2 2 3" xfId="29562"/>
    <cellStyle name="Обычный 71 4 2 3" xfId="13760"/>
    <cellStyle name="Обычный 71 4 2 3 2" xfId="22983"/>
    <cellStyle name="Обычный 71 4 2 3 2 2" xfId="40983"/>
    <cellStyle name="Обычный 71 4 2 3 3" xfId="32640"/>
    <cellStyle name="Обычный 71 4 2 4" xfId="16854"/>
    <cellStyle name="Обычный 71 4 2 4 2" xfId="25603"/>
    <cellStyle name="Обычный 71 4 2 4 2 2" xfId="43564"/>
    <cellStyle name="Обычный 71 4 2 4 3" xfId="35256"/>
    <cellStyle name="Обычный 71 4 2 5" xfId="18165"/>
    <cellStyle name="Обычный 71 4 2 5 2" xfId="36475"/>
    <cellStyle name="Обычный 71 4 2 6" xfId="27023"/>
    <cellStyle name="Обычный 71 4 2 6 2" xfId="44938"/>
    <cellStyle name="Обычный 71 4 2 7" xfId="28258"/>
    <cellStyle name="Обычный 71 4 2 8" xfId="45995"/>
    <cellStyle name="Обычный 71 4 3" xfId="10351"/>
    <cellStyle name="Обычный 71 4 3 2" xfId="15431"/>
    <cellStyle name="Обычный 71 4 3 2 2" xfId="24611"/>
    <cellStyle name="Обычный 71 4 3 2 2 2" xfId="42611"/>
    <cellStyle name="Обычный 71 4 3 2 3" xfId="34266"/>
    <cellStyle name="Обычный 71 4 3 3" xfId="20432"/>
    <cellStyle name="Обычный 71 4 3 3 2" xfId="38591"/>
    <cellStyle name="Обычный 71 4 3 4" xfId="30284"/>
    <cellStyle name="Обычный 71 4 4" xfId="11202"/>
    <cellStyle name="Обычный 71 4 4 2" xfId="15432"/>
    <cellStyle name="Обычный 71 4 4 2 2" xfId="24612"/>
    <cellStyle name="Обычный 71 4 4 2 2 2" xfId="42612"/>
    <cellStyle name="Обычный 71 4 4 2 3" xfId="34267"/>
    <cellStyle name="Обычный 71 4 4 3" xfId="21051"/>
    <cellStyle name="Обычный 71 4 4 3 2" xfId="39203"/>
    <cellStyle name="Обычный 71 4 4 4" xfId="30887"/>
    <cellStyle name="Обычный 71 4 5" xfId="11705"/>
    <cellStyle name="Обычный 71 4 5 2" xfId="15622"/>
    <cellStyle name="Обычный 71 4 5 2 2" xfId="24754"/>
    <cellStyle name="Обычный 71 4 5 2 2 2" xfId="42753"/>
    <cellStyle name="Обычный 71 4 5 2 3" xfId="34405"/>
    <cellStyle name="Обычный 71 4 5 3" xfId="21551"/>
    <cellStyle name="Обычный 71 4 5 3 2" xfId="39703"/>
    <cellStyle name="Обычный 71 4 5 4" xfId="31387"/>
    <cellStyle name="Обычный 71 4 6" xfId="7668"/>
    <cellStyle name="Обычный 71 4 6 2" xfId="19061"/>
    <cellStyle name="Обычный 71 4 6 2 2" xfId="37281"/>
    <cellStyle name="Обычный 71 4 6 3" xfId="29028"/>
    <cellStyle name="Обычный 71 4 7" xfId="12700"/>
    <cellStyle name="Обычный 71 4 7 2" xfId="22133"/>
    <cellStyle name="Обычный 71 4 7 2 2" xfId="40249"/>
    <cellStyle name="Обычный 71 4 7 3" xfId="31912"/>
    <cellStyle name="Обычный 71 4 8" xfId="16235"/>
    <cellStyle name="Обычный 71 4 8 2" xfId="25174"/>
    <cellStyle name="Обычный 71 4 8 2 2" xfId="43167"/>
    <cellStyle name="Обычный 71 4 8 3" xfId="34814"/>
    <cellStyle name="Обычный 71 4 9" xfId="17459"/>
    <cellStyle name="Обычный 71 4 9 2" xfId="35814"/>
    <cellStyle name="Обычный 71 5" xfId="6214"/>
    <cellStyle name="Обычный 71 5 2" xfId="10352"/>
    <cellStyle name="Обычный 71 5 2 2" xfId="13949"/>
    <cellStyle name="Обычный 71 5 2 2 2" xfId="23167"/>
    <cellStyle name="Обычный 71 5 2 2 2 2" xfId="41167"/>
    <cellStyle name="Обычный 71 5 2 2 3" xfId="32824"/>
    <cellStyle name="Обычный 71 5 2 3" xfId="20433"/>
    <cellStyle name="Обычный 71 5 2 3 2" xfId="38592"/>
    <cellStyle name="Обычный 71 5 2 4" xfId="30285"/>
    <cellStyle name="Обычный 71 5 3" xfId="8304"/>
    <cellStyle name="Обычный 71 5 3 2" xfId="19179"/>
    <cellStyle name="Обычный 71 5 3 2 2" xfId="37358"/>
    <cellStyle name="Обычный 71 5 3 3" xfId="29071"/>
    <cellStyle name="Обычный 71 5 4" xfId="13004"/>
    <cellStyle name="Обычный 71 5 4 2" xfId="22409"/>
    <cellStyle name="Обычный 71 5 4 2 2" xfId="40429"/>
    <cellStyle name="Обычный 71 5 4 3" xfId="32091"/>
    <cellStyle name="Обычный 71 5 5" xfId="16853"/>
    <cellStyle name="Обычный 71 5 5 2" xfId="25602"/>
    <cellStyle name="Обычный 71 5 5 2 2" xfId="43563"/>
    <cellStyle name="Обычный 71 5 5 3" xfId="35255"/>
    <cellStyle name="Обычный 71 5 6" xfId="18164"/>
    <cellStyle name="Обычный 71 5 6 2" xfId="36474"/>
    <cellStyle name="Обычный 71 5 7" xfId="27022"/>
    <cellStyle name="Обычный 71 5 7 2" xfId="44937"/>
    <cellStyle name="Обычный 71 5 8" xfId="28257"/>
    <cellStyle name="Обычный 71 5 9" xfId="45994"/>
    <cellStyle name="Обычный 71 6" xfId="9481"/>
    <cellStyle name="Обычный 71 6 2" xfId="13474"/>
    <cellStyle name="Обычный 71 6 2 2" xfId="22710"/>
    <cellStyle name="Обычный 71 6 2 2 2" xfId="40711"/>
    <cellStyle name="Обычный 71 6 2 3" xfId="32362"/>
    <cellStyle name="Обычный 71 6 3" xfId="19956"/>
    <cellStyle name="Обычный 71 6 3 2" xfId="38121"/>
    <cellStyle name="Обычный 71 6 4" xfId="29824"/>
    <cellStyle name="Обычный 71 7" xfId="10891"/>
    <cellStyle name="Обычный 71 7 2" xfId="14225"/>
    <cellStyle name="Обычный 71 7 2 2" xfId="23409"/>
    <cellStyle name="Обычный 71 7 2 2 2" xfId="41409"/>
    <cellStyle name="Обычный 71 7 2 3" xfId="33064"/>
    <cellStyle name="Обычный 71 7 3" xfId="20747"/>
    <cellStyle name="Обычный 71 7 3 2" xfId="38899"/>
    <cellStyle name="Обычный 71 7 4" xfId="30583"/>
    <cellStyle name="Обычный 71 8" xfId="11236"/>
    <cellStyle name="Обычный 71 8 2" xfId="21082"/>
    <cellStyle name="Обычный 71 8 2 2" xfId="39234"/>
    <cellStyle name="Обычный 71 8 3" xfId="30918"/>
    <cellStyle name="Обычный 71 9" xfId="11811"/>
    <cellStyle name="Обычный 71_МР_РЗ_Центр_13" xfId="9165"/>
    <cellStyle name="Обычный 72" xfId="4114"/>
    <cellStyle name="Обычный 72 10" xfId="12665"/>
    <cellStyle name="Обычный 72 10 2" xfId="22102"/>
    <cellStyle name="Обычный 72 10 2 2" xfId="40218"/>
    <cellStyle name="Обычный 72 10 3" xfId="31881"/>
    <cellStyle name="Обычный 72 11" xfId="16236"/>
    <cellStyle name="Обычный 72 11 2" xfId="25175"/>
    <cellStyle name="Обычный 72 11 2 2" xfId="43168"/>
    <cellStyle name="Обычный 72 11 3" xfId="34815"/>
    <cellStyle name="Обычный 72 12" xfId="17460"/>
    <cellStyle name="Обычный 72 12 2" xfId="35815"/>
    <cellStyle name="Обычный 72 13" xfId="26561"/>
    <cellStyle name="Обычный 72 13 2" xfId="44482"/>
    <cellStyle name="Обычный 72 14" xfId="27653"/>
    <cellStyle name="Обычный 72 15" xfId="45494"/>
    <cellStyle name="Обычный 72 2" xfId="4115"/>
    <cellStyle name="Обычный 72 2 2" xfId="10353"/>
    <cellStyle name="Обычный 72 3" xfId="4116"/>
    <cellStyle name="Обычный 72 3 2" xfId="8844"/>
    <cellStyle name="Обычный 72 4" xfId="6216"/>
    <cellStyle name="Обычный 72 4 10" xfId="27024"/>
    <cellStyle name="Обычный 72 4 10 2" xfId="44939"/>
    <cellStyle name="Обычный 72 4 11" xfId="28259"/>
    <cellStyle name="Обычный 72 4 12" xfId="45996"/>
    <cellStyle name="Обычный 72 4 2" xfId="9121"/>
    <cellStyle name="Обычный 72 4 2 2" xfId="14199"/>
    <cellStyle name="Обычный 72 4 2 2 2" xfId="23385"/>
    <cellStyle name="Обычный 72 4 2 2 2 2" xfId="41385"/>
    <cellStyle name="Обычный 72 4 2 2 3" xfId="33041"/>
    <cellStyle name="Обычный 72 4 2 3" xfId="19688"/>
    <cellStyle name="Обычный 72 4 2 3 2" xfId="37858"/>
    <cellStyle name="Обычный 72 4 2 4" xfId="29563"/>
    <cellStyle name="Обычный 72 4 3" xfId="10354"/>
    <cellStyle name="Обычный 72 4 3 2" xfId="15433"/>
    <cellStyle name="Обычный 72 4 3 2 2" xfId="24613"/>
    <cellStyle name="Обычный 72 4 3 2 2 2" xfId="42613"/>
    <cellStyle name="Обычный 72 4 3 2 3" xfId="34268"/>
    <cellStyle name="Обычный 72 4 3 3" xfId="20434"/>
    <cellStyle name="Обычный 72 4 3 3 2" xfId="38593"/>
    <cellStyle name="Обычный 72 4 3 4" xfId="30286"/>
    <cellStyle name="Обычный 72 4 4" xfId="11203"/>
    <cellStyle name="Обычный 72 4 4 2" xfId="15434"/>
    <cellStyle name="Обычный 72 4 4 2 2" xfId="24614"/>
    <cellStyle name="Обычный 72 4 4 2 2 2" xfId="42614"/>
    <cellStyle name="Обычный 72 4 4 2 3" xfId="34269"/>
    <cellStyle name="Обычный 72 4 4 3" xfId="21052"/>
    <cellStyle name="Обычный 72 4 4 3 2" xfId="39204"/>
    <cellStyle name="Обычный 72 4 4 4" xfId="30888"/>
    <cellStyle name="Обычный 72 4 5" xfId="11706"/>
    <cellStyle name="Обычный 72 4 5 2" xfId="21552"/>
    <cellStyle name="Обычный 72 4 5 2 2" xfId="39704"/>
    <cellStyle name="Обычный 72 4 5 3" xfId="31388"/>
    <cellStyle name="Обычный 72 4 6" xfId="7669"/>
    <cellStyle name="Обычный 72 4 6 2" xfId="19062"/>
    <cellStyle name="Обычный 72 4 6 2 2" xfId="37282"/>
    <cellStyle name="Обычный 72 4 6 3" xfId="29029"/>
    <cellStyle name="Обычный 72 4 7" xfId="13233"/>
    <cellStyle name="Обычный 72 4 7 2" xfId="22635"/>
    <cellStyle name="Обычный 72 4 7 2 2" xfId="40647"/>
    <cellStyle name="Обычный 72 4 7 3" xfId="32308"/>
    <cellStyle name="Обычный 72 4 8" xfId="16855"/>
    <cellStyle name="Обычный 72 4 8 2" xfId="25604"/>
    <cellStyle name="Обычный 72 4 8 2 2" xfId="43565"/>
    <cellStyle name="Обычный 72 4 8 3" xfId="35257"/>
    <cellStyle name="Обычный 72 4 9" xfId="18166"/>
    <cellStyle name="Обычный 72 4 9 2" xfId="36476"/>
    <cellStyle name="Обычный 72 5" xfId="8478"/>
    <cellStyle name="Обычный 72 5 2" xfId="10355"/>
    <cellStyle name="Обычный 72 5 2 2" xfId="15435"/>
    <cellStyle name="Обычный 72 5 2 2 2" xfId="24615"/>
    <cellStyle name="Обычный 72 5 2 2 2 2" xfId="42615"/>
    <cellStyle name="Обычный 72 5 2 2 3" xfId="34270"/>
    <cellStyle name="Обычный 72 5 2 3" xfId="20435"/>
    <cellStyle name="Обычный 72 5 2 3 2" xfId="38594"/>
    <cellStyle name="Обычный 72 5 2 4" xfId="30287"/>
    <cellStyle name="Обычный 72 5 3" xfId="13730"/>
    <cellStyle name="Обычный 72 5 3 2" xfId="22961"/>
    <cellStyle name="Обычный 72 5 3 2 2" xfId="40961"/>
    <cellStyle name="Обычный 72 5 3 3" xfId="32615"/>
    <cellStyle name="Обычный 72 5 4" xfId="19238"/>
    <cellStyle name="Обычный 72 5 4 2" xfId="37412"/>
    <cellStyle name="Обычный 72 5 5" xfId="29123"/>
    <cellStyle name="Обычный 72 6" xfId="9482"/>
    <cellStyle name="Обычный 72 6 2" xfId="15436"/>
    <cellStyle name="Обычный 72 6 2 2" xfId="24616"/>
    <cellStyle name="Обычный 72 6 2 2 2" xfId="42616"/>
    <cellStyle name="Обычный 72 6 2 3" xfId="34271"/>
    <cellStyle name="Обычный 72 6 3" xfId="19957"/>
    <cellStyle name="Обычный 72 6 3 2" xfId="38122"/>
    <cellStyle name="Обычный 72 6 4" xfId="29825"/>
    <cellStyle name="Обычный 72 7" xfId="10892"/>
    <cellStyle name="Обычный 72 7 2" xfId="15437"/>
    <cellStyle name="Обычный 72 7 2 2" xfId="24617"/>
    <cellStyle name="Обычный 72 7 2 2 2" xfId="42617"/>
    <cellStyle name="Обычный 72 7 2 3" xfId="34272"/>
    <cellStyle name="Обычный 72 7 3" xfId="20748"/>
    <cellStyle name="Обычный 72 7 3 2" xfId="38900"/>
    <cellStyle name="Обычный 72 7 4" xfId="30584"/>
    <cellStyle name="Обычный 72 8" xfId="11285"/>
    <cellStyle name="Обычный 72 8 2" xfId="21131"/>
    <cellStyle name="Обычный 72 8 2 2" xfId="39283"/>
    <cellStyle name="Обычный 72 8 3" xfId="30967"/>
    <cellStyle name="Обычный 72 9" xfId="6762"/>
    <cellStyle name="Обычный 72 9 2" xfId="18567"/>
    <cellStyle name="Обычный 72 9 2 2" xfId="36834"/>
    <cellStyle name="Обычный 72 9 3" xfId="28604"/>
    <cellStyle name="Обычный 72_МР_РЗ_Центр_13" xfId="8576"/>
    <cellStyle name="Обычный 73" xfId="4117"/>
    <cellStyle name="Обычный 73 10" xfId="16237"/>
    <cellStyle name="Обычный 73 10 2" xfId="25176"/>
    <cellStyle name="Обычный 73 10 2 2" xfId="43169"/>
    <cellStyle name="Обычный 73 10 3" xfId="34816"/>
    <cellStyle name="Обычный 73 11" xfId="17461"/>
    <cellStyle name="Обычный 73 11 2" xfId="35816"/>
    <cellStyle name="Обычный 73 12" xfId="26562"/>
    <cellStyle name="Обычный 73 12 2" xfId="44483"/>
    <cellStyle name="Обычный 73 13" xfId="27654"/>
    <cellStyle name="Обычный 73 14" xfId="45495"/>
    <cellStyle name="Обычный 73 2" xfId="4118"/>
    <cellStyle name="Обычный 73 2 2" xfId="10356"/>
    <cellStyle name="Обычный 73 3" xfId="4119"/>
    <cellStyle name="Обычный 73 3 10" xfId="26563"/>
    <cellStyle name="Обычный 73 3 10 2" xfId="44484"/>
    <cellStyle name="Обычный 73 3 11" xfId="27655"/>
    <cellStyle name="Обычный 73 3 12" xfId="45496"/>
    <cellStyle name="Обычный 73 3 2" xfId="6218"/>
    <cellStyle name="Обычный 73 3 2 2" xfId="9122"/>
    <cellStyle name="Обычный 73 3 2 2 2" xfId="19689"/>
    <cellStyle name="Обычный 73 3 2 2 2 2" xfId="37859"/>
    <cellStyle name="Обычный 73 3 2 2 3" xfId="29564"/>
    <cellStyle name="Обычный 73 3 2 3" xfId="13758"/>
    <cellStyle name="Обычный 73 3 2 3 2" xfId="22981"/>
    <cellStyle name="Обычный 73 3 2 3 2 2" xfId="40981"/>
    <cellStyle name="Обычный 73 3 2 3 3" xfId="32638"/>
    <cellStyle name="Обычный 73 3 2 4" xfId="16857"/>
    <cellStyle name="Обычный 73 3 2 4 2" xfId="25606"/>
    <cellStyle name="Обычный 73 3 2 4 2 2" xfId="43567"/>
    <cellStyle name="Обычный 73 3 2 4 3" xfId="35259"/>
    <cellStyle name="Обычный 73 3 2 5" xfId="18168"/>
    <cellStyle name="Обычный 73 3 2 5 2" xfId="36478"/>
    <cellStyle name="Обычный 73 3 2 6" xfId="27026"/>
    <cellStyle name="Обычный 73 3 2 6 2" xfId="44941"/>
    <cellStyle name="Обычный 73 3 2 7" xfId="28261"/>
    <cellStyle name="Обычный 73 3 2 8" xfId="45998"/>
    <cellStyle name="Обычный 73 3 3" xfId="10357"/>
    <cellStyle name="Обычный 73 3 3 2" xfId="15438"/>
    <cellStyle name="Обычный 73 3 3 2 2" xfId="24618"/>
    <cellStyle name="Обычный 73 3 3 2 2 2" xfId="42618"/>
    <cellStyle name="Обычный 73 3 3 2 3" xfId="34273"/>
    <cellStyle name="Обычный 73 3 3 3" xfId="20436"/>
    <cellStyle name="Обычный 73 3 3 3 2" xfId="38595"/>
    <cellStyle name="Обычный 73 3 3 4" xfId="30288"/>
    <cellStyle name="Обычный 73 3 4" xfId="11204"/>
    <cellStyle name="Обычный 73 3 4 2" xfId="15439"/>
    <cellStyle name="Обычный 73 3 4 2 2" xfId="24619"/>
    <cellStyle name="Обычный 73 3 4 2 2 2" xfId="42619"/>
    <cellStyle name="Обычный 73 3 4 2 3" xfId="34274"/>
    <cellStyle name="Обычный 73 3 4 3" xfId="21053"/>
    <cellStyle name="Обычный 73 3 4 3 2" xfId="39205"/>
    <cellStyle name="Обычный 73 3 4 4" xfId="30889"/>
    <cellStyle name="Обычный 73 3 5" xfId="11707"/>
    <cellStyle name="Обычный 73 3 5 2" xfId="21553"/>
    <cellStyle name="Обычный 73 3 5 2 2" xfId="39705"/>
    <cellStyle name="Обычный 73 3 5 3" xfId="31389"/>
    <cellStyle name="Обычный 73 3 6" xfId="7670"/>
    <cellStyle name="Обычный 73 3 6 2" xfId="19063"/>
    <cellStyle name="Обычный 73 3 6 2 2" xfId="37283"/>
    <cellStyle name="Обычный 73 3 6 3" xfId="29030"/>
    <cellStyle name="Обычный 73 3 7" xfId="12698"/>
    <cellStyle name="Обычный 73 3 7 2" xfId="22131"/>
    <cellStyle name="Обычный 73 3 7 2 2" xfId="40247"/>
    <cellStyle name="Обычный 73 3 7 3" xfId="31910"/>
    <cellStyle name="Обычный 73 3 8" xfId="16238"/>
    <cellStyle name="Обычный 73 3 8 2" xfId="25177"/>
    <cellStyle name="Обычный 73 3 8 2 2" xfId="43170"/>
    <cellStyle name="Обычный 73 3 8 3" xfId="34817"/>
    <cellStyle name="Обычный 73 3 9" xfId="17462"/>
    <cellStyle name="Обычный 73 3 9 2" xfId="35817"/>
    <cellStyle name="Обычный 73 4" xfId="6217"/>
    <cellStyle name="Обычный 73 4 2" xfId="10358"/>
    <cellStyle name="Обычный 73 4 2 2" xfId="13947"/>
    <cellStyle name="Обычный 73 4 2 2 2" xfId="23165"/>
    <cellStyle name="Обычный 73 4 2 2 2 2" xfId="41165"/>
    <cellStyle name="Обычный 73 4 2 2 3" xfId="32822"/>
    <cellStyle name="Обычный 73 4 2 3" xfId="20437"/>
    <cellStyle name="Обычный 73 4 2 3 2" xfId="38596"/>
    <cellStyle name="Обычный 73 4 2 4" xfId="30289"/>
    <cellStyle name="Обычный 73 4 3" xfId="8480"/>
    <cellStyle name="Обычный 73 4 3 2" xfId="19240"/>
    <cellStyle name="Обычный 73 4 3 2 2" xfId="37414"/>
    <cellStyle name="Обычный 73 4 3 3" xfId="29125"/>
    <cellStyle name="Обычный 73 4 4" xfId="13002"/>
    <cellStyle name="Обычный 73 4 4 2" xfId="22407"/>
    <cellStyle name="Обычный 73 4 4 2 2" xfId="40427"/>
    <cellStyle name="Обычный 73 4 4 3" xfId="32089"/>
    <cellStyle name="Обычный 73 4 5" xfId="16856"/>
    <cellStyle name="Обычный 73 4 5 2" xfId="25605"/>
    <cellStyle name="Обычный 73 4 5 2 2" xfId="43566"/>
    <cellStyle name="Обычный 73 4 5 3" xfId="35258"/>
    <cellStyle name="Обычный 73 4 6" xfId="18167"/>
    <cellStyle name="Обычный 73 4 6 2" xfId="36477"/>
    <cellStyle name="Обычный 73 4 7" xfId="27025"/>
    <cellStyle name="Обычный 73 4 7 2" xfId="44940"/>
    <cellStyle name="Обычный 73 4 8" xfId="28260"/>
    <cellStyle name="Обычный 73 4 9" xfId="45997"/>
    <cellStyle name="Обычный 73 5" xfId="9483"/>
    <cellStyle name="Обычный 73 5 2" xfId="13475"/>
    <cellStyle name="Обычный 73 5 2 2" xfId="22711"/>
    <cellStyle name="Обычный 73 5 2 2 2" xfId="40712"/>
    <cellStyle name="Обычный 73 5 2 3" xfId="32363"/>
    <cellStyle name="Обычный 73 5 3" xfId="19958"/>
    <cellStyle name="Обычный 73 5 3 2" xfId="38123"/>
    <cellStyle name="Обычный 73 5 4" xfId="29826"/>
    <cellStyle name="Обычный 73 6" xfId="10893"/>
    <cellStyle name="Обычный 73 6 2" xfId="14223"/>
    <cellStyle name="Обычный 73 6 2 2" xfId="23407"/>
    <cellStyle name="Обычный 73 6 2 2 2" xfId="41407"/>
    <cellStyle name="Обычный 73 6 2 3" xfId="33062"/>
    <cellStyle name="Обычный 73 6 3" xfId="20749"/>
    <cellStyle name="Обычный 73 6 3 2" xfId="38901"/>
    <cellStyle name="Обычный 73 6 4" xfId="30585"/>
    <cellStyle name="Обычный 73 7" xfId="11287"/>
    <cellStyle name="Обычный 73 7 2" xfId="15621"/>
    <cellStyle name="Обычный 73 7 2 2" xfId="24753"/>
    <cellStyle name="Обычный 73 7 2 2 2" xfId="42752"/>
    <cellStyle name="Обычный 73 7 2 3" xfId="34404"/>
    <cellStyle name="Обычный 73 7 3" xfId="21133"/>
    <cellStyle name="Обычный 73 7 3 2" xfId="39285"/>
    <cellStyle name="Обычный 73 7 4" xfId="30969"/>
    <cellStyle name="Обычный 73 8" xfId="6764"/>
    <cellStyle name="Обычный 73 8 2" xfId="18569"/>
    <cellStyle name="Обычный 73 8 2 2" xfId="36836"/>
    <cellStyle name="Обычный 73 8 3" xfId="28606"/>
    <cellStyle name="Обычный 73 9" xfId="12387"/>
    <cellStyle name="Обычный 73 9 2" xfId="21844"/>
    <cellStyle name="Обычный 73 9 2 2" xfId="39968"/>
    <cellStyle name="Обычный 73 9 3" xfId="31633"/>
    <cellStyle name="Обычный 73_МР_РЗ_Центр_13" xfId="8643"/>
    <cellStyle name="Обычный 74" xfId="4120"/>
    <cellStyle name="Обычный 74 10" xfId="16239"/>
    <cellStyle name="Обычный 74 10 2" xfId="25178"/>
    <cellStyle name="Обычный 74 10 2 2" xfId="43171"/>
    <cellStyle name="Обычный 74 10 3" xfId="34818"/>
    <cellStyle name="Обычный 74 11" xfId="17463"/>
    <cellStyle name="Обычный 74 11 2" xfId="35818"/>
    <cellStyle name="Обычный 74 12" xfId="26564"/>
    <cellStyle name="Обычный 74 12 2" xfId="44485"/>
    <cellStyle name="Обычный 74 13" xfId="27656"/>
    <cellStyle name="Обычный 74 14" xfId="45497"/>
    <cellStyle name="Обычный 74 2" xfId="4121"/>
    <cellStyle name="Обычный 74 2 2" xfId="10359"/>
    <cellStyle name="Обычный 74 3" xfId="4122"/>
    <cellStyle name="Обычный 74 3 10" xfId="26565"/>
    <cellStyle name="Обычный 74 3 10 2" xfId="44486"/>
    <cellStyle name="Обычный 74 3 11" xfId="27657"/>
    <cellStyle name="Обычный 74 3 12" xfId="45498"/>
    <cellStyle name="Обычный 74 3 2" xfId="6220"/>
    <cellStyle name="Обычный 74 3 2 2" xfId="9123"/>
    <cellStyle name="Обычный 74 3 2 2 2" xfId="19690"/>
    <cellStyle name="Обычный 74 3 2 2 2 2" xfId="37860"/>
    <cellStyle name="Обычный 74 3 2 2 3" xfId="29565"/>
    <cellStyle name="Обычный 74 3 2 3" xfId="13759"/>
    <cellStyle name="Обычный 74 3 2 3 2" xfId="22982"/>
    <cellStyle name="Обычный 74 3 2 3 2 2" xfId="40982"/>
    <cellStyle name="Обычный 74 3 2 3 3" xfId="32639"/>
    <cellStyle name="Обычный 74 3 2 4" xfId="16859"/>
    <cellStyle name="Обычный 74 3 2 4 2" xfId="25608"/>
    <cellStyle name="Обычный 74 3 2 4 2 2" xfId="43569"/>
    <cellStyle name="Обычный 74 3 2 4 3" xfId="35261"/>
    <cellStyle name="Обычный 74 3 2 5" xfId="18170"/>
    <cellStyle name="Обычный 74 3 2 5 2" xfId="36480"/>
    <cellStyle name="Обычный 74 3 2 6" xfId="27028"/>
    <cellStyle name="Обычный 74 3 2 6 2" xfId="44943"/>
    <cellStyle name="Обычный 74 3 2 7" xfId="28263"/>
    <cellStyle name="Обычный 74 3 2 8" xfId="46000"/>
    <cellStyle name="Обычный 74 3 3" xfId="10360"/>
    <cellStyle name="Обычный 74 3 3 2" xfId="15440"/>
    <cellStyle name="Обычный 74 3 3 2 2" xfId="24620"/>
    <cellStyle name="Обычный 74 3 3 2 2 2" xfId="42620"/>
    <cellStyle name="Обычный 74 3 3 2 3" xfId="34275"/>
    <cellStyle name="Обычный 74 3 3 3" xfId="20438"/>
    <cellStyle name="Обычный 74 3 3 3 2" xfId="38597"/>
    <cellStyle name="Обычный 74 3 3 4" xfId="30290"/>
    <cellStyle name="Обычный 74 3 4" xfId="11205"/>
    <cellStyle name="Обычный 74 3 4 2" xfId="15441"/>
    <cellStyle name="Обычный 74 3 4 2 2" xfId="24621"/>
    <cellStyle name="Обычный 74 3 4 2 2 2" xfId="42621"/>
    <cellStyle name="Обычный 74 3 4 2 3" xfId="34276"/>
    <cellStyle name="Обычный 74 3 4 3" xfId="21054"/>
    <cellStyle name="Обычный 74 3 4 3 2" xfId="39206"/>
    <cellStyle name="Обычный 74 3 4 4" xfId="30890"/>
    <cellStyle name="Обычный 74 3 5" xfId="11708"/>
    <cellStyle name="Обычный 74 3 5 2" xfId="21554"/>
    <cellStyle name="Обычный 74 3 5 2 2" xfId="39706"/>
    <cellStyle name="Обычный 74 3 5 3" xfId="31390"/>
    <cellStyle name="Обычный 74 3 6" xfId="7671"/>
    <cellStyle name="Обычный 74 3 6 2" xfId="19064"/>
    <cellStyle name="Обычный 74 3 6 2 2" xfId="37284"/>
    <cellStyle name="Обычный 74 3 6 3" xfId="29031"/>
    <cellStyle name="Обычный 74 3 7" xfId="12699"/>
    <cellStyle name="Обычный 74 3 7 2" xfId="22132"/>
    <cellStyle name="Обычный 74 3 7 2 2" xfId="40248"/>
    <cellStyle name="Обычный 74 3 7 3" xfId="31911"/>
    <cellStyle name="Обычный 74 3 8" xfId="16240"/>
    <cellStyle name="Обычный 74 3 8 2" xfId="25179"/>
    <cellStyle name="Обычный 74 3 8 2 2" xfId="43172"/>
    <cellStyle name="Обычный 74 3 8 3" xfId="34819"/>
    <cellStyle name="Обычный 74 3 9" xfId="17464"/>
    <cellStyle name="Обычный 74 3 9 2" xfId="35819"/>
    <cellStyle name="Обычный 74 4" xfId="6219"/>
    <cellStyle name="Обычный 74 4 2" xfId="10361"/>
    <cellStyle name="Обычный 74 4 2 2" xfId="13948"/>
    <cellStyle name="Обычный 74 4 2 2 2" xfId="23166"/>
    <cellStyle name="Обычный 74 4 2 2 2 2" xfId="41166"/>
    <cellStyle name="Обычный 74 4 2 2 3" xfId="32823"/>
    <cellStyle name="Обычный 74 4 2 3" xfId="20439"/>
    <cellStyle name="Обычный 74 4 2 3 2" xfId="38598"/>
    <cellStyle name="Обычный 74 4 2 4" xfId="30291"/>
    <cellStyle name="Обычный 74 4 3" xfId="8479"/>
    <cellStyle name="Обычный 74 4 3 2" xfId="19239"/>
    <cellStyle name="Обычный 74 4 3 2 2" xfId="37413"/>
    <cellStyle name="Обычный 74 4 3 3" xfId="29124"/>
    <cellStyle name="Обычный 74 4 4" xfId="13003"/>
    <cellStyle name="Обычный 74 4 4 2" xfId="22408"/>
    <cellStyle name="Обычный 74 4 4 2 2" xfId="40428"/>
    <cellStyle name="Обычный 74 4 4 3" xfId="32090"/>
    <cellStyle name="Обычный 74 4 5" xfId="16858"/>
    <cellStyle name="Обычный 74 4 5 2" xfId="25607"/>
    <cellStyle name="Обычный 74 4 5 2 2" xfId="43568"/>
    <cellStyle name="Обычный 74 4 5 3" xfId="35260"/>
    <cellStyle name="Обычный 74 4 6" xfId="18169"/>
    <cellStyle name="Обычный 74 4 6 2" xfId="36479"/>
    <cellStyle name="Обычный 74 4 7" xfId="27027"/>
    <cellStyle name="Обычный 74 4 7 2" xfId="44942"/>
    <cellStyle name="Обычный 74 4 8" xfId="28262"/>
    <cellStyle name="Обычный 74 4 9" xfId="45999"/>
    <cellStyle name="Обычный 74 5" xfId="9484"/>
    <cellStyle name="Обычный 74 5 2" xfId="13731"/>
    <cellStyle name="Обычный 74 5 2 2" xfId="22962"/>
    <cellStyle name="Обычный 74 5 2 2 2" xfId="40962"/>
    <cellStyle name="Обычный 74 5 2 3" xfId="32616"/>
    <cellStyle name="Обычный 74 5 3" xfId="19959"/>
    <cellStyle name="Обычный 74 5 3 2" xfId="38124"/>
    <cellStyle name="Обычный 74 5 4" xfId="29827"/>
    <cellStyle name="Обычный 74 6" xfId="10894"/>
    <cellStyle name="Обычный 74 6 2" xfId="14224"/>
    <cellStyle name="Обычный 74 6 2 2" xfId="23408"/>
    <cellStyle name="Обычный 74 6 2 2 2" xfId="41408"/>
    <cellStyle name="Обычный 74 6 2 3" xfId="33063"/>
    <cellStyle name="Обычный 74 6 3" xfId="20750"/>
    <cellStyle name="Обычный 74 6 3 2" xfId="38902"/>
    <cellStyle name="Обычный 74 6 4" xfId="30586"/>
    <cellStyle name="Обычный 74 7" xfId="11286"/>
    <cellStyle name="Обычный 74 7 2" xfId="15623"/>
    <cellStyle name="Обычный 74 7 2 2" xfId="24755"/>
    <cellStyle name="Обычный 74 7 2 2 2" xfId="42754"/>
    <cellStyle name="Обычный 74 7 2 3" xfId="34406"/>
    <cellStyle name="Обычный 74 7 3" xfId="21132"/>
    <cellStyle name="Обычный 74 7 3 2" xfId="39284"/>
    <cellStyle name="Обычный 74 7 4" xfId="30968"/>
    <cellStyle name="Обычный 74 8" xfId="6763"/>
    <cellStyle name="Обычный 74 8 2" xfId="18568"/>
    <cellStyle name="Обычный 74 8 2 2" xfId="36835"/>
    <cellStyle name="Обычный 74 8 3" xfId="28605"/>
    <cellStyle name="Обычный 74 9" xfId="12666"/>
    <cellStyle name="Обычный 74 9 2" xfId="22103"/>
    <cellStyle name="Обычный 74 9 2 2" xfId="40219"/>
    <cellStyle name="Обычный 74 9 3" xfId="31882"/>
    <cellStyle name="Обычный 75" xfId="4123"/>
    <cellStyle name="Обычный 75 2" xfId="8358"/>
    <cellStyle name="Обычный 76" xfId="4124"/>
    <cellStyle name="Обычный 76 2" xfId="9141"/>
    <cellStyle name="Обычный 76 2 2" xfId="13415"/>
    <cellStyle name="Обычный 76 3" xfId="11812"/>
    <cellStyle name="Обычный 76 3 2" xfId="13732"/>
    <cellStyle name="Обычный 77" xfId="4125"/>
    <cellStyle name="Обычный 77 2" xfId="8892"/>
    <cellStyle name="Обычный 77 2 2" xfId="13416"/>
    <cellStyle name="Обычный 77 3" xfId="11813"/>
    <cellStyle name="Обычный 77 3 2" xfId="13733"/>
    <cellStyle name="Обычный 78" xfId="4126"/>
    <cellStyle name="Обычный 78 2" xfId="8700"/>
    <cellStyle name="Обычный 78 2 2" xfId="13417"/>
    <cellStyle name="Обычный 78 3" xfId="11814"/>
    <cellStyle name="Обычный 78 3 2" xfId="13734"/>
    <cellStyle name="Обычный 79" xfId="4127"/>
    <cellStyle name="Обычный 79 2" xfId="4128"/>
    <cellStyle name="Обычный 79 2 2" xfId="10362"/>
    <cellStyle name="Обычный 79 3" xfId="8501"/>
    <cellStyle name="Обычный 79 3 2" xfId="13418"/>
    <cellStyle name="Обычный 79 4" xfId="13735"/>
    <cellStyle name="Обычный 79_Reconcilation" xfId="8357"/>
    <cellStyle name="Обычный 8" xfId="4129"/>
    <cellStyle name="Обычный 8 10" xfId="4130"/>
    <cellStyle name="Обычный 8 11" xfId="4131"/>
    <cellStyle name="Обычный 8 12" xfId="4132"/>
    <cellStyle name="Обычный 8 13" xfId="4133"/>
    <cellStyle name="Обычный 8 14" xfId="4134"/>
    <cellStyle name="Обычный 8 15" xfId="4135"/>
    <cellStyle name="Обычный 8 16" xfId="4136"/>
    <cellStyle name="Обычный 8 17" xfId="4137"/>
    <cellStyle name="Обычный 8 18" xfId="4138"/>
    <cellStyle name="Обычный 8 19" xfId="4139"/>
    <cellStyle name="Обычный 8 2" xfId="4140"/>
    <cellStyle name="Обычный 8 2 10" xfId="4141"/>
    <cellStyle name="Обычный 8 2 11" xfId="4142"/>
    <cellStyle name="Обычный 8 2 12" xfId="4143"/>
    <cellStyle name="Обычный 8 2 13" xfId="4144"/>
    <cellStyle name="Обычный 8 2 14" xfId="4145"/>
    <cellStyle name="Обычный 8 2 15" xfId="4146"/>
    <cellStyle name="Обычный 8 2 16" xfId="4147"/>
    <cellStyle name="Обычный 8 2 17" xfId="4148"/>
    <cellStyle name="Обычный 8 2 18" xfId="4149"/>
    <cellStyle name="Обычный 8 2 19" xfId="4150"/>
    <cellStyle name="Обычный 8 2 2" xfId="4151"/>
    <cellStyle name="Обычный 8 2 2 10" xfId="4152"/>
    <cellStyle name="Обычный 8 2 2 11" xfId="4153"/>
    <cellStyle name="Обычный 8 2 2 12" xfId="4154"/>
    <cellStyle name="Обычный 8 2 2 13" xfId="4155"/>
    <cellStyle name="Обычный 8 2 2 14" xfId="4156"/>
    <cellStyle name="Обычный 8 2 2 15" xfId="4157"/>
    <cellStyle name="Обычный 8 2 2 16" xfId="4158"/>
    <cellStyle name="Обычный 8 2 2 17" xfId="4159"/>
    <cellStyle name="Обычный 8 2 2 18" xfId="4160"/>
    <cellStyle name="Обычный 8 2 2 19" xfId="4161"/>
    <cellStyle name="Обычный 8 2 2 2" xfId="4162"/>
    <cellStyle name="Обычный 8 2 2 20" xfId="4163"/>
    <cellStyle name="Обычный 8 2 2 21" xfId="4164"/>
    <cellStyle name="Обычный 8 2 2 3" xfId="4165"/>
    <cellStyle name="Обычный 8 2 2 4" xfId="4166"/>
    <cellStyle name="Обычный 8 2 2 5" xfId="4167"/>
    <cellStyle name="Обычный 8 2 2 6" xfId="4168"/>
    <cellStyle name="Обычный 8 2 2 7" xfId="4169"/>
    <cellStyle name="Обычный 8 2 2 8" xfId="4170"/>
    <cellStyle name="Обычный 8 2 2 9" xfId="4171"/>
    <cellStyle name="Обычный 8 2 20" xfId="4172"/>
    <cellStyle name="Обычный 8 2 21" xfId="4173"/>
    <cellStyle name="Обычный 8 2 3" xfId="4174"/>
    <cellStyle name="Обычный 8 2 4" xfId="4175"/>
    <cellStyle name="Обычный 8 2 5" xfId="4176"/>
    <cellStyle name="Обычный 8 2 6" xfId="4177"/>
    <cellStyle name="Обычный 8 2 7" xfId="4178"/>
    <cellStyle name="Обычный 8 2 8" xfId="4179"/>
    <cellStyle name="Обычный 8 2 9" xfId="4180"/>
    <cellStyle name="Обычный 8 20" xfId="4181"/>
    <cellStyle name="Обычный 8 21" xfId="4182"/>
    <cellStyle name="Обычный 8 22" xfId="4183"/>
    <cellStyle name="Обычный 8 23" xfId="4184"/>
    <cellStyle name="Обычный 8 3" xfId="4185"/>
    <cellStyle name="Обычный 8 4" xfId="4186"/>
    <cellStyle name="Обычный 8 5" xfId="4187"/>
    <cellStyle name="Обычный 8 6" xfId="4188"/>
    <cellStyle name="Обычный 8 7" xfId="4189"/>
    <cellStyle name="Обычный 8 8" xfId="4190"/>
    <cellStyle name="Обычный 8 9" xfId="4191"/>
    <cellStyle name="Обычный 8_Comparison of Ore_reserves " xfId="9170"/>
    <cellStyle name="Обычный 80" xfId="4192"/>
    <cellStyle name="Обычный 80 10" xfId="12667"/>
    <cellStyle name="Обычный 80 10 2" xfId="22104"/>
    <cellStyle name="Обычный 80 10 2 2" xfId="40220"/>
    <cellStyle name="Обычный 80 10 3" xfId="31883"/>
    <cellStyle name="Обычный 80 11" xfId="16241"/>
    <cellStyle name="Обычный 80 11 2" xfId="25180"/>
    <cellStyle name="Обычный 80 11 2 2" xfId="43173"/>
    <cellStyle name="Обычный 80 11 3" xfId="34820"/>
    <cellStyle name="Обычный 80 12" xfId="17468"/>
    <cellStyle name="Обычный 80 12 2" xfId="35822"/>
    <cellStyle name="Обычный 80 13" xfId="26566"/>
    <cellStyle name="Обычный 80 13 2" xfId="44487"/>
    <cellStyle name="Обычный 80 14" xfId="27658"/>
    <cellStyle name="Обычный 80 15" xfId="45499"/>
    <cellStyle name="Обычный 80 2" xfId="4193"/>
    <cellStyle name="Обычный 80 2 2" xfId="10363"/>
    <cellStyle name="Обычный 80 3" xfId="6221"/>
    <cellStyle name="Обычный 80 3 10" xfId="27029"/>
    <cellStyle name="Обычный 80 3 10 2" xfId="44944"/>
    <cellStyle name="Обычный 80 3 11" xfId="28264"/>
    <cellStyle name="Обычный 80 3 12" xfId="46001"/>
    <cellStyle name="Обычный 80 3 2" xfId="9124"/>
    <cellStyle name="Обычный 80 3 2 2" xfId="14200"/>
    <cellStyle name="Обычный 80 3 2 2 2" xfId="23386"/>
    <cellStyle name="Обычный 80 3 2 2 2 2" xfId="41386"/>
    <cellStyle name="Обычный 80 3 2 2 3" xfId="33042"/>
    <cellStyle name="Обычный 80 3 2 3" xfId="19691"/>
    <cellStyle name="Обычный 80 3 2 3 2" xfId="37861"/>
    <cellStyle name="Обычный 80 3 2 4" xfId="29566"/>
    <cellStyle name="Обычный 80 3 3" xfId="10364"/>
    <cellStyle name="Обычный 80 3 3 2" xfId="15442"/>
    <cellStyle name="Обычный 80 3 3 2 2" xfId="24622"/>
    <cellStyle name="Обычный 80 3 3 2 2 2" xfId="42622"/>
    <cellStyle name="Обычный 80 3 3 2 3" xfId="34277"/>
    <cellStyle name="Обычный 80 3 3 3" xfId="20440"/>
    <cellStyle name="Обычный 80 3 3 3 2" xfId="38599"/>
    <cellStyle name="Обычный 80 3 3 4" xfId="30292"/>
    <cellStyle name="Обычный 80 3 4" xfId="11206"/>
    <cellStyle name="Обычный 80 3 4 2" xfId="15443"/>
    <cellStyle name="Обычный 80 3 4 2 2" xfId="24623"/>
    <cellStyle name="Обычный 80 3 4 2 2 2" xfId="42623"/>
    <cellStyle name="Обычный 80 3 4 2 3" xfId="34278"/>
    <cellStyle name="Обычный 80 3 4 3" xfId="21055"/>
    <cellStyle name="Обычный 80 3 4 3 2" xfId="39207"/>
    <cellStyle name="Обычный 80 3 4 4" xfId="30891"/>
    <cellStyle name="Обычный 80 3 5" xfId="11709"/>
    <cellStyle name="Обычный 80 3 5 2" xfId="21555"/>
    <cellStyle name="Обычный 80 3 5 2 2" xfId="39707"/>
    <cellStyle name="Обычный 80 3 5 3" xfId="31391"/>
    <cellStyle name="Обычный 80 3 6" xfId="7672"/>
    <cellStyle name="Обычный 80 3 6 2" xfId="19065"/>
    <cellStyle name="Обычный 80 3 6 2 2" xfId="37285"/>
    <cellStyle name="Обычный 80 3 6 3" xfId="29032"/>
    <cellStyle name="Обычный 80 3 7" xfId="13234"/>
    <cellStyle name="Обычный 80 3 7 2" xfId="22636"/>
    <cellStyle name="Обычный 80 3 7 2 2" xfId="40648"/>
    <cellStyle name="Обычный 80 3 7 3" xfId="32309"/>
    <cellStyle name="Обычный 80 3 8" xfId="16860"/>
    <cellStyle name="Обычный 80 3 8 2" xfId="25609"/>
    <cellStyle name="Обычный 80 3 8 2 2" xfId="43570"/>
    <cellStyle name="Обычный 80 3 8 3" xfId="35262"/>
    <cellStyle name="Обычный 80 3 9" xfId="18171"/>
    <cellStyle name="Обычный 80 3 9 2" xfId="36481"/>
    <cellStyle name="Обычный 80 4" xfId="8628"/>
    <cellStyle name="Обычный 80 4 2" xfId="10365"/>
    <cellStyle name="Обычный 80 4 2 2" xfId="15444"/>
    <cellStyle name="Обычный 80 4 2 2 2" xfId="24624"/>
    <cellStyle name="Обычный 80 4 2 2 2 2" xfId="42624"/>
    <cellStyle name="Обычный 80 4 2 2 3" xfId="34279"/>
    <cellStyle name="Обычный 80 4 2 3" xfId="20441"/>
    <cellStyle name="Обычный 80 4 2 3 2" xfId="38600"/>
    <cellStyle name="Обычный 80 4 2 4" xfId="30293"/>
    <cellStyle name="Обычный 80 4 3" xfId="13419"/>
    <cellStyle name="Обычный 80 4 4" xfId="19329"/>
    <cellStyle name="Обычный 80 4 4 2" xfId="37501"/>
    <cellStyle name="Обычный 80 4 5" xfId="29212"/>
    <cellStyle name="Обычный 80 5" xfId="9485"/>
    <cellStyle name="Обычный 80 5 2" xfId="13736"/>
    <cellStyle name="Обычный 80 5 2 2" xfId="22963"/>
    <cellStyle name="Обычный 80 5 2 2 2" xfId="40963"/>
    <cellStyle name="Обычный 80 5 2 3" xfId="32617"/>
    <cellStyle name="Обычный 80 5 3" xfId="19960"/>
    <cellStyle name="Обычный 80 5 3 2" xfId="38125"/>
    <cellStyle name="Обычный 80 5 4" xfId="29828"/>
    <cellStyle name="Обычный 80 6" xfId="10895"/>
    <cellStyle name="Обычный 80 6 2" xfId="15445"/>
    <cellStyle name="Обычный 80 6 2 2" xfId="24625"/>
    <cellStyle name="Обычный 80 6 2 2 2" xfId="42625"/>
    <cellStyle name="Обычный 80 6 2 3" xfId="34280"/>
    <cellStyle name="Обычный 80 6 3" xfId="20751"/>
    <cellStyle name="Обычный 80 6 3 2" xfId="38903"/>
    <cellStyle name="Обычный 80 6 4" xfId="30587"/>
    <cellStyle name="Обычный 80 7" xfId="11369"/>
    <cellStyle name="Обычный 80 7 2" xfId="21215"/>
    <cellStyle name="Обычный 80 7 2 2" xfId="39367"/>
    <cellStyle name="Обычный 80 7 3" xfId="31051"/>
    <cellStyle name="Обычный 80 8" xfId="12040"/>
    <cellStyle name="Обычный 80 8 2" xfId="21779"/>
    <cellStyle name="Обычный 80 8 2 2" xfId="39927"/>
    <cellStyle name="Обычный 80 8 3" xfId="31606"/>
    <cellStyle name="Обычный 80 9" xfId="6995"/>
    <cellStyle name="Обычный 80 9 2" xfId="18684"/>
    <cellStyle name="Обычный 80 9 2 2" xfId="36927"/>
    <cellStyle name="Обычный 80 9 3" xfId="28688"/>
    <cellStyle name="Обычный 81" xfId="4194"/>
    <cellStyle name="Обычный 81 10" xfId="12668"/>
    <cellStyle name="Обычный 81 10 2" xfId="22105"/>
    <cellStyle name="Обычный 81 10 2 2" xfId="40221"/>
    <cellStyle name="Обычный 81 10 3" xfId="31884"/>
    <cellStyle name="Обычный 81 11" xfId="16242"/>
    <cellStyle name="Обычный 81 11 2" xfId="25181"/>
    <cellStyle name="Обычный 81 11 2 2" xfId="43174"/>
    <cellStyle name="Обычный 81 11 3" xfId="34821"/>
    <cellStyle name="Обычный 81 12" xfId="17469"/>
    <cellStyle name="Обычный 81 12 2" xfId="35823"/>
    <cellStyle name="Обычный 81 13" xfId="26567"/>
    <cellStyle name="Обычный 81 13 2" xfId="44488"/>
    <cellStyle name="Обычный 81 14" xfId="27659"/>
    <cellStyle name="Обычный 81 15" xfId="45500"/>
    <cellStyle name="Обычный 81 2" xfId="4195"/>
    <cellStyle name="Обычный 81 2 2" xfId="10366"/>
    <cellStyle name="Обычный 81 3" xfId="6222"/>
    <cellStyle name="Обычный 81 3 10" xfId="27030"/>
    <cellStyle name="Обычный 81 3 10 2" xfId="44945"/>
    <cellStyle name="Обычный 81 3 11" xfId="28265"/>
    <cellStyle name="Обычный 81 3 12" xfId="46002"/>
    <cellStyle name="Обычный 81 3 2" xfId="9125"/>
    <cellStyle name="Обычный 81 3 2 2" xfId="14201"/>
    <cellStyle name="Обычный 81 3 2 2 2" xfId="23387"/>
    <cellStyle name="Обычный 81 3 2 2 2 2" xfId="41387"/>
    <cellStyle name="Обычный 81 3 2 2 3" xfId="33043"/>
    <cellStyle name="Обычный 81 3 2 3" xfId="19692"/>
    <cellStyle name="Обычный 81 3 2 3 2" xfId="37862"/>
    <cellStyle name="Обычный 81 3 2 4" xfId="29567"/>
    <cellStyle name="Обычный 81 3 3" xfId="10367"/>
    <cellStyle name="Обычный 81 3 3 2" xfId="15446"/>
    <cellStyle name="Обычный 81 3 3 2 2" xfId="24626"/>
    <cellStyle name="Обычный 81 3 3 2 2 2" xfId="42626"/>
    <cellStyle name="Обычный 81 3 3 2 3" xfId="34281"/>
    <cellStyle name="Обычный 81 3 3 3" xfId="20442"/>
    <cellStyle name="Обычный 81 3 3 3 2" xfId="38601"/>
    <cellStyle name="Обычный 81 3 3 4" xfId="30294"/>
    <cellStyle name="Обычный 81 3 4" xfId="11207"/>
    <cellStyle name="Обычный 81 3 4 2" xfId="15447"/>
    <cellStyle name="Обычный 81 3 4 2 2" xfId="24627"/>
    <cellStyle name="Обычный 81 3 4 2 2 2" xfId="42627"/>
    <cellStyle name="Обычный 81 3 4 2 3" xfId="34282"/>
    <cellStyle name="Обычный 81 3 4 3" xfId="21056"/>
    <cellStyle name="Обычный 81 3 4 3 2" xfId="39208"/>
    <cellStyle name="Обычный 81 3 4 4" xfId="30892"/>
    <cellStyle name="Обычный 81 3 5" xfId="11710"/>
    <cellStyle name="Обычный 81 3 5 2" xfId="21556"/>
    <cellStyle name="Обычный 81 3 5 2 2" xfId="39708"/>
    <cellStyle name="Обычный 81 3 5 3" xfId="31392"/>
    <cellStyle name="Обычный 81 3 6" xfId="7673"/>
    <cellStyle name="Обычный 81 3 6 2" xfId="19066"/>
    <cellStyle name="Обычный 81 3 6 2 2" xfId="37286"/>
    <cellStyle name="Обычный 81 3 6 3" xfId="29033"/>
    <cellStyle name="Обычный 81 3 7" xfId="13235"/>
    <cellStyle name="Обычный 81 3 7 2" xfId="22637"/>
    <cellStyle name="Обычный 81 3 7 2 2" xfId="40649"/>
    <cellStyle name="Обычный 81 3 7 3" xfId="32310"/>
    <cellStyle name="Обычный 81 3 8" xfId="16861"/>
    <cellStyle name="Обычный 81 3 8 2" xfId="25610"/>
    <cellStyle name="Обычный 81 3 8 2 2" xfId="43571"/>
    <cellStyle name="Обычный 81 3 8 3" xfId="35263"/>
    <cellStyle name="Обычный 81 3 9" xfId="18172"/>
    <cellStyle name="Обычный 81 3 9 2" xfId="36482"/>
    <cellStyle name="Обычный 81 4" xfId="8507"/>
    <cellStyle name="Обычный 81 4 2" xfId="10368"/>
    <cellStyle name="Обычный 81 4 2 2" xfId="15448"/>
    <cellStyle name="Обычный 81 4 2 2 2" xfId="24628"/>
    <cellStyle name="Обычный 81 4 2 2 2 2" xfId="42628"/>
    <cellStyle name="Обычный 81 4 2 2 3" xfId="34283"/>
    <cellStyle name="Обычный 81 4 2 3" xfId="20443"/>
    <cellStyle name="Обычный 81 4 2 3 2" xfId="38602"/>
    <cellStyle name="Обычный 81 4 2 4" xfId="30295"/>
    <cellStyle name="Обычный 81 4 3" xfId="13420"/>
    <cellStyle name="Обычный 81 4 4" xfId="19263"/>
    <cellStyle name="Обычный 81 4 4 2" xfId="37437"/>
    <cellStyle name="Обычный 81 4 5" xfId="29148"/>
    <cellStyle name="Обычный 81 5" xfId="9486"/>
    <cellStyle name="Обычный 81 5 2" xfId="13737"/>
    <cellStyle name="Обычный 81 5 2 2" xfId="22964"/>
    <cellStyle name="Обычный 81 5 2 2 2" xfId="40964"/>
    <cellStyle name="Обычный 81 5 2 3" xfId="32618"/>
    <cellStyle name="Обычный 81 5 3" xfId="19961"/>
    <cellStyle name="Обычный 81 5 3 2" xfId="38126"/>
    <cellStyle name="Обычный 81 5 4" xfId="29829"/>
    <cellStyle name="Обычный 81 6" xfId="10896"/>
    <cellStyle name="Обычный 81 6 2" xfId="15449"/>
    <cellStyle name="Обычный 81 6 2 2" xfId="24629"/>
    <cellStyle name="Обычный 81 6 2 2 2" xfId="42629"/>
    <cellStyle name="Обычный 81 6 2 3" xfId="34284"/>
    <cellStyle name="Обычный 81 6 3" xfId="20752"/>
    <cellStyle name="Обычный 81 6 3 2" xfId="38904"/>
    <cellStyle name="Обычный 81 6 4" xfId="30588"/>
    <cellStyle name="Обычный 81 7" xfId="11309"/>
    <cellStyle name="Обычный 81 7 2" xfId="21155"/>
    <cellStyle name="Обычный 81 7 2 2" xfId="39307"/>
    <cellStyle name="Обычный 81 7 3" xfId="30991"/>
    <cellStyle name="Обычный 81 8" xfId="12041"/>
    <cellStyle name="Обычный 81 8 2" xfId="21780"/>
    <cellStyle name="Обычный 81 8 2 2" xfId="39928"/>
    <cellStyle name="Обычный 81 8 3" xfId="31607"/>
    <cellStyle name="Обычный 81 9" xfId="6804"/>
    <cellStyle name="Обычный 81 9 2" xfId="18598"/>
    <cellStyle name="Обычный 81 9 2 2" xfId="36859"/>
    <cellStyle name="Обычный 81 9 3" xfId="28628"/>
    <cellStyle name="Обычный 82" xfId="4196"/>
    <cellStyle name="Обычный 82 2" xfId="4197"/>
    <cellStyle name="Обычный 82 3" xfId="4198"/>
    <cellStyle name="Обычный 82 3 2" xfId="10369"/>
    <cellStyle name="Обычный 82 4" xfId="4199"/>
    <cellStyle name="Обычный 82 4 2" xfId="7323"/>
    <cellStyle name="Обычный 82 4 3" xfId="10370"/>
    <cellStyle name="Обычный 82 5" xfId="7674"/>
    <cellStyle name="Обычный 82 6" xfId="10371"/>
    <cellStyle name="Обычный 82_Reconcilation" xfId="8356"/>
    <cellStyle name="Обычный 83" xfId="4200"/>
    <cellStyle name="Обычный 83 2" xfId="4201"/>
    <cellStyle name="Обычный 83 2 2" xfId="10372"/>
    <cellStyle name="Обычный 83 3" xfId="4202"/>
    <cellStyle name="Обычный 83 3 2" xfId="7324"/>
    <cellStyle name="Обычный 83 3 3" xfId="10373"/>
    <cellStyle name="Обычный 83 4" xfId="7675"/>
    <cellStyle name="Обычный 83 5" xfId="10374"/>
    <cellStyle name="Обычный 83_Reconcilation" xfId="8477"/>
    <cellStyle name="Обычный 84" xfId="4203"/>
    <cellStyle name="Обычный 84 2" xfId="4204"/>
    <cellStyle name="Обычный 84 2 2" xfId="10375"/>
    <cellStyle name="Обычный 84 3" xfId="4205"/>
    <cellStyle name="Обычный 84 3 2" xfId="7325"/>
    <cellStyle name="Обычный 84 3 3" xfId="10376"/>
    <cellStyle name="Обычный 84 4" xfId="7676"/>
    <cellStyle name="Обычный 84 5" xfId="10377"/>
    <cellStyle name="Обычный 84_Reconcilation" xfId="8850"/>
    <cellStyle name="Обычный 85" xfId="4206"/>
    <cellStyle name="Обычный 85 2" xfId="4207"/>
    <cellStyle name="Обычный 85 2 2" xfId="10378"/>
    <cellStyle name="Обычный 85 3" xfId="4208"/>
    <cellStyle name="Обычный 85 3 2" xfId="7326"/>
    <cellStyle name="Обычный 85 3 3" xfId="10379"/>
    <cellStyle name="Обычный 85 4" xfId="7677"/>
    <cellStyle name="Обычный 85 5" xfId="10380"/>
    <cellStyle name="Обычный 85_Reconcilation" xfId="8869"/>
    <cellStyle name="Обычный 86" xfId="4209"/>
    <cellStyle name="Обычный 86 2" xfId="4210"/>
    <cellStyle name="Обычный 86 2 2" xfId="10381"/>
    <cellStyle name="Обычный 86 3" xfId="4211"/>
    <cellStyle name="Обычный 86 3 2" xfId="7327"/>
    <cellStyle name="Обычный 86 3 3" xfId="10382"/>
    <cellStyle name="Обычный 86 4" xfId="7678"/>
    <cellStyle name="Обычный 86 5" xfId="10383"/>
    <cellStyle name="Обычный 86_Reconcilation" xfId="8832"/>
    <cellStyle name="Обычный 87" xfId="4212"/>
    <cellStyle name="Обычный 87 2" xfId="4213"/>
    <cellStyle name="Обычный 87 2 2" xfId="10384"/>
    <cellStyle name="Обычный 87 3" xfId="4214"/>
    <cellStyle name="Обычный 87 3 2" xfId="7328"/>
    <cellStyle name="Обычный 87 3 3" xfId="10385"/>
    <cellStyle name="Обычный 87 4" xfId="7679"/>
    <cellStyle name="Обычный 87 5" xfId="10386"/>
    <cellStyle name="Обычный 87_Reconcilation" xfId="8813"/>
    <cellStyle name="Обычный 88" xfId="4215"/>
    <cellStyle name="Обычный 88 2" xfId="4216"/>
    <cellStyle name="Обычный 88 2 2" xfId="10387"/>
    <cellStyle name="Обычный 88 3" xfId="4217"/>
    <cellStyle name="Обычный 88 3 2" xfId="7329"/>
    <cellStyle name="Обычный 88 3 3" xfId="10388"/>
    <cellStyle name="Обычный 88 4" xfId="7680"/>
    <cellStyle name="Обычный 88 5" xfId="10389"/>
    <cellStyle name="Обычный 88_Reconcilation" xfId="8671"/>
    <cellStyle name="Обычный 89" xfId="4218"/>
    <cellStyle name="Обычный 89 2" xfId="4219"/>
    <cellStyle name="Обычный 89 2 2" xfId="10390"/>
    <cellStyle name="Обычный 89 3" xfId="4220"/>
    <cellStyle name="Обычный 89 3 2" xfId="7330"/>
    <cellStyle name="Обычный 89 3 3" xfId="10391"/>
    <cellStyle name="Обычный 89 4" xfId="7681"/>
    <cellStyle name="Обычный 89 5" xfId="10392"/>
    <cellStyle name="Обычный 89_Reconcilation" xfId="8851"/>
    <cellStyle name="Обычный 9" xfId="4221"/>
    <cellStyle name="Обычный 9 10" xfId="4222"/>
    <cellStyle name="Обычный 9 11" xfId="4223"/>
    <cellStyle name="Обычный 9 12" xfId="4224"/>
    <cellStyle name="Обычный 9 13" xfId="4225"/>
    <cellStyle name="Обычный 9 14" xfId="4226"/>
    <cellStyle name="Обычный 9 15" xfId="4227"/>
    <cellStyle name="Обычный 9 16" xfId="4228"/>
    <cellStyle name="Обычный 9 17" xfId="4229"/>
    <cellStyle name="Обычный 9 18" xfId="4230"/>
    <cellStyle name="Обычный 9 19" xfId="4231"/>
    <cellStyle name="Обычный 9 2" xfId="4232"/>
    <cellStyle name="Обычный 9 20" xfId="4233"/>
    <cellStyle name="Обычный 9 3" xfId="4234"/>
    <cellStyle name="Обычный 9 4" xfId="4235"/>
    <cellStyle name="Обычный 9 5" xfId="4236"/>
    <cellStyle name="Обычный 9 6" xfId="4237"/>
    <cellStyle name="Обычный 9 7" xfId="4238"/>
    <cellStyle name="Обычный 9 8" xfId="4239"/>
    <cellStyle name="Обычный 9 9" xfId="4240"/>
    <cellStyle name="Обычный 9_Comparison of Ore_reserves " xfId="8868"/>
    <cellStyle name="Обычный 90" xfId="4241"/>
    <cellStyle name="Обычный 90 2" xfId="4242"/>
    <cellStyle name="Обычный 90 2 2" xfId="10393"/>
    <cellStyle name="Обычный 90 3" xfId="4243"/>
    <cellStyle name="Обычный 90 3 2" xfId="7331"/>
    <cellStyle name="Обычный 90 3 3" xfId="10394"/>
    <cellStyle name="Обычный 90 4" xfId="7682"/>
    <cellStyle name="Обычный 90 5" xfId="10395"/>
    <cellStyle name="Обычный 90_Reconcilation" xfId="8831"/>
    <cellStyle name="Обычный 91" xfId="4244"/>
    <cellStyle name="Обычный 91 2" xfId="4245"/>
    <cellStyle name="Обычный 91 2 2" xfId="10396"/>
    <cellStyle name="Обычный 91 3" xfId="4246"/>
    <cellStyle name="Обычный 91 3 2" xfId="7332"/>
    <cellStyle name="Обычный 91 3 3" xfId="10397"/>
    <cellStyle name="Обычный 91 4" xfId="7683"/>
    <cellStyle name="Обычный 91 5" xfId="10398"/>
    <cellStyle name="Обычный 91_Reconcilation" xfId="8720"/>
    <cellStyle name="Обычный 92" xfId="4247"/>
    <cellStyle name="Обычный 92 2" xfId="4248"/>
    <cellStyle name="Обычный 92 2 2" xfId="10399"/>
    <cellStyle name="Обычный 92 3" xfId="4249"/>
    <cellStyle name="Обычный 92 3 2" xfId="7333"/>
    <cellStyle name="Обычный 92 3 3" xfId="10400"/>
    <cellStyle name="Обычный 92 4" xfId="7684"/>
    <cellStyle name="Обычный 92 5" xfId="10401"/>
    <cellStyle name="Обычный 92_Reconcilation" xfId="8672"/>
    <cellStyle name="Обычный 93" xfId="4250"/>
    <cellStyle name="Обычный 93 2" xfId="4251"/>
    <cellStyle name="Обычный 93 2 2" xfId="10402"/>
    <cellStyle name="Обычный 93 3" xfId="4252"/>
    <cellStyle name="Обычный 93 3 2" xfId="7334"/>
    <cellStyle name="Обычный 93 3 3" xfId="10403"/>
    <cellStyle name="Обычный 93 4" xfId="7685"/>
    <cellStyle name="Обычный 93 5" xfId="10404"/>
    <cellStyle name="Обычный 93_Reconcilation" xfId="8849"/>
    <cellStyle name="Обычный 94" xfId="4253"/>
    <cellStyle name="Обычный 94 2" xfId="4254"/>
    <cellStyle name="Обычный 94 2 2" xfId="10405"/>
    <cellStyle name="Обычный 94 3" xfId="4255"/>
    <cellStyle name="Обычный 94 3 2" xfId="7335"/>
    <cellStyle name="Обычный 94 3 3" xfId="10406"/>
    <cellStyle name="Обычный 94 4" xfId="7686"/>
    <cellStyle name="Обычный 94 5" xfId="10407"/>
    <cellStyle name="Обычный 94_Reconcilation" xfId="8867"/>
    <cellStyle name="Обычный 95" xfId="4256"/>
    <cellStyle name="Обычный 95 2" xfId="4257"/>
    <cellStyle name="Обычный 95 2 2" xfId="10408"/>
    <cellStyle name="Обычный 95 3" xfId="4258"/>
    <cellStyle name="Обычный 95 3 2" xfId="7336"/>
    <cellStyle name="Обычный 95 3 3" xfId="10409"/>
    <cellStyle name="Обычный 95 4" xfId="7687"/>
    <cellStyle name="Обычный 95 5" xfId="10410"/>
    <cellStyle name="Обычный 95_Reconcilation" xfId="8830"/>
    <cellStyle name="Обычный 96" xfId="4259"/>
    <cellStyle name="Обычный 96 2" xfId="4260"/>
    <cellStyle name="Обычный 96 2 2" xfId="10411"/>
    <cellStyle name="Обычный 96 3" xfId="4261"/>
    <cellStyle name="Обычный 96 3 2" xfId="7337"/>
    <cellStyle name="Обычный 96 3 3" xfId="10412"/>
    <cellStyle name="Обычный 96 4" xfId="7688"/>
    <cellStyle name="Обычный 96 5" xfId="10413"/>
    <cellStyle name="Обычный 96_Reconcilation" xfId="8768"/>
    <cellStyle name="Обычный 97" xfId="4262"/>
    <cellStyle name="Обычный 97 2" xfId="4263"/>
    <cellStyle name="Обычный 97 2 2" xfId="8670"/>
    <cellStyle name="Обычный 97 3" xfId="4264"/>
    <cellStyle name="Обычный 97 3 2" xfId="7338"/>
    <cellStyle name="Обычный 97 3 3" xfId="10414"/>
    <cellStyle name="Обычный 97 4" xfId="7296"/>
    <cellStyle name="Обычный 97 4 2" xfId="10415"/>
    <cellStyle name="Обычный 97 5" xfId="10416"/>
    <cellStyle name="Обычный 97_Reconcilation" xfId="9140"/>
    <cellStyle name="Обычный 98" xfId="4265"/>
    <cellStyle name="Обычный 98 2" xfId="4266"/>
    <cellStyle name="Обычный 98 2 2" xfId="8866"/>
    <cellStyle name="Обычный 98 3" xfId="4267"/>
    <cellStyle name="Обычный 98 3 2" xfId="7339"/>
    <cellStyle name="Обычный 98 3 3" xfId="10417"/>
    <cellStyle name="Обычный 98 4" xfId="7298"/>
    <cellStyle name="Обычный 98 4 2" xfId="10418"/>
    <cellStyle name="Обычный 98 5" xfId="10419"/>
    <cellStyle name="Обычный 98_Reconcilation" xfId="8829"/>
    <cellStyle name="Обычный 99" xfId="4268"/>
    <cellStyle name="Обычный 99 2" xfId="4269"/>
    <cellStyle name="Обычный 99 2 2" xfId="8809"/>
    <cellStyle name="Обычный 99 3" xfId="4270"/>
    <cellStyle name="Обычный 99 3 2" xfId="7340"/>
    <cellStyle name="Обычный 99 3 3" xfId="10420"/>
    <cellStyle name="Обычный 99 4" xfId="7297"/>
    <cellStyle name="Обычный 99 4 2" xfId="10421"/>
    <cellStyle name="Обычный 99 5" xfId="10422"/>
    <cellStyle name="Обычный 99_Reconcilation" xfId="8660"/>
    <cellStyle name="Обычный_Production new" xfId="46095"/>
    <cellStyle name="Основа таблицы" xfId="4271"/>
    <cellStyle name="Персонал_знач" xfId="4272"/>
    <cellStyle name="Плохой 10" xfId="4273"/>
    <cellStyle name="Плохой 11" xfId="4274"/>
    <cellStyle name="Плохой 12" xfId="4275"/>
    <cellStyle name="Плохой 13" xfId="4276"/>
    <cellStyle name="Плохой 14" xfId="4277"/>
    <cellStyle name="Плохой 15" xfId="4278"/>
    <cellStyle name="Плохой 16" xfId="4279"/>
    <cellStyle name="Плохой 17" xfId="4280"/>
    <cellStyle name="Плохой 18" xfId="4281"/>
    <cellStyle name="Плохой 19" xfId="4282"/>
    <cellStyle name="Плохой 2" xfId="4283"/>
    <cellStyle name="Плохой 2 2" xfId="4284"/>
    <cellStyle name="Плохой 2 2 2" xfId="4285"/>
    <cellStyle name="Плохой 2 2 3" xfId="6799"/>
    <cellStyle name="Плохой 2 2_Reconcilation" xfId="9139"/>
    <cellStyle name="Плохой 2 3" xfId="7380"/>
    <cellStyle name="Плохой 2 4" xfId="8865"/>
    <cellStyle name="Плохой 2_Сравнение РЗ по геологии_Hak" xfId="7689"/>
    <cellStyle name="Плохой 20" xfId="4286"/>
    <cellStyle name="Плохой 21" xfId="4287"/>
    <cellStyle name="Плохой 22" xfId="4288"/>
    <cellStyle name="Плохой 23" xfId="4289"/>
    <cellStyle name="Плохой 3" xfId="4290"/>
    <cellStyle name="Плохой 3 2" xfId="4291"/>
    <cellStyle name="Плохой 3 3" xfId="6693"/>
    <cellStyle name="Плохой 3_Reconcilation" xfId="8828"/>
    <cellStyle name="Плохой 4" xfId="4292"/>
    <cellStyle name="Плохой 4 2" xfId="8810"/>
    <cellStyle name="Плохой 5" xfId="4293"/>
    <cellStyle name="Плохой 5 2" xfId="7245"/>
    <cellStyle name="Плохой 6" xfId="4294"/>
    <cellStyle name="Плохой 6 2" xfId="7744"/>
    <cellStyle name="Плохой 7" xfId="4295"/>
    <cellStyle name="Плохой 7 2" xfId="8077"/>
    <cellStyle name="Плохой 8" xfId="4296"/>
    <cellStyle name="Плохой 8 2" xfId="9223"/>
    <cellStyle name="Плохой 9" xfId="4297"/>
    <cellStyle name="Плохой 9 2" xfId="12138"/>
    <cellStyle name="Подзаголовок" xfId="4298"/>
    <cellStyle name="Подзаголовок 2" xfId="5153"/>
    <cellStyle name="Подзаголовок 2 2" xfId="13738"/>
    <cellStyle name="Подзаголовок 2 2 2" xfId="22965"/>
    <cellStyle name="Подзаголовок 2 2 2 2" xfId="40965"/>
    <cellStyle name="Подзаголовок 2 2 3" xfId="32619"/>
    <cellStyle name="Подзаголовок 2 3" xfId="16862"/>
    <cellStyle name="Подзаголовок 2 3 2" xfId="35264"/>
    <cellStyle name="Подзаголовок 2 4" xfId="27031"/>
    <cellStyle name="Подзаголовок 2 4 2" xfId="44946"/>
    <cellStyle name="Подзаголовок 2 5" xfId="27287"/>
    <cellStyle name="Подзаголовок 2 6" xfId="46003"/>
    <cellStyle name="Подзаголовок 3" xfId="5729"/>
    <cellStyle name="Подзаголовок 3 2" xfId="17807"/>
    <cellStyle name="Подзаголовок 3 2 2" xfId="36126"/>
    <cellStyle name="Подзаголовок 3 3" xfId="27912"/>
    <cellStyle name="Подзаголовок 4" xfId="12669"/>
    <cellStyle name="Подзаголовок 4 2" xfId="22106"/>
    <cellStyle name="Подзаголовок 4 2 2" xfId="40222"/>
    <cellStyle name="Подзаголовок 4 3" xfId="31885"/>
    <cellStyle name="Подзаголовок 5" xfId="16243"/>
    <cellStyle name="Подзаголовок 5 2" xfId="34822"/>
    <cellStyle name="Подзаголовок 6" xfId="26570"/>
    <cellStyle name="Подзаголовок 6 2" xfId="44490"/>
    <cellStyle name="Подзаголовок 7" xfId="26387"/>
    <cellStyle name="Подзаголовок 8" xfId="45501"/>
    <cellStyle name="Подстрока" xfId="4299"/>
    <cellStyle name="Подстрока 2" xfId="5154"/>
    <cellStyle name="Подстрока 2 2" xfId="13739"/>
    <cellStyle name="Подстрока 2 2 2" xfId="22966"/>
    <cellStyle name="Подстрока 2 2 2 2" xfId="40966"/>
    <cellStyle name="Подстрока 2 2 3" xfId="32620"/>
    <cellStyle name="Подстрока 2 3" xfId="16863"/>
    <cellStyle name="Подстрока 2 3 2" xfId="35265"/>
    <cellStyle name="Подстрока 2 4" xfId="17719"/>
    <cellStyle name="Подстрока 2 5" xfId="27032"/>
    <cellStyle name="Подстрока 2 5 2" xfId="44947"/>
    <cellStyle name="Подстрока 2 6" xfId="27288"/>
    <cellStyle name="Подстрока 2 7" xfId="46004"/>
    <cellStyle name="Подстрока 3" xfId="6223"/>
    <cellStyle name="Подстрока 3 2" xfId="18173"/>
    <cellStyle name="Подстрока 3 2 2" xfId="36483"/>
    <cellStyle name="Подстрока 3 3" xfId="28266"/>
    <cellStyle name="Подстрока 4" xfId="6694"/>
    <cellStyle name="Подстрока 4 2" xfId="18547"/>
    <cellStyle name="Подстрока 5" xfId="12670"/>
    <cellStyle name="Подстрока 5 2" xfId="22107"/>
    <cellStyle name="Подстрока 5 2 2" xfId="40223"/>
    <cellStyle name="Подстрока 5 3" xfId="31886"/>
    <cellStyle name="Подстрока 6" xfId="16244"/>
    <cellStyle name="Подстрока 6 2" xfId="34823"/>
    <cellStyle name="Подстрока 7" xfId="26571"/>
    <cellStyle name="Подстрока 7 2" xfId="44491"/>
    <cellStyle name="Подстрока 8" xfId="26386"/>
    <cellStyle name="Подстрока 9" xfId="45502"/>
    <cellStyle name="Пояснение 10" xfId="4300"/>
    <cellStyle name="Пояснение 11" xfId="4301"/>
    <cellStyle name="Пояснение 12" xfId="4302"/>
    <cellStyle name="Пояснение 13" xfId="4303"/>
    <cellStyle name="Пояснение 14" xfId="4304"/>
    <cellStyle name="Пояснение 15" xfId="4305"/>
    <cellStyle name="Пояснение 16" xfId="4306"/>
    <cellStyle name="Пояснение 17" xfId="4307"/>
    <cellStyle name="Пояснение 18" xfId="4308"/>
    <cellStyle name="Пояснение 19" xfId="4309"/>
    <cellStyle name="Пояснение 2" xfId="4310"/>
    <cellStyle name="Пояснение 2 2" xfId="4311"/>
    <cellStyle name="Пояснение 2 2 2" xfId="4312"/>
    <cellStyle name="Пояснение 2 2 3" xfId="6996"/>
    <cellStyle name="Пояснение 2 2_Reconcilation" xfId="8662"/>
    <cellStyle name="Пояснение 2 3" xfId="7389"/>
    <cellStyle name="Пояснение 2 4" xfId="9138"/>
    <cellStyle name="Пояснение 2_Сравнение РЗ по геологии_Hak" xfId="7690"/>
    <cellStyle name="Пояснение 20" xfId="4313"/>
    <cellStyle name="Пояснение 21" xfId="4314"/>
    <cellStyle name="Пояснение 22" xfId="4315"/>
    <cellStyle name="Пояснение 23" xfId="4316"/>
    <cellStyle name="Пояснение 3" xfId="4317"/>
    <cellStyle name="Пояснение 3 2" xfId="4318"/>
    <cellStyle name="Пояснение 3 3" xfId="6695"/>
    <cellStyle name="Пояснение 3_Reconcilation" xfId="8864"/>
    <cellStyle name="Пояснение 4" xfId="4319"/>
    <cellStyle name="Пояснение 4 2" xfId="8827"/>
    <cellStyle name="Пояснение 5" xfId="4320"/>
    <cellStyle name="Пояснение 5 2" xfId="7254"/>
    <cellStyle name="Пояснение 6" xfId="4321"/>
    <cellStyle name="Пояснение 6 2" xfId="9229"/>
    <cellStyle name="Пояснение 7" xfId="4322"/>
    <cellStyle name="Пояснение 8" xfId="4323"/>
    <cellStyle name="Пояснение 9" xfId="4324"/>
    <cellStyle name="Примечание 10" xfId="4325"/>
    <cellStyle name="Примечание 10 2" xfId="5588"/>
    <cellStyle name="Примечание 10 2 2" xfId="10423"/>
    <cellStyle name="Примечание 10 2 2 2" xfId="20447"/>
    <cellStyle name="Примечание 10 2 3" xfId="16680"/>
    <cellStyle name="Примечание 10 2 4" xfId="27250"/>
    <cellStyle name="Примечание 10 2 4 2" xfId="45094"/>
    <cellStyle name="Примечание 10 3" xfId="7007"/>
    <cellStyle name="Примечание 10 3 2" xfId="18691"/>
    <cellStyle name="Примечание 10 4" xfId="16058"/>
    <cellStyle name="Примечание 10 5" xfId="26060"/>
    <cellStyle name="Примечание 10 5 2" xfId="43995"/>
    <cellStyle name="Примечание 11" xfId="4326"/>
    <cellStyle name="Примечание 11 2" xfId="5589"/>
    <cellStyle name="Примечание 11 2 2" xfId="8808"/>
    <cellStyle name="Примечание 11 2 3" xfId="13422"/>
    <cellStyle name="Примечание 11 2 4" xfId="16681"/>
    <cellStyle name="Примечание 11 2 5" xfId="27251"/>
    <cellStyle name="Примечание 11 2 5 2" xfId="45095"/>
    <cellStyle name="Примечание 11 3" xfId="12042"/>
    <cellStyle name="Примечание 11 4" xfId="7253"/>
    <cellStyle name="Примечание 11 5" xfId="12955"/>
    <cellStyle name="Примечание 11 5 2" xfId="22376"/>
    <cellStyle name="Примечание 11 6" xfId="16059"/>
    <cellStyle name="Примечание 11 7" xfId="26059"/>
    <cellStyle name="Примечание 11 7 2" xfId="43994"/>
    <cellStyle name="Примечание 12" xfId="4327"/>
    <cellStyle name="Примечание 12 2" xfId="5590"/>
    <cellStyle name="Примечание 12 2 2" xfId="8875"/>
    <cellStyle name="Примечание 12 2 2 2" xfId="19448"/>
    <cellStyle name="Примечание 12 2 2 2 2" xfId="37618"/>
    <cellStyle name="Примечание 12 2 2 3" xfId="29323"/>
    <cellStyle name="Примечание 12 2 3" xfId="15451"/>
    <cellStyle name="Примечание 12 2 3 2" xfId="24630"/>
    <cellStyle name="Примечание 12 2 3 2 2" xfId="42630"/>
    <cellStyle name="Примечание 12 2 3 3" xfId="34285"/>
    <cellStyle name="Примечание 12 2 4" xfId="16682"/>
    <cellStyle name="Примечание 12 2 5" xfId="27252"/>
    <cellStyle name="Примечание 12 2 5 2" xfId="45096"/>
    <cellStyle name="Примечание 12 3" xfId="10651"/>
    <cellStyle name="Примечание 12 3 2" xfId="15452"/>
    <cellStyle name="Примечание 12 3 2 2" xfId="24631"/>
    <cellStyle name="Примечание 12 3 2 2 2" xfId="42631"/>
    <cellStyle name="Примечание 12 3 2 3" xfId="34286"/>
    <cellStyle name="Примечание 12 3 3" xfId="20512"/>
    <cellStyle name="Примечание 12 3 3 2" xfId="38664"/>
    <cellStyle name="Примечание 12 3 4" xfId="30348"/>
    <cellStyle name="Примечание 12 4" xfId="11208"/>
    <cellStyle name="Примечание 12 4 2" xfId="15453"/>
    <cellStyle name="Примечание 12 4 2 2" xfId="24632"/>
    <cellStyle name="Примечание 12 4 2 2 2" xfId="42632"/>
    <cellStyle name="Примечание 12 4 2 3" xfId="34287"/>
    <cellStyle name="Примечание 12 4 3" xfId="21057"/>
    <cellStyle name="Примечание 12 4 3 2" xfId="39209"/>
    <cellStyle name="Примечание 12 4 4" xfId="30893"/>
    <cellStyle name="Примечание 12 5" xfId="11467"/>
    <cellStyle name="Примечание 12 5 2" xfId="21313"/>
    <cellStyle name="Примечание 12 5 2 2" xfId="39465"/>
    <cellStyle name="Примечание 12 5 3" xfId="31149"/>
    <cellStyle name="Примечание 12 6" xfId="7352"/>
    <cellStyle name="Примечание 12 6 2" xfId="18819"/>
    <cellStyle name="Примечание 12 6 2 2" xfId="37039"/>
    <cellStyle name="Примечание 12 6 3" xfId="28788"/>
    <cellStyle name="Примечание 12 7" xfId="12956"/>
    <cellStyle name="Примечание 12 7 2" xfId="22377"/>
    <cellStyle name="Примечание 12 8" xfId="16060"/>
    <cellStyle name="Примечание 12 9" xfId="26045"/>
    <cellStyle name="Примечание 12 9 2" xfId="43981"/>
    <cellStyle name="Примечание 13" xfId="4328"/>
    <cellStyle name="Примечание 13 2" xfId="5591"/>
    <cellStyle name="Примечание 13 2 2" xfId="16683"/>
    <cellStyle name="Примечание 13 2 3" xfId="27253"/>
    <cellStyle name="Примечание 13 2 3 2" xfId="45097"/>
    <cellStyle name="Примечание 13 3" xfId="12139"/>
    <cellStyle name="Примечание 13 3 2" xfId="21797"/>
    <cellStyle name="Примечание 13 3 2 2" xfId="39945"/>
    <cellStyle name="Примечание 13 3 3" xfId="31622"/>
    <cellStyle name="Примечание 13 4" xfId="12957"/>
    <cellStyle name="Примечание 13 4 2" xfId="22378"/>
    <cellStyle name="Примечание 13 5" xfId="16061"/>
    <cellStyle name="Примечание 13 6" xfId="26044"/>
    <cellStyle name="Примечание 13 6 2" xfId="43980"/>
    <cellStyle name="Примечание 14" xfId="4329"/>
    <cellStyle name="Примечание 14 2" xfId="5592"/>
    <cellStyle name="Примечание 14 2 2" xfId="16684"/>
    <cellStyle name="Примечание 14 2 3" xfId="27254"/>
    <cellStyle name="Примечание 14 2 3 2" xfId="45098"/>
    <cellStyle name="Примечание 14 3" xfId="12958"/>
    <cellStyle name="Примечание 14 3 2" xfId="22379"/>
    <cellStyle name="Примечание 14 4" xfId="16062"/>
    <cellStyle name="Примечание 14 5" xfId="26484"/>
    <cellStyle name="Примечание 14 5 2" xfId="44406"/>
    <cellStyle name="Примечание 15" xfId="4330"/>
    <cellStyle name="Примечание 15 2" xfId="5593"/>
    <cellStyle name="Примечание 15 2 2" xfId="16685"/>
    <cellStyle name="Примечание 15 2 3" xfId="27255"/>
    <cellStyle name="Примечание 15 2 3 2" xfId="45099"/>
    <cellStyle name="Примечание 15 3" xfId="12959"/>
    <cellStyle name="Примечание 15 3 2" xfId="22380"/>
    <cellStyle name="Примечание 15 4" xfId="16063"/>
    <cellStyle name="Примечание 15 5" xfId="26483"/>
    <cellStyle name="Примечание 15 5 2" xfId="44405"/>
    <cellStyle name="Примечание 16" xfId="4331"/>
    <cellStyle name="Примечание 16 2" xfId="5594"/>
    <cellStyle name="Примечание 16 2 2" xfId="16686"/>
    <cellStyle name="Примечание 16 2 3" xfId="27256"/>
    <cellStyle name="Примечание 16 2 3 2" xfId="45100"/>
    <cellStyle name="Примечание 16 3" xfId="12960"/>
    <cellStyle name="Примечание 16 3 2" xfId="22381"/>
    <cellStyle name="Примечание 16 4" xfId="16064"/>
    <cellStyle name="Примечание 16 5" xfId="26481"/>
    <cellStyle name="Примечание 16 5 2" xfId="44403"/>
    <cellStyle name="Примечание 17" xfId="4332"/>
    <cellStyle name="Примечание 17 2" xfId="5595"/>
    <cellStyle name="Примечание 17 2 2" xfId="16687"/>
    <cellStyle name="Примечание 17 2 3" xfId="27257"/>
    <cellStyle name="Примечание 17 2 3 2" xfId="45101"/>
    <cellStyle name="Примечание 17 3" xfId="12961"/>
    <cellStyle name="Примечание 17 3 2" xfId="22382"/>
    <cellStyle name="Примечание 17 4" xfId="16065"/>
    <cellStyle name="Примечание 17 5" xfId="26480"/>
    <cellStyle name="Примечание 17 5 2" xfId="44402"/>
    <cellStyle name="Примечание 18" xfId="4333"/>
    <cellStyle name="Примечание 18 2" xfId="5596"/>
    <cellStyle name="Примечание 18 2 2" xfId="16688"/>
    <cellStyle name="Примечание 18 2 3" xfId="27258"/>
    <cellStyle name="Примечание 18 2 3 2" xfId="45102"/>
    <cellStyle name="Примечание 18 3" xfId="12962"/>
    <cellStyle name="Примечание 18 3 2" xfId="22383"/>
    <cellStyle name="Примечание 18 4" xfId="16066"/>
    <cellStyle name="Примечание 18 5" xfId="26479"/>
    <cellStyle name="Примечание 18 5 2" xfId="44401"/>
    <cellStyle name="Примечание 19" xfId="4334"/>
    <cellStyle name="Примечание 19 2" xfId="5597"/>
    <cellStyle name="Примечание 19 2 2" xfId="16689"/>
    <cellStyle name="Примечание 19 2 3" xfId="27259"/>
    <cellStyle name="Примечание 19 2 3 2" xfId="45103"/>
    <cellStyle name="Примечание 19 3" xfId="12963"/>
    <cellStyle name="Примечание 19 3 2" xfId="22384"/>
    <cellStyle name="Примечание 19 4" xfId="16067"/>
    <cellStyle name="Примечание 19 5" xfId="26478"/>
    <cellStyle name="Примечание 19 5 2" xfId="44400"/>
    <cellStyle name="Примечание 2" xfId="4335"/>
    <cellStyle name="Примечание 2 2" xfId="4336"/>
    <cellStyle name="Примечание 2 2 2" xfId="5448"/>
    <cellStyle name="Примечание 2 2 2 2" xfId="16347"/>
    <cellStyle name="Примечание 2 2 2 3" xfId="27170"/>
    <cellStyle name="Примечание 2 2 2 3 2" xfId="45039"/>
    <cellStyle name="Примечание 2 2 3" xfId="7933"/>
    <cellStyle name="Примечание 2 2 3 2" xfId="19099"/>
    <cellStyle name="Примечание 2 2 4" xfId="15728"/>
    <cellStyle name="Примечание 2 2 5" xfId="26545"/>
    <cellStyle name="Примечание 2 2 5 2" xfId="44467"/>
    <cellStyle name="Примечание 2 3" xfId="5420"/>
    <cellStyle name="Примечание 2 3 2" xfId="8027"/>
    <cellStyle name="Примечание 2 3 2 2" xfId="19123"/>
    <cellStyle name="Примечание 2 3 3" xfId="16324"/>
    <cellStyle name="Примечание 2 3 4" xfId="27155"/>
    <cellStyle name="Примечание 2 3 4 2" xfId="45027"/>
    <cellStyle name="Примечание 2 4" xfId="7388"/>
    <cellStyle name="Примечание 2 4 2" xfId="14202"/>
    <cellStyle name="Примечание 2 5" xfId="6696"/>
    <cellStyle name="Примечание 2 5 2" xfId="18548"/>
    <cellStyle name="Примечание 2 6" xfId="15709"/>
    <cellStyle name="Примечание 2 7" xfId="26349"/>
    <cellStyle name="Примечание 2 7 2" xfId="44280"/>
    <cellStyle name="Примечание 20" xfId="4337"/>
    <cellStyle name="Примечание 20 2" xfId="5598"/>
    <cellStyle name="Примечание 20 2 2" xfId="16690"/>
    <cellStyle name="Примечание 20 2 3" xfId="27260"/>
    <cellStyle name="Примечание 20 2 3 2" xfId="45104"/>
    <cellStyle name="Примечание 20 3" xfId="12964"/>
    <cellStyle name="Примечание 20 3 2" xfId="22385"/>
    <cellStyle name="Примечание 20 4" xfId="16068"/>
    <cellStyle name="Примечание 20 5" xfId="26058"/>
    <cellStyle name="Примечание 20 5 2" xfId="43993"/>
    <cellStyle name="Примечание 21" xfId="4338"/>
    <cellStyle name="Примечание 21 2" xfId="5599"/>
    <cellStyle name="Примечание 21 2 2" xfId="16691"/>
    <cellStyle name="Примечание 21 2 3" xfId="27261"/>
    <cellStyle name="Примечание 21 2 3 2" xfId="45105"/>
    <cellStyle name="Примечание 21 3" xfId="12965"/>
    <cellStyle name="Примечание 21 3 2" xfId="22386"/>
    <cellStyle name="Примечание 21 4" xfId="16069"/>
    <cellStyle name="Примечание 21 5" xfId="26477"/>
    <cellStyle name="Примечание 21 5 2" xfId="44399"/>
    <cellStyle name="Примечание 22" xfId="4339"/>
    <cellStyle name="Примечание 22 2" xfId="5600"/>
    <cellStyle name="Примечание 22 2 2" xfId="16692"/>
    <cellStyle name="Примечание 22 2 3" xfId="27262"/>
    <cellStyle name="Примечание 22 2 3 2" xfId="45106"/>
    <cellStyle name="Примечание 22 3" xfId="12966"/>
    <cellStyle name="Примечание 22 3 2" xfId="22387"/>
    <cellStyle name="Примечание 22 4" xfId="16070"/>
    <cellStyle name="Примечание 22 5" xfId="26604"/>
    <cellStyle name="Примечание 22 5 2" xfId="44520"/>
    <cellStyle name="Примечание 23" xfId="4340"/>
    <cellStyle name="Примечание 23 2" xfId="5601"/>
    <cellStyle name="Примечание 23 2 2" xfId="16693"/>
    <cellStyle name="Примечание 23 2 3" xfId="27263"/>
    <cellStyle name="Примечание 23 2 3 2" xfId="45107"/>
    <cellStyle name="Примечание 23 3" xfId="12967"/>
    <cellStyle name="Примечание 23 3 2" xfId="22388"/>
    <cellStyle name="Примечание 23 4" xfId="16071"/>
    <cellStyle name="Примечание 23 5" xfId="26476"/>
    <cellStyle name="Примечание 23 5 2" xfId="44398"/>
    <cellStyle name="Примечание 24" xfId="4341"/>
    <cellStyle name="Примечание 24 2" xfId="5602"/>
    <cellStyle name="Примечание 24 2 2" xfId="16694"/>
    <cellStyle name="Примечание 24 2 3" xfId="27264"/>
    <cellStyle name="Примечание 24 2 3 2" xfId="45108"/>
    <cellStyle name="Примечание 24 3" xfId="12968"/>
    <cellStyle name="Примечание 24 3 2" xfId="22389"/>
    <cellStyle name="Примечание 24 4" xfId="16072"/>
    <cellStyle name="Примечание 24 5" xfId="26081"/>
    <cellStyle name="Примечание 24 5 2" xfId="44016"/>
    <cellStyle name="Примечание 25" xfId="4342"/>
    <cellStyle name="Примечание 25 2" xfId="5603"/>
    <cellStyle name="Примечание 25 2 2" xfId="16695"/>
    <cellStyle name="Примечание 25 2 3" xfId="27265"/>
    <cellStyle name="Примечание 25 2 3 2" xfId="45109"/>
    <cellStyle name="Примечание 25 3" xfId="12969"/>
    <cellStyle name="Примечание 25 3 2" xfId="22390"/>
    <cellStyle name="Примечание 25 4" xfId="16073"/>
    <cellStyle name="Примечание 25 5" xfId="26080"/>
    <cellStyle name="Примечание 25 5 2" xfId="44015"/>
    <cellStyle name="Примечание 3" xfId="4343"/>
    <cellStyle name="Примечание 3 2" xfId="4344"/>
    <cellStyle name="Примечание 3 2 2" xfId="5449"/>
    <cellStyle name="Примечание 3 2 2 2" xfId="16348"/>
    <cellStyle name="Примечание 3 2 2 3" xfId="27171"/>
    <cellStyle name="Примечание 3 2 2 3 2" xfId="45040"/>
    <cellStyle name="Примечание 3 2 3" xfId="7934"/>
    <cellStyle name="Примечание 3 2 3 2" xfId="19100"/>
    <cellStyle name="Примечание 3 2 4" xfId="15729"/>
    <cellStyle name="Примечание 3 2 5" xfId="26544"/>
    <cellStyle name="Примечание 3 2 5 2" xfId="44466"/>
    <cellStyle name="Примечание 3 3" xfId="5421"/>
    <cellStyle name="Примечание 3 3 2" xfId="16325"/>
    <cellStyle name="Примечание 3 3 3" xfId="27156"/>
    <cellStyle name="Примечание 3 3 3 2" xfId="45028"/>
    <cellStyle name="Примечание 3 4" xfId="6697"/>
    <cellStyle name="Примечание 3 4 2" xfId="18549"/>
    <cellStyle name="Примечание 3 5" xfId="15710"/>
    <cellStyle name="Примечание 3 6" xfId="26348"/>
    <cellStyle name="Примечание 3 6 2" xfId="44279"/>
    <cellStyle name="Примечание 4" xfId="4345"/>
    <cellStyle name="Примечание 4 2" xfId="4346"/>
    <cellStyle name="Примечание 4 2 2" xfId="4347"/>
    <cellStyle name="Примечание 4 2 2 2" xfId="10424"/>
    <cellStyle name="Примечание 4 2 3" xfId="5605"/>
    <cellStyle name="Примечание 4 2 3 2" xfId="10425"/>
    <cellStyle name="Примечание 4 2 3 3" xfId="13423"/>
    <cellStyle name="Примечание 4 2 3 3 2" xfId="22675"/>
    <cellStyle name="Примечание 4 2 3 4" xfId="16697"/>
    <cellStyle name="Примечание 4 2 3 5" xfId="27267"/>
    <cellStyle name="Примечание 4 2 3 5 2" xfId="45111"/>
    <cellStyle name="Примечание 4 2 4" xfId="11815"/>
    <cellStyle name="Примечание 4 2 4 2" xfId="21607"/>
    <cellStyle name="Примечание 4 2 5" xfId="16075"/>
    <cellStyle name="Примечание 4 2 6" xfId="26043"/>
    <cellStyle name="Примечание 4 2 6 2" xfId="43979"/>
    <cellStyle name="Примечание 4 3" xfId="4348"/>
    <cellStyle name="Примечание 4 3 2" xfId="10426"/>
    <cellStyle name="Примечание 4 3 2 2" xfId="13424"/>
    <cellStyle name="Примечание 4 3 2 2 2" xfId="22676"/>
    <cellStyle name="Примечание 4 3 3" xfId="11816"/>
    <cellStyle name="Примечание 4 3 3 2" xfId="21608"/>
    <cellStyle name="Примечание 4 4" xfId="4349"/>
    <cellStyle name="Примечание 4 4 2" xfId="5730"/>
    <cellStyle name="Примечание 4 4 2 2" xfId="10427"/>
    <cellStyle name="Примечание 4 4 2 2 2" xfId="20448"/>
    <cellStyle name="Примечание 4 4 2 3" xfId="16864"/>
    <cellStyle name="Примечание 4 4 2 4" xfId="27289"/>
    <cellStyle name="Примечание 4 4 2 4 2" xfId="45131"/>
    <cellStyle name="Примечание 4 4 3" xfId="7053"/>
    <cellStyle name="Примечание 4 4 3 2" xfId="18702"/>
    <cellStyle name="Примечание 4 4 4" xfId="16245"/>
    <cellStyle name="Примечание 4 4 5" xfId="26385"/>
    <cellStyle name="Примечание 4 4 5 2" xfId="44309"/>
    <cellStyle name="Примечание 4 5" xfId="5604"/>
    <cellStyle name="Примечание 4 5 2" xfId="10428"/>
    <cellStyle name="Примечание 4 5 3" xfId="16696"/>
    <cellStyle name="Примечание 4 5 4" xfId="27266"/>
    <cellStyle name="Примечание 4 5 4 2" xfId="45110"/>
    <cellStyle name="Примечание 4 6" xfId="16074"/>
    <cellStyle name="Примечание 4 7" xfId="26079"/>
    <cellStyle name="Примечание 4 7 2" xfId="44014"/>
    <cellStyle name="Примечание 4__Anfisa_Result after MRO_model2012(ord+marg ore+dilution)" xfId="4350"/>
    <cellStyle name="Примечание 5" xfId="4351"/>
    <cellStyle name="Примечание 5 2" xfId="4352"/>
    <cellStyle name="Примечание 5 2 2" xfId="5731"/>
    <cellStyle name="Примечание 5 2 2 2" xfId="10429"/>
    <cellStyle name="Примечание 5 2 2 2 2" xfId="20449"/>
    <cellStyle name="Примечание 5 2 2 3" xfId="13425"/>
    <cellStyle name="Примечание 5 2 2 4" xfId="16865"/>
    <cellStyle name="Примечание 5 2 2 5" xfId="27290"/>
    <cellStyle name="Примечание 5 2 2 5 2" xfId="45132"/>
    <cellStyle name="Примечание 5 2 3" xfId="11818"/>
    <cellStyle name="Примечание 5 2 4" xfId="6965"/>
    <cellStyle name="Примечание 5 2 4 2" xfId="18678"/>
    <cellStyle name="Примечание 5 2 5" xfId="16246"/>
    <cellStyle name="Примечание 5 2 6" xfId="26384"/>
    <cellStyle name="Примечание 5 2 6 2" xfId="44308"/>
    <cellStyle name="Примечание 5 3" xfId="5606"/>
    <cellStyle name="Примечание 5 3 2" xfId="10430"/>
    <cellStyle name="Примечание 5 3 2 2" xfId="20450"/>
    <cellStyle name="Примечание 5 3 3" xfId="13426"/>
    <cellStyle name="Примечание 5 3 4" xfId="16698"/>
    <cellStyle name="Примечание 5 3 5" xfId="27268"/>
    <cellStyle name="Примечание 5 3 5 2" xfId="45112"/>
    <cellStyle name="Примечание 5 4" xfId="11817"/>
    <cellStyle name="Примечание 5 5" xfId="6698"/>
    <cellStyle name="Примечание 5 5 2" xfId="18550"/>
    <cellStyle name="Примечание 5 6" xfId="16076"/>
    <cellStyle name="Примечание 5 7" xfId="26475"/>
    <cellStyle name="Примечание 5 7 2" xfId="44397"/>
    <cellStyle name="Примечание 5__Anfisa_Result after MRO_model2012(ord+marg ore+dilution)" xfId="4353"/>
    <cellStyle name="Примечание 6" xfId="4354"/>
    <cellStyle name="Примечание 6 2" xfId="5607"/>
    <cellStyle name="Примечание 6 2 2" xfId="8659"/>
    <cellStyle name="Примечание 6 2 2 2" xfId="19339"/>
    <cellStyle name="Примечание 6 2 3" xfId="16699"/>
    <cellStyle name="Примечание 6 2 4" xfId="27269"/>
    <cellStyle name="Примечание 6 2 4 2" xfId="45113"/>
    <cellStyle name="Примечание 6 3" xfId="6966"/>
    <cellStyle name="Примечание 6 3 2" xfId="18679"/>
    <cellStyle name="Примечание 6 4" xfId="16077"/>
    <cellStyle name="Примечание 6 5" xfId="26474"/>
    <cellStyle name="Примечание 6 5 2" xfId="44396"/>
    <cellStyle name="Примечание 7" xfId="4355"/>
    <cellStyle name="Примечание 7 2" xfId="5608"/>
    <cellStyle name="Примечание 7 2 2" xfId="10431"/>
    <cellStyle name="Примечание 7 2 2 2" xfId="20451"/>
    <cellStyle name="Примечание 7 2 3" xfId="16700"/>
    <cellStyle name="Примечание 7 2 4" xfId="27270"/>
    <cellStyle name="Примечание 7 2 4 2" xfId="45114"/>
    <cellStyle name="Примечание 7 3" xfId="6765"/>
    <cellStyle name="Примечание 7 3 2" xfId="18570"/>
    <cellStyle name="Примечание 7 4" xfId="16078"/>
    <cellStyle name="Примечание 7 5" xfId="26473"/>
    <cellStyle name="Примечание 7 5 2" xfId="44395"/>
    <cellStyle name="Примечание 8" xfId="4356"/>
    <cellStyle name="Примечание 8 10" xfId="26472"/>
    <cellStyle name="Примечание 8 10 2" xfId="44394"/>
    <cellStyle name="Примечание 8 2" xfId="5609"/>
    <cellStyle name="Примечание 8 2 2" xfId="10432"/>
    <cellStyle name="Примечание 8 2 2 2" xfId="15454"/>
    <cellStyle name="Примечание 8 2 2 2 2" xfId="24633"/>
    <cellStyle name="Примечание 8 2 2 2 2 2" xfId="42633"/>
    <cellStyle name="Примечание 8 2 2 2 3" xfId="34288"/>
    <cellStyle name="Примечание 8 2 2 3" xfId="20452"/>
    <cellStyle name="Примечание 8 2 2 3 2" xfId="38605"/>
    <cellStyle name="Примечание 8 2 2 4" xfId="30296"/>
    <cellStyle name="Примечание 8 2 3" xfId="11209"/>
    <cellStyle name="Примечание 8 2 3 2" xfId="15455"/>
    <cellStyle name="Примечание 8 2 3 2 2" xfId="24634"/>
    <cellStyle name="Примечание 8 2 3 2 2 2" xfId="42634"/>
    <cellStyle name="Примечание 8 2 3 2 3" xfId="34289"/>
    <cellStyle name="Примечание 8 2 3 3" xfId="21058"/>
    <cellStyle name="Примечание 8 2 3 3 2" xfId="39210"/>
    <cellStyle name="Примечание 8 2 3 4" xfId="30894"/>
    <cellStyle name="Примечание 8 2 4" xfId="7691"/>
    <cellStyle name="Примечание 8 2 5" xfId="16701"/>
    <cellStyle name="Примечание 8 2 6" xfId="27271"/>
    <cellStyle name="Примечание 8 2 6 2" xfId="45115"/>
    <cellStyle name="Примечание 8 3" xfId="8502"/>
    <cellStyle name="Примечание 8 3 2" xfId="10433"/>
    <cellStyle name="Примечание 8 3 3" xfId="13740"/>
    <cellStyle name="Примечание 8 3 3 2" xfId="22967"/>
    <cellStyle name="Примечание 8 3 3 2 2" xfId="40967"/>
    <cellStyle name="Примечание 8 3 3 3" xfId="32621"/>
    <cellStyle name="Примечание 8 3 4" xfId="19260"/>
    <cellStyle name="Примечание 8 3 4 2" xfId="37434"/>
    <cellStyle name="Примечание 8 3 5" xfId="29145"/>
    <cellStyle name="Примечание 8 4" xfId="9487"/>
    <cellStyle name="Примечание 8 4 2" xfId="15456"/>
    <cellStyle name="Примечание 8 4 2 2" xfId="24635"/>
    <cellStyle name="Примечание 8 4 2 2 2" xfId="42635"/>
    <cellStyle name="Примечание 8 4 2 3" xfId="34290"/>
    <cellStyle name="Примечание 8 4 3" xfId="19962"/>
    <cellStyle name="Примечание 8 4 3 2" xfId="38127"/>
    <cellStyle name="Примечание 8 4 4" xfId="29830"/>
    <cellStyle name="Примечание 8 5" xfId="10897"/>
    <cellStyle name="Примечание 8 5 2" xfId="15457"/>
    <cellStyle name="Примечание 8 5 2 2" xfId="24636"/>
    <cellStyle name="Примечание 8 5 2 2 2" xfId="42636"/>
    <cellStyle name="Примечание 8 5 2 3" xfId="34291"/>
    <cellStyle name="Примечание 8 5 3" xfId="20753"/>
    <cellStyle name="Примечание 8 5 3 2" xfId="38905"/>
    <cellStyle name="Примечание 8 5 4" xfId="30589"/>
    <cellStyle name="Примечание 8 6" xfId="11307"/>
    <cellStyle name="Примечание 8 6 2" xfId="21153"/>
    <cellStyle name="Примечание 8 6 2 2" xfId="39305"/>
    <cellStyle name="Примечание 8 6 3" xfId="30989"/>
    <cellStyle name="Примечание 8 7" xfId="6800"/>
    <cellStyle name="Примечание 8 7 2" xfId="18596"/>
    <cellStyle name="Примечание 8 7 2 2" xfId="36857"/>
    <cellStyle name="Примечание 8 7 3" xfId="28626"/>
    <cellStyle name="Примечание 8 8" xfId="12671"/>
    <cellStyle name="Примечание 8 8 2" xfId="22108"/>
    <cellStyle name="Примечание 8 8 2 2" xfId="40224"/>
    <cellStyle name="Примечание 8 8 3" xfId="31887"/>
    <cellStyle name="Примечание 8 9" xfId="16079"/>
    <cellStyle name="Примечание 9" xfId="4357"/>
    <cellStyle name="Примечание 9 10" xfId="26471"/>
    <cellStyle name="Примечание 9 10 2" xfId="44393"/>
    <cellStyle name="Примечание 9 2" xfId="5610"/>
    <cellStyle name="Примечание 9 2 2" xfId="10434"/>
    <cellStyle name="Примечание 9 2 2 2" xfId="15458"/>
    <cellStyle name="Примечание 9 2 2 2 2" xfId="24637"/>
    <cellStyle name="Примечание 9 2 2 2 2 2" xfId="42637"/>
    <cellStyle name="Примечание 9 2 2 2 3" xfId="34292"/>
    <cellStyle name="Примечание 9 2 2 3" xfId="20453"/>
    <cellStyle name="Примечание 9 2 2 3 2" xfId="38606"/>
    <cellStyle name="Примечание 9 2 2 4" xfId="30297"/>
    <cellStyle name="Примечание 9 2 3" xfId="11210"/>
    <cellStyle name="Примечание 9 2 3 2" xfId="15459"/>
    <cellStyle name="Примечание 9 2 3 2 2" xfId="24638"/>
    <cellStyle name="Примечание 9 2 3 2 2 2" xfId="42638"/>
    <cellStyle name="Примечание 9 2 3 2 3" xfId="34293"/>
    <cellStyle name="Примечание 9 2 3 3" xfId="21059"/>
    <cellStyle name="Примечание 9 2 3 3 2" xfId="39211"/>
    <cellStyle name="Примечание 9 2 3 4" xfId="30895"/>
    <cellStyle name="Примечание 9 2 4" xfId="7692"/>
    <cellStyle name="Примечание 9 2 5" xfId="16702"/>
    <cellStyle name="Примечание 9 2 6" xfId="27272"/>
    <cellStyle name="Примечание 9 2 6 2" xfId="45116"/>
    <cellStyle name="Примечание 9 3" xfId="8627"/>
    <cellStyle name="Примечание 9 3 2" xfId="10435"/>
    <cellStyle name="Примечание 9 3 3" xfId="13741"/>
    <cellStyle name="Примечание 9 3 3 2" xfId="22968"/>
    <cellStyle name="Примечание 9 3 3 2 2" xfId="40968"/>
    <cellStyle name="Примечание 9 3 3 3" xfId="32622"/>
    <cellStyle name="Примечание 9 3 4" xfId="19328"/>
    <cellStyle name="Примечание 9 3 4 2" xfId="37500"/>
    <cellStyle name="Примечание 9 3 5" xfId="29211"/>
    <cellStyle name="Примечание 9 4" xfId="9488"/>
    <cellStyle name="Примечание 9 4 2" xfId="15460"/>
    <cellStyle name="Примечание 9 4 2 2" xfId="24639"/>
    <cellStyle name="Примечание 9 4 2 2 2" xfId="42639"/>
    <cellStyle name="Примечание 9 4 2 3" xfId="34294"/>
    <cellStyle name="Примечание 9 4 3" xfId="19963"/>
    <cellStyle name="Примечание 9 4 3 2" xfId="38128"/>
    <cellStyle name="Примечание 9 4 4" xfId="29831"/>
    <cellStyle name="Примечание 9 5" xfId="10898"/>
    <cellStyle name="Примечание 9 5 2" xfId="15461"/>
    <cellStyle name="Примечание 9 5 2 2" xfId="24640"/>
    <cellStyle name="Примечание 9 5 2 2 2" xfId="42640"/>
    <cellStyle name="Примечание 9 5 2 3" xfId="34295"/>
    <cellStyle name="Примечание 9 5 3" xfId="20754"/>
    <cellStyle name="Примечание 9 5 3 2" xfId="38906"/>
    <cellStyle name="Примечание 9 5 4" xfId="30590"/>
    <cellStyle name="Примечание 9 6" xfId="11368"/>
    <cellStyle name="Примечание 9 6 2" xfId="21214"/>
    <cellStyle name="Примечание 9 6 2 2" xfId="39366"/>
    <cellStyle name="Примечание 9 6 3" xfId="31050"/>
    <cellStyle name="Примечание 9 7" xfId="6994"/>
    <cellStyle name="Примечание 9 7 2" xfId="18683"/>
    <cellStyle name="Примечание 9 7 2 2" xfId="36926"/>
    <cellStyle name="Примечание 9 7 3" xfId="28687"/>
    <cellStyle name="Примечание 9 8" xfId="12672"/>
    <cellStyle name="Примечание 9 8 2" xfId="22109"/>
    <cellStyle name="Примечание 9 8 2 2" xfId="40225"/>
    <cellStyle name="Примечание 9 8 3" xfId="31888"/>
    <cellStyle name="Примечание 9 9" xfId="16080"/>
    <cellStyle name="Процентный 10" xfId="4358"/>
    <cellStyle name="Процентный 10 10" xfId="17479"/>
    <cellStyle name="Процентный 10 10 2" xfId="35833"/>
    <cellStyle name="Процентный 10 11" xfId="26063"/>
    <cellStyle name="Процентный 10 11 2" xfId="43998"/>
    <cellStyle name="Процентный 10 12" xfId="27660"/>
    <cellStyle name="Процентный 10 13" xfId="45149"/>
    <cellStyle name="Процентный 10 2" xfId="4359"/>
    <cellStyle name="Процентный 10 2 2" xfId="4360"/>
    <cellStyle name="Процентный 10 2 2 2" xfId="4361"/>
    <cellStyle name="Процентный 10 2 2 2 2" xfId="4362"/>
    <cellStyle name="Процентный 10 2 2 2 2 2" xfId="10436"/>
    <cellStyle name="Процентный 10 2 2 2 3" xfId="9137"/>
    <cellStyle name="Процентный 10 2 3" xfId="4363"/>
    <cellStyle name="Процентный 10 2 3 2" xfId="4364"/>
    <cellStyle name="Процентный 10 2 3 2 2" xfId="10437"/>
    <cellStyle name="Процентный 10 2 3 3" xfId="8863"/>
    <cellStyle name="Процентный 10 2 4" xfId="4365"/>
    <cellStyle name="Процентный 10 2 4 2" xfId="10438"/>
    <cellStyle name="Процентный 10 2 5" xfId="4366"/>
    <cellStyle name="Процентный 10 2 5 2" xfId="10439"/>
    <cellStyle name="Процентный 10 2 6" xfId="4367"/>
    <cellStyle name="Процентный 10 2 6 2" xfId="10440"/>
    <cellStyle name="Процентный 10 2 7" xfId="10441"/>
    <cellStyle name="Процентный 10 3" xfId="4368"/>
    <cellStyle name="Процентный 10 3 2" xfId="4369"/>
    <cellStyle name="Процентный 10 3 2 2" xfId="10442"/>
    <cellStyle name="Процентный 10 3 3" xfId="4370"/>
    <cellStyle name="Процентный 10 3 3 2" xfId="10443"/>
    <cellStyle name="Процентный 10 3 4" xfId="10444"/>
    <cellStyle name="Процентный 10 3 5" xfId="6725"/>
    <cellStyle name="Процентный 10 4" xfId="4371"/>
    <cellStyle name="Процентный 10 4 2" xfId="10445"/>
    <cellStyle name="Процентный 10 5" xfId="4372"/>
    <cellStyle name="Процентный 10 5 2" xfId="10446"/>
    <cellStyle name="Процентный 10 6" xfId="4373"/>
    <cellStyle name="Процентный 10 6 10" xfId="17482"/>
    <cellStyle name="Процентный 10 6 10 2" xfId="35836"/>
    <cellStyle name="Процентный 10 6 11" xfId="26572"/>
    <cellStyle name="Процентный 10 6 11 2" xfId="44492"/>
    <cellStyle name="Процентный 10 6 12" xfId="27661"/>
    <cellStyle name="Процентный 10 6 13" xfId="45503"/>
    <cellStyle name="Процентный 10 6 2" xfId="6225"/>
    <cellStyle name="Процентный 10 6 2 2" xfId="10447"/>
    <cellStyle name="Процентный 10 6 2 2 2" xfId="15463"/>
    <cellStyle name="Процентный 10 6 2 2 2 2" xfId="24641"/>
    <cellStyle name="Процентный 10 6 2 2 2 2 2" xfId="42641"/>
    <cellStyle name="Процентный 10 6 2 2 2 3" xfId="34296"/>
    <cellStyle name="Процентный 10 6 2 2 3" xfId="20454"/>
    <cellStyle name="Процентный 10 6 2 2 3 2" xfId="38607"/>
    <cellStyle name="Процентный 10 6 2 2 4" xfId="30298"/>
    <cellStyle name="Процентный 10 6 2 3" xfId="11211"/>
    <cellStyle name="Процентный 10 6 2 3 2" xfId="15464"/>
    <cellStyle name="Процентный 10 6 2 3 2 2" xfId="24642"/>
    <cellStyle name="Процентный 10 6 2 3 2 2 2" xfId="42642"/>
    <cellStyle name="Процентный 10 6 2 3 2 3" xfId="34297"/>
    <cellStyle name="Процентный 10 6 2 3 3" xfId="21060"/>
    <cellStyle name="Процентный 10 6 2 3 3 2" xfId="39212"/>
    <cellStyle name="Процентный 10 6 2 3 4" xfId="30896"/>
    <cellStyle name="Процентный 10 6 2 4" xfId="7693"/>
    <cellStyle name="Процентный 10 6 2 5" xfId="16866"/>
    <cellStyle name="Процентный 10 6 2 5 2" xfId="25611"/>
    <cellStyle name="Процентный 10 6 2 5 2 2" xfId="43572"/>
    <cellStyle name="Процентный 10 6 2 5 3" xfId="35266"/>
    <cellStyle name="Процентный 10 6 2 6" xfId="18175"/>
    <cellStyle name="Процентный 10 6 2 6 2" xfId="36485"/>
    <cellStyle name="Процентный 10 6 2 7" xfId="27034"/>
    <cellStyle name="Процентный 10 6 2 7 2" xfId="44948"/>
    <cellStyle name="Процентный 10 6 2 8" xfId="28268"/>
    <cellStyle name="Процентный 10 6 2 9" xfId="46005"/>
    <cellStyle name="Процентный 10 6 3" xfId="8661"/>
    <cellStyle name="Процентный 10 6 3 2" xfId="10448"/>
    <cellStyle name="Процентный 10 6 3 3" xfId="13742"/>
    <cellStyle name="Процентный 10 6 3 3 2" xfId="22969"/>
    <cellStyle name="Процентный 10 6 3 3 2 2" xfId="40969"/>
    <cellStyle name="Процентный 10 6 3 3 3" xfId="32623"/>
    <cellStyle name="Процентный 10 6 3 4" xfId="19340"/>
    <cellStyle name="Процентный 10 6 3 4 2" xfId="37510"/>
    <cellStyle name="Процентный 10 6 3 5" xfId="29221"/>
    <cellStyle name="Процентный 10 6 4" xfId="9489"/>
    <cellStyle name="Процентный 10 6 4 2" xfId="15465"/>
    <cellStyle name="Процентный 10 6 4 2 2" xfId="24643"/>
    <cellStyle name="Процентный 10 6 4 2 2 2" xfId="42643"/>
    <cellStyle name="Процентный 10 6 4 2 3" xfId="34298"/>
    <cellStyle name="Процентный 10 6 4 3" xfId="19964"/>
    <cellStyle name="Процентный 10 6 4 3 2" xfId="38129"/>
    <cellStyle name="Процентный 10 6 4 4" xfId="29832"/>
    <cellStyle name="Процентный 10 6 5" xfId="10899"/>
    <cellStyle name="Процентный 10 6 5 2" xfId="15466"/>
    <cellStyle name="Процентный 10 6 5 2 2" xfId="24644"/>
    <cellStyle name="Процентный 10 6 5 2 2 2" xfId="42644"/>
    <cellStyle name="Процентный 10 6 5 2 3" xfId="34299"/>
    <cellStyle name="Процентный 10 6 5 3" xfId="20755"/>
    <cellStyle name="Процентный 10 6 5 3 2" xfId="38907"/>
    <cellStyle name="Процентный 10 6 5 4" xfId="30591"/>
    <cellStyle name="Процентный 10 6 6" xfId="11377"/>
    <cellStyle name="Процентный 10 6 6 2" xfId="21223"/>
    <cellStyle name="Процентный 10 6 6 2 2" xfId="39375"/>
    <cellStyle name="Процентный 10 6 6 3" xfId="31059"/>
    <cellStyle name="Процентный 10 6 7" xfId="7060"/>
    <cellStyle name="Процентный 10 6 7 2" xfId="18704"/>
    <cellStyle name="Процентный 10 6 7 2 2" xfId="36937"/>
    <cellStyle name="Процентный 10 6 7 3" xfId="28696"/>
    <cellStyle name="Процентный 10 6 8" xfId="12674"/>
    <cellStyle name="Процентный 10 6 8 2" xfId="22110"/>
    <cellStyle name="Процентный 10 6 8 2 2" xfId="40226"/>
    <cellStyle name="Процентный 10 6 8 3" xfId="31889"/>
    <cellStyle name="Процентный 10 6 9" xfId="16247"/>
    <cellStyle name="Процентный 10 6 9 2" xfId="25182"/>
    <cellStyle name="Процентный 10 6 9 2 2" xfId="43175"/>
    <cellStyle name="Процентный 10 6 9 3" xfId="34824"/>
    <cellStyle name="Процентный 10 7" xfId="4374"/>
    <cellStyle name="Процентный 10 7 2" xfId="10449"/>
    <cellStyle name="Процентный 10 8" xfId="6224"/>
    <cellStyle name="Процентный 10 8 10" xfId="45573"/>
    <cellStyle name="Процентный 10 8 2" xfId="10450"/>
    <cellStyle name="Процентный 10 8 3" xfId="9490"/>
    <cellStyle name="Процентный 10 8 4" xfId="8263"/>
    <cellStyle name="Процентный 10 8 5" xfId="13427"/>
    <cellStyle name="Процентный 10 8 6" xfId="16349"/>
    <cellStyle name="Процентный 10 8 6 2" xfId="25231"/>
    <cellStyle name="Процентный 10 8 6 2 2" xfId="43220"/>
    <cellStyle name="Процентный 10 8 6 3" xfId="34892"/>
    <cellStyle name="Процентный 10 8 7" xfId="18174"/>
    <cellStyle name="Процентный 10 8 7 2" xfId="36484"/>
    <cellStyle name="Процентный 10 8 8" xfId="26659"/>
    <cellStyle name="Процентный 10 8 8 2" xfId="44574"/>
    <cellStyle name="Процентный 10 8 9" xfId="28267"/>
    <cellStyle name="Процентный 10 9" xfId="15730"/>
    <cellStyle name="Процентный 10 9 2" xfId="24800"/>
    <cellStyle name="Процентный 10 9 2 2" xfId="42798"/>
    <cellStyle name="Процентный 10 9 3" xfId="34450"/>
    <cellStyle name="Процентный 11" xfId="4375"/>
    <cellStyle name="Процентный 11 10" xfId="27662"/>
    <cellStyle name="Процентный 11 11" xfId="45150"/>
    <cellStyle name="Процентный 11 2" xfId="4376"/>
    <cellStyle name="Процентный 11 2 2" xfId="5373"/>
    <cellStyle name="Процентный 11 2 2 2" xfId="8826"/>
    <cellStyle name="Процентный 11 2 3" xfId="6969"/>
    <cellStyle name="Процентный 11 3" xfId="4377"/>
    <cellStyle name="Процентный 11 3 2" xfId="10451"/>
    <cellStyle name="Процентный 11 3 3" xfId="6854"/>
    <cellStyle name="Процентный 11 4" xfId="4378"/>
    <cellStyle name="Процентный 11 4 2" xfId="7694"/>
    <cellStyle name="Процентный 11 4 2 2" xfId="10452"/>
    <cellStyle name="Процентный 11 4 3" xfId="10453"/>
    <cellStyle name="Процентный 11 5" xfId="4379"/>
    <cellStyle name="Процентный 11 5 2" xfId="7695"/>
    <cellStyle name="Процентный 11 5 3" xfId="10454"/>
    <cellStyle name="Процентный 11 5 4" xfId="10900"/>
    <cellStyle name="Процентный 11 5 4 2" xfId="15468"/>
    <cellStyle name="Процентный 11 5 4 2 2" xfId="24645"/>
    <cellStyle name="Процентный 11 5 4 2 2 2" xfId="42645"/>
    <cellStyle name="Процентный 11 5 4 2 3" xfId="34300"/>
    <cellStyle name="Процентный 11 5 4 3" xfId="20756"/>
    <cellStyle name="Процентный 11 5 4 3 2" xfId="38908"/>
    <cellStyle name="Процентный 11 5 4 4" xfId="30592"/>
    <cellStyle name="Процентный 11 6" xfId="6226"/>
    <cellStyle name="Процентный 11 6 2" xfId="8264"/>
    <cellStyle name="Процентный 11 6 3" xfId="13428"/>
    <cellStyle name="Процентный 11 6 4" xfId="16350"/>
    <cellStyle name="Процентный 11 6 4 2" xfId="25232"/>
    <cellStyle name="Процентный 11 6 4 2 2" xfId="43221"/>
    <cellStyle name="Процентный 11 6 4 3" xfId="34893"/>
    <cellStyle name="Процентный 11 6 5" xfId="18176"/>
    <cellStyle name="Процентный 11 6 5 2" xfId="36486"/>
    <cellStyle name="Процентный 11 6 6" xfId="26660"/>
    <cellStyle name="Процентный 11 6 6 2" xfId="44575"/>
    <cellStyle name="Процентный 11 6 7" xfId="28269"/>
    <cellStyle name="Процентный 11 6 8" xfId="45574"/>
    <cellStyle name="Процентный 11 7" xfId="15731"/>
    <cellStyle name="Процентный 11 7 2" xfId="24801"/>
    <cellStyle name="Процентный 11 7 2 2" xfId="42799"/>
    <cellStyle name="Процентный 11 7 3" xfId="34451"/>
    <cellStyle name="Процентный 11 8" xfId="17483"/>
    <cellStyle name="Процентный 11 8 2" xfId="35837"/>
    <cellStyle name="Процентный 11 9" xfId="26064"/>
    <cellStyle name="Процентный 11 9 2" xfId="43999"/>
    <cellStyle name="Процентный 12" xfId="4380"/>
    <cellStyle name="Процентный 12 2" xfId="4381"/>
    <cellStyle name="Процентный 12 2 2" xfId="10455"/>
    <cellStyle name="Процентный 12 2 3" xfId="6751"/>
    <cellStyle name="Процентный 12 3" xfId="4382"/>
    <cellStyle name="Процентный 12 3 2" xfId="10456"/>
    <cellStyle name="Процентный 12 4" xfId="8265"/>
    <cellStyle name="Процентный 12 4 2" xfId="13429"/>
    <cellStyle name="Процентный 13" xfId="4383"/>
    <cellStyle name="Процентный 13 2" xfId="5374"/>
    <cellStyle name="Процентный 13 2 2" xfId="8266"/>
    <cellStyle name="Процентный 13 3" xfId="6970"/>
    <cellStyle name="Процентный 14" xfId="4384"/>
    <cellStyle name="Процентный 14 2" xfId="4385"/>
    <cellStyle name="Процентный 14 2 2" xfId="10457"/>
    <cellStyle name="Процентный 14 3" xfId="8267"/>
    <cellStyle name="Процентный 14 3 2" xfId="13430"/>
    <cellStyle name="Процентный 14 4" xfId="6971"/>
    <cellStyle name="Процентный 15" xfId="4386"/>
    <cellStyle name="Процентный 15 2" xfId="5375"/>
    <cellStyle name="Процентный 15 2 2" xfId="10458"/>
    <cellStyle name="Процентный 15 2 3" xfId="9491"/>
    <cellStyle name="Процентный 15 2 4" xfId="7696"/>
    <cellStyle name="Процентный 15 3" xfId="8811"/>
    <cellStyle name="Процентный 15 3 2" xfId="10459"/>
    <cellStyle name="Процентный 15 3 3" xfId="13431"/>
    <cellStyle name="Процентный 15 4" xfId="8665"/>
    <cellStyle name="Процентный 15 4 2" xfId="13743"/>
    <cellStyle name="Процентный 15 5" xfId="7219"/>
    <cellStyle name="Процентный 16" xfId="4387"/>
    <cellStyle name="Процентный 16 2" xfId="5376"/>
    <cellStyle name="Процентный 16 2 2" xfId="10460"/>
    <cellStyle name="Процентный 16 2 2 2" xfId="20456"/>
    <cellStyle name="Процентный 16 2 2 2 2" xfId="38609"/>
    <cellStyle name="Процентный 16 2 2 3" xfId="30299"/>
    <cellStyle name="Процентный 16 2 3" xfId="15469"/>
    <cellStyle name="Процентный 16 2 3 2" xfId="24646"/>
    <cellStyle name="Процентный 16 2 3 2 2" xfId="42646"/>
    <cellStyle name="Процентный 16 2 3 3" xfId="34301"/>
    <cellStyle name="Процентный 17" xfId="4388"/>
    <cellStyle name="Процентный 17 2" xfId="5377"/>
    <cellStyle name="Процентный 18" xfId="4389"/>
    <cellStyle name="Процентный 18 2" xfId="5378"/>
    <cellStyle name="Процентный 19" xfId="4390"/>
    <cellStyle name="Процентный 19 2" xfId="5379"/>
    <cellStyle name="Процентный 2" xfId="4391"/>
    <cellStyle name="Процентный 2 10" xfId="4392"/>
    <cellStyle name="Процентный 2 10 2" xfId="7189"/>
    <cellStyle name="Процентный 2 11" xfId="4393"/>
    <cellStyle name="Процентный 2 11 2" xfId="9136"/>
    <cellStyle name="Процентный 2 11 2 2" xfId="10652"/>
    <cellStyle name="Процентный 2 11 2 2 2" xfId="15471"/>
    <cellStyle name="Процентный 2 11 2 2 2 2" xfId="24648"/>
    <cellStyle name="Процентный 2 11 2 2 2 2 2" xfId="42648"/>
    <cellStyle name="Процентный 2 11 2 2 2 3" xfId="34303"/>
    <cellStyle name="Процентный 2 11 2 2 3" xfId="20513"/>
    <cellStyle name="Процентный 2 11 2 2 3 2" xfId="38665"/>
    <cellStyle name="Процентный 2 11 2 2 4" xfId="30349"/>
    <cellStyle name="Процентный 2 11 2 3" xfId="11212"/>
    <cellStyle name="Процентный 2 11 2 3 2" xfId="15472"/>
    <cellStyle name="Процентный 2 11 2 3 2 2" xfId="24649"/>
    <cellStyle name="Процентный 2 11 2 3 2 2 2" xfId="42649"/>
    <cellStyle name="Процентный 2 11 2 3 2 3" xfId="34304"/>
    <cellStyle name="Процентный 2 11 2 3 3" xfId="21061"/>
    <cellStyle name="Процентный 2 11 2 3 3 2" xfId="39213"/>
    <cellStyle name="Процентный 2 11 2 3 4" xfId="30897"/>
    <cellStyle name="Процентный 2 11 2 4" xfId="15470"/>
    <cellStyle name="Процентный 2 11 2 4 2" xfId="24647"/>
    <cellStyle name="Процентный 2 11 2 4 2 2" xfId="42647"/>
    <cellStyle name="Процентный 2 11 2 4 3" xfId="34302"/>
    <cellStyle name="Процентный 2 11 2 5" xfId="19694"/>
    <cellStyle name="Процентный 2 11 2 5 2" xfId="37864"/>
    <cellStyle name="Процентный 2 11 2 6" xfId="29569"/>
    <cellStyle name="Процентный 2 11 3" xfId="9492"/>
    <cellStyle name="Процентный 2 11 3 2" xfId="15473"/>
    <cellStyle name="Процентный 2 11 3 2 2" xfId="24650"/>
    <cellStyle name="Процентный 2 11 3 2 2 2" xfId="42650"/>
    <cellStyle name="Процентный 2 11 3 2 3" xfId="34305"/>
    <cellStyle name="Процентный 2 11 3 3" xfId="19965"/>
    <cellStyle name="Процентный 2 11 3 3 2" xfId="38130"/>
    <cellStyle name="Процентный 2 11 3 4" xfId="29833"/>
    <cellStyle name="Процентный 2 11 4" xfId="8028"/>
    <cellStyle name="Процентный 2 12" xfId="4394"/>
    <cellStyle name="Процентный 2 12 2" xfId="10461"/>
    <cellStyle name="Процентный 2 12 3" xfId="7370"/>
    <cellStyle name="Процентный 2 13" xfId="4395"/>
    <cellStyle name="Процентный 2 13 2" xfId="8862"/>
    <cellStyle name="Процентный 2 14" xfId="4396"/>
    <cellStyle name="Процентный 2 14 2" xfId="8825"/>
    <cellStyle name="Процентный 2 15" xfId="4397"/>
    <cellStyle name="Процентный 2 16" xfId="4398"/>
    <cellStyle name="Процентный 2 17" xfId="4399"/>
    <cellStyle name="Процентный 2 18" xfId="4400"/>
    <cellStyle name="Процентный 2 19" xfId="4401"/>
    <cellStyle name="Процентный 2 2" xfId="4402"/>
    <cellStyle name="Процентный 2 2 2" xfId="4403"/>
    <cellStyle name="Процентный 2 2 2 2" xfId="6856"/>
    <cellStyle name="Процентный 2 2 3" xfId="4404"/>
    <cellStyle name="Процентный 2 2 3 2" xfId="10462"/>
    <cellStyle name="Процентный 2 2 4" xfId="8268"/>
    <cellStyle name="Процентный 2 2 4 2" xfId="16288"/>
    <cellStyle name="Процентный 2 20" xfId="4405"/>
    <cellStyle name="Процентный 2 21" xfId="4406"/>
    <cellStyle name="Процентный 2 22" xfId="4407"/>
    <cellStyle name="Процентный 2 23" xfId="4408"/>
    <cellStyle name="Процентный 2 24" xfId="4409"/>
    <cellStyle name="Процентный 2 25" xfId="4410"/>
    <cellStyle name="Процентный 2 26" xfId="5392"/>
    <cellStyle name="Процентный 2 26 2" xfId="6497"/>
    <cellStyle name="Процентный 2 26 2 2" xfId="16898"/>
    <cellStyle name="Процентный 2 26 2 2 2" xfId="25641"/>
    <cellStyle name="Процентный 2 26 2 2 2 2" xfId="43602"/>
    <cellStyle name="Процентный 2 26 2 2 3" xfId="35296"/>
    <cellStyle name="Процентный 2 26 2 3" xfId="18442"/>
    <cellStyle name="Процентный 2 26 2 3 2" xfId="36750"/>
    <cellStyle name="Процентный 2 26 2 4" xfId="27064"/>
    <cellStyle name="Процентный 2 26 2 4 2" xfId="44978"/>
    <cellStyle name="Процентный 2 26 2 5" xfId="28536"/>
    <cellStyle name="Процентный 2 26 2 6" xfId="46035"/>
    <cellStyle name="Процентный 2 26 3" xfId="16277"/>
    <cellStyle name="Процентный 2 26 3 2" xfId="25212"/>
    <cellStyle name="Процентный 2 26 3 2 2" xfId="43205"/>
    <cellStyle name="Процентный 2 26 3 3" xfId="34854"/>
    <cellStyle name="Процентный 2 26 4" xfId="17755"/>
    <cellStyle name="Процентный 2 26 4 2" xfId="36104"/>
    <cellStyle name="Процентный 2 26 5" xfId="26619"/>
    <cellStyle name="Процентный 2 26 5 2" xfId="44534"/>
    <cellStyle name="Процентный 2 26 6" xfId="27897"/>
    <cellStyle name="Процентный 2 26 7" xfId="45533"/>
    <cellStyle name="Процентный 2 27" xfId="5394"/>
    <cellStyle name="Процентный 2 27 2" xfId="6499"/>
    <cellStyle name="Процентный 2 27 2 2" xfId="16900"/>
    <cellStyle name="Процентный 2 27 2 2 2" xfId="25643"/>
    <cellStyle name="Процентный 2 27 2 2 2 2" xfId="43604"/>
    <cellStyle name="Процентный 2 27 2 2 3" xfId="35298"/>
    <cellStyle name="Процентный 2 27 2 3" xfId="18444"/>
    <cellStyle name="Процентный 2 27 2 3 2" xfId="36752"/>
    <cellStyle name="Процентный 2 27 2 4" xfId="27066"/>
    <cellStyle name="Процентный 2 27 2 4 2" xfId="44980"/>
    <cellStyle name="Процентный 2 27 2 5" xfId="28538"/>
    <cellStyle name="Процентный 2 27 2 6" xfId="46037"/>
    <cellStyle name="Процентный 2 27 3" xfId="16279"/>
    <cellStyle name="Процентный 2 27 3 2" xfId="25214"/>
    <cellStyle name="Процентный 2 27 3 2 2" xfId="43207"/>
    <cellStyle name="Процентный 2 27 3 3" xfId="34856"/>
    <cellStyle name="Процентный 2 27 4" xfId="17757"/>
    <cellStyle name="Процентный 2 27 4 2" xfId="36106"/>
    <cellStyle name="Процентный 2 27 5" xfId="26621"/>
    <cellStyle name="Процентный 2 27 5 2" xfId="44536"/>
    <cellStyle name="Процентный 2 27 6" xfId="27899"/>
    <cellStyle name="Процентный 2 27 7" xfId="45535"/>
    <cellStyle name="Процентный 2 28" xfId="5830"/>
    <cellStyle name="Процентный 2 28 2" xfId="6511"/>
    <cellStyle name="Процентный 2 28 2 2" xfId="18456"/>
    <cellStyle name="Процентный 2 28 2 2 2" xfId="36764"/>
    <cellStyle name="Процентный 2 28 2 3" xfId="28550"/>
    <cellStyle name="Процентный 2 28 3" xfId="16282"/>
    <cellStyle name="Процентный 2 28 3 2" xfId="25217"/>
    <cellStyle name="Процентный 2 28 3 2 2" xfId="43210"/>
    <cellStyle name="Процентный 2 28 3 3" xfId="34859"/>
    <cellStyle name="Процентный 2 28 4" xfId="17818"/>
    <cellStyle name="Процентный 2 28 4 2" xfId="36137"/>
    <cellStyle name="Процентный 2 28 5" xfId="26626"/>
    <cellStyle name="Процентный 2 28 5 2" xfId="44541"/>
    <cellStyle name="Процентный 2 28 6" xfId="27922"/>
    <cellStyle name="Процентный 2 28 7" xfId="45540"/>
    <cellStyle name="Процентный 2 29" xfId="6227"/>
    <cellStyle name="Процентный 2 29 2" xfId="16287"/>
    <cellStyle name="Процентный 2 29 3" xfId="18177"/>
    <cellStyle name="Процентный 2 29 3 2" xfId="36487"/>
    <cellStyle name="Процентный 2 29 4" xfId="28270"/>
    <cellStyle name="Процентный 2 3" xfId="4411"/>
    <cellStyle name="Процентный 2 3 2" xfId="4412"/>
    <cellStyle name="Процентный 2 3 2 2" xfId="4413"/>
    <cellStyle name="Процентный 2 3 2 2 2" xfId="8807"/>
    <cellStyle name="Процентный 2 3 2 3" xfId="6972"/>
    <cellStyle name="Процентный 2 3 3" xfId="4414"/>
    <cellStyle name="Процентный 2 3 3 2" xfId="10463"/>
    <cellStyle name="Процентный 2 3 3 3" xfId="7148"/>
    <cellStyle name="Процентный 2 3 4" xfId="4415"/>
    <cellStyle name="Процентный 2 3 4 2" xfId="10464"/>
    <cellStyle name="Процентный 2 3 4 3" xfId="9493"/>
    <cellStyle name="Процентный 2 3 4 4" xfId="8269"/>
    <cellStyle name="Процентный 2 3 5" xfId="4416"/>
    <cellStyle name="Процентный 2 3 6" xfId="6700"/>
    <cellStyle name="Процентный 2 30" xfId="15676"/>
    <cellStyle name="Процентный 2 30 2" xfId="24774"/>
    <cellStyle name="Процентный 2 30 2 2" xfId="42772"/>
    <cellStyle name="Процентный 2 30 3" xfId="34424"/>
    <cellStyle name="Процентный 2 31" xfId="17486"/>
    <cellStyle name="Процентный 2 31 2" xfId="35840"/>
    <cellStyle name="Процентный 2 32" xfId="26032"/>
    <cellStyle name="Процентный 2 32 2" xfId="43971"/>
    <cellStyle name="Процентный 2 33" xfId="27663"/>
    <cellStyle name="Процентный 2 34" xfId="45137"/>
    <cellStyle name="Процентный 2 4" xfId="4417"/>
    <cellStyle name="Процентный 2 4 10" xfId="6228"/>
    <cellStyle name="Процентный 2 4 10 2" xfId="16908"/>
    <cellStyle name="Процентный 2 4 10 2 2" xfId="25651"/>
    <cellStyle name="Процентный 2 4 10 2 2 2" xfId="43612"/>
    <cellStyle name="Процентный 2 4 10 2 3" xfId="27074"/>
    <cellStyle name="Процентный 2 4 10 2 3 2" xfId="44988"/>
    <cellStyle name="Процентный 2 4 10 2 4" xfId="35306"/>
    <cellStyle name="Процентный 2 4 10 2 5" xfId="46045"/>
    <cellStyle name="Процентный 2 4 10 3" xfId="16351"/>
    <cellStyle name="Процентный 2 4 10 3 2" xfId="25233"/>
    <cellStyle name="Процентный 2 4 10 3 2 2" xfId="43222"/>
    <cellStyle name="Процентный 2 4 10 3 3" xfId="34894"/>
    <cellStyle name="Процентный 2 4 10 4" xfId="18178"/>
    <cellStyle name="Процентный 2 4 10 4 2" xfId="36488"/>
    <cellStyle name="Процентный 2 4 10 5" xfId="26661"/>
    <cellStyle name="Процентный 2 4 10 5 2" xfId="44576"/>
    <cellStyle name="Процентный 2 4 10 6" xfId="28271"/>
    <cellStyle name="Процентный 2 4 10 7" xfId="45575"/>
    <cellStyle name="Процентный 2 4 11" xfId="6701"/>
    <cellStyle name="Процентный 2 4 12" xfId="15733"/>
    <cellStyle name="Процентный 2 4 12 2" xfId="24803"/>
    <cellStyle name="Процентный 2 4 12 2 2" xfId="42801"/>
    <cellStyle name="Процентный 2 4 12 3" xfId="34453"/>
    <cellStyle name="Процентный 2 4 13" xfId="17489"/>
    <cellStyle name="Процентный 2 4 13 2" xfId="35843"/>
    <cellStyle name="Процентный 2 4 14" xfId="26066"/>
    <cellStyle name="Процентный 2 4 14 2" xfId="44001"/>
    <cellStyle name="Процентный 2 4 15" xfId="27664"/>
    <cellStyle name="Процентный 2 4 16" xfId="45152"/>
    <cellStyle name="Процентный 2 4 2" xfId="4418"/>
    <cellStyle name="Процентный 2 4 2 2" xfId="8658"/>
    <cellStyle name="Процентный 2 4 2 3" xfId="6973"/>
    <cellStyle name="Процентный 2 4 3" xfId="4419"/>
    <cellStyle name="Процентный 2 4 3 2" xfId="10465"/>
    <cellStyle name="Процентный 2 4 3 3" xfId="7147"/>
    <cellStyle name="Процентный 2 4 4" xfId="5248"/>
    <cellStyle name="Процентный 2 4 4 2" xfId="6474"/>
    <cellStyle name="Процентный 2 4 4 2 2" xfId="13931"/>
    <cellStyle name="Процентный 2 4 4 2 2 2" xfId="23151"/>
    <cellStyle name="Процентный 2 4 4 2 2 2 2" xfId="41151"/>
    <cellStyle name="Процентный 2 4 4 2 2 3" xfId="32808"/>
    <cellStyle name="Процентный 2 4 4 2 3" xfId="16874"/>
    <cellStyle name="Процентный 2 4 4 2 3 2" xfId="25619"/>
    <cellStyle name="Процентный 2 4 4 2 3 2 2" xfId="43580"/>
    <cellStyle name="Процентный 2 4 4 2 3 3" xfId="35274"/>
    <cellStyle name="Процентный 2 4 4 2 4" xfId="18419"/>
    <cellStyle name="Процентный 2 4 4 2 4 2" xfId="36727"/>
    <cellStyle name="Процентный 2 4 4 2 5" xfId="27042"/>
    <cellStyle name="Процентный 2 4 4 2 5 2" xfId="44956"/>
    <cellStyle name="Процентный 2 4 4 2 6" xfId="28513"/>
    <cellStyle name="Процентный 2 4 4 2 7" xfId="46013"/>
    <cellStyle name="Процентный 2 4 4 3" xfId="10466"/>
    <cellStyle name="Процентный 2 4 4 4" xfId="12970"/>
    <cellStyle name="Процентный 2 4 4 4 2" xfId="22391"/>
    <cellStyle name="Процентный 2 4 4 4 2 2" xfId="40411"/>
    <cellStyle name="Процентный 2 4 4 4 3" xfId="32073"/>
    <cellStyle name="Процентный 2 4 4 5" xfId="16255"/>
    <cellStyle name="Процентный 2 4 4 5 2" xfId="25190"/>
    <cellStyle name="Процентный 2 4 4 5 2 2" xfId="43183"/>
    <cellStyle name="Процентный 2 4 4 5 3" xfId="34832"/>
    <cellStyle name="Процентный 2 4 4 6" xfId="17727"/>
    <cellStyle name="Процентный 2 4 4 6 2" xfId="36076"/>
    <cellStyle name="Процентный 2 4 4 7" xfId="26591"/>
    <cellStyle name="Процентный 2 4 4 7 2" xfId="44508"/>
    <cellStyle name="Процентный 2 4 4 8" xfId="27875"/>
    <cellStyle name="Процентный 2 4 4 9" xfId="45511"/>
    <cellStyle name="Процентный 2 4 5" xfId="5250"/>
    <cellStyle name="Процентный 2 4 5 2" xfId="6476"/>
    <cellStyle name="Процентный 2 4 5 2 2" xfId="13932"/>
    <cellStyle name="Процентный 2 4 5 2 2 2" xfId="23152"/>
    <cellStyle name="Процентный 2 4 5 2 2 2 2" xfId="41152"/>
    <cellStyle name="Процентный 2 4 5 2 2 3" xfId="32809"/>
    <cellStyle name="Процентный 2 4 5 2 3" xfId="16876"/>
    <cellStyle name="Процентный 2 4 5 2 3 2" xfId="25621"/>
    <cellStyle name="Процентный 2 4 5 2 3 2 2" xfId="43582"/>
    <cellStyle name="Процентный 2 4 5 2 3 3" xfId="35276"/>
    <cellStyle name="Процентный 2 4 5 2 4" xfId="18421"/>
    <cellStyle name="Процентный 2 4 5 2 4 2" xfId="36729"/>
    <cellStyle name="Процентный 2 4 5 2 5" xfId="27044"/>
    <cellStyle name="Процентный 2 4 5 2 5 2" xfId="44958"/>
    <cellStyle name="Процентный 2 4 5 2 6" xfId="28515"/>
    <cellStyle name="Процентный 2 4 5 2 7" xfId="46015"/>
    <cellStyle name="Процентный 2 4 5 3" xfId="12971"/>
    <cellStyle name="Процентный 2 4 5 3 2" xfId="22392"/>
    <cellStyle name="Процентный 2 4 5 3 2 2" xfId="40412"/>
    <cellStyle name="Процентный 2 4 5 3 3" xfId="32074"/>
    <cellStyle name="Процентный 2 4 5 4" xfId="16257"/>
    <cellStyle name="Процентный 2 4 5 4 2" xfId="25192"/>
    <cellStyle name="Процентный 2 4 5 4 2 2" xfId="43185"/>
    <cellStyle name="Процентный 2 4 5 4 3" xfId="34834"/>
    <cellStyle name="Процентный 2 4 5 5" xfId="17729"/>
    <cellStyle name="Процентный 2 4 5 5 2" xfId="36078"/>
    <cellStyle name="Процентный 2 4 5 6" xfId="26593"/>
    <cellStyle name="Процентный 2 4 5 6 2" xfId="44510"/>
    <cellStyle name="Процентный 2 4 5 7" xfId="27877"/>
    <cellStyle name="Процентный 2 4 5 8" xfId="45513"/>
    <cellStyle name="Процентный 2 4 6" xfId="5252"/>
    <cellStyle name="Процентный 2 4 6 2" xfId="6478"/>
    <cellStyle name="Процентный 2 4 6 2 2" xfId="13933"/>
    <cellStyle name="Процентный 2 4 6 2 2 2" xfId="23153"/>
    <cellStyle name="Процентный 2 4 6 2 2 2 2" xfId="41153"/>
    <cellStyle name="Процентный 2 4 6 2 2 3" xfId="32810"/>
    <cellStyle name="Процентный 2 4 6 2 3" xfId="16878"/>
    <cellStyle name="Процентный 2 4 6 2 3 2" xfId="25623"/>
    <cellStyle name="Процентный 2 4 6 2 3 2 2" xfId="43584"/>
    <cellStyle name="Процентный 2 4 6 2 3 3" xfId="35278"/>
    <cellStyle name="Процентный 2 4 6 2 4" xfId="18423"/>
    <cellStyle name="Процентный 2 4 6 2 4 2" xfId="36731"/>
    <cellStyle name="Процентный 2 4 6 2 5" xfId="27046"/>
    <cellStyle name="Процентный 2 4 6 2 5 2" xfId="44960"/>
    <cellStyle name="Процентный 2 4 6 2 6" xfId="28517"/>
    <cellStyle name="Процентный 2 4 6 2 7" xfId="46017"/>
    <cellStyle name="Процентный 2 4 6 3" xfId="12972"/>
    <cellStyle name="Процентный 2 4 6 3 2" xfId="22393"/>
    <cellStyle name="Процентный 2 4 6 3 2 2" xfId="40413"/>
    <cellStyle name="Процентный 2 4 6 3 3" xfId="32075"/>
    <cellStyle name="Процентный 2 4 6 4" xfId="16259"/>
    <cellStyle name="Процентный 2 4 6 4 2" xfId="25194"/>
    <cellStyle name="Процентный 2 4 6 4 2 2" xfId="43187"/>
    <cellStyle name="Процентный 2 4 6 4 3" xfId="34836"/>
    <cellStyle name="Процентный 2 4 6 5" xfId="17731"/>
    <cellStyle name="Процентный 2 4 6 5 2" xfId="36080"/>
    <cellStyle name="Процентный 2 4 6 6" xfId="26595"/>
    <cellStyle name="Процентный 2 4 6 6 2" xfId="44512"/>
    <cellStyle name="Процентный 2 4 6 7" xfId="27879"/>
    <cellStyle name="Процентный 2 4 6 8" xfId="45515"/>
    <cellStyle name="Процентный 2 4 7" xfId="5254"/>
    <cellStyle name="Процентный 2 4 7 2" xfId="6480"/>
    <cellStyle name="Процентный 2 4 7 2 2" xfId="16880"/>
    <cellStyle name="Процентный 2 4 7 2 2 2" xfId="25625"/>
    <cellStyle name="Процентный 2 4 7 2 2 2 2" xfId="43586"/>
    <cellStyle name="Процентный 2 4 7 2 2 3" xfId="35280"/>
    <cellStyle name="Процентный 2 4 7 2 3" xfId="18425"/>
    <cellStyle name="Процентный 2 4 7 2 3 2" xfId="36733"/>
    <cellStyle name="Процентный 2 4 7 2 4" xfId="27048"/>
    <cellStyle name="Процентный 2 4 7 2 4 2" xfId="44962"/>
    <cellStyle name="Процентный 2 4 7 2 5" xfId="28519"/>
    <cellStyle name="Процентный 2 4 7 2 6" xfId="46019"/>
    <cellStyle name="Процентный 2 4 7 3" xfId="16261"/>
    <cellStyle name="Процентный 2 4 7 3 2" xfId="25196"/>
    <cellStyle name="Процентный 2 4 7 3 2 2" xfId="43189"/>
    <cellStyle name="Процентный 2 4 7 3 3" xfId="34838"/>
    <cellStyle name="Процентный 2 4 7 4" xfId="17733"/>
    <cellStyle name="Процентный 2 4 7 4 2" xfId="36082"/>
    <cellStyle name="Процентный 2 4 7 5" xfId="26597"/>
    <cellStyle name="Процентный 2 4 7 5 2" xfId="44514"/>
    <cellStyle name="Процентный 2 4 7 6" xfId="27881"/>
    <cellStyle name="Процентный 2 4 7 7" xfId="45517"/>
    <cellStyle name="Процентный 2 4 8" xfId="5256"/>
    <cellStyle name="Процентный 2 4 8 2" xfId="6482"/>
    <cellStyle name="Процентный 2 4 8 2 2" xfId="16882"/>
    <cellStyle name="Процентный 2 4 8 2 2 2" xfId="25627"/>
    <cellStyle name="Процентный 2 4 8 2 2 2 2" xfId="43588"/>
    <cellStyle name="Процентный 2 4 8 2 2 3" xfId="35282"/>
    <cellStyle name="Процентный 2 4 8 2 3" xfId="18427"/>
    <cellStyle name="Процентный 2 4 8 2 3 2" xfId="36735"/>
    <cellStyle name="Процентный 2 4 8 2 4" xfId="27050"/>
    <cellStyle name="Процентный 2 4 8 2 4 2" xfId="44964"/>
    <cellStyle name="Процентный 2 4 8 2 5" xfId="28521"/>
    <cellStyle name="Процентный 2 4 8 2 6" xfId="46021"/>
    <cellStyle name="Процентный 2 4 8 3" xfId="16263"/>
    <cellStyle name="Процентный 2 4 8 3 2" xfId="25198"/>
    <cellStyle name="Процентный 2 4 8 3 2 2" xfId="43191"/>
    <cellStyle name="Процентный 2 4 8 3 3" xfId="34840"/>
    <cellStyle name="Процентный 2 4 8 4" xfId="17735"/>
    <cellStyle name="Процентный 2 4 8 4 2" xfId="36084"/>
    <cellStyle name="Процентный 2 4 8 5" xfId="26599"/>
    <cellStyle name="Процентный 2 4 8 5 2" xfId="44516"/>
    <cellStyle name="Процентный 2 4 8 6" xfId="27883"/>
    <cellStyle name="Процентный 2 4 8 7" xfId="45519"/>
    <cellStyle name="Процентный 2 4 9" xfId="5390"/>
    <cellStyle name="Процентный 2 4 9 2" xfId="6495"/>
    <cellStyle name="Процентный 2 4 9 2 2" xfId="16896"/>
    <cellStyle name="Процентный 2 4 9 2 2 2" xfId="25639"/>
    <cellStyle name="Процентный 2 4 9 2 2 2 2" xfId="43600"/>
    <cellStyle name="Процентный 2 4 9 2 2 3" xfId="35294"/>
    <cellStyle name="Процентный 2 4 9 2 3" xfId="18440"/>
    <cellStyle name="Процентный 2 4 9 2 3 2" xfId="36748"/>
    <cellStyle name="Процентный 2 4 9 2 4" xfId="27062"/>
    <cellStyle name="Процентный 2 4 9 2 4 2" xfId="44976"/>
    <cellStyle name="Процентный 2 4 9 2 5" xfId="28534"/>
    <cellStyle name="Процентный 2 4 9 2 6" xfId="46033"/>
    <cellStyle name="Процентный 2 4 9 3" xfId="16275"/>
    <cellStyle name="Процентный 2 4 9 3 2" xfId="25210"/>
    <cellStyle name="Процентный 2 4 9 3 2 2" xfId="43203"/>
    <cellStyle name="Процентный 2 4 9 3 3" xfId="34852"/>
    <cellStyle name="Процентный 2 4 9 4" xfId="17753"/>
    <cellStyle name="Процентный 2 4 9 4 2" xfId="36102"/>
    <cellStyle name="Процентный 2 4 9 5" xfId="26617"/>
    <cellStyle name="Процентный 2 4 9 5 2" xfId="44532"/>
    <cellStyle name="Процентный 2 4 9 6" xfId="27895"/>
    <cellStyle name="Процентный 2 4 9 7" xfId="45531"/>
    <cellStyle name="Процентный 2 5" xfId="4420"/>
    <cellStyle name="Процентный 2 5 2" xfId="4421"/>
    <cellStyle name="Процентный 2 5 2 2" xfId="9135"/>
    <cellStyle name="Процентный 2 5 2 3" xfId="6974"/>
    <cellStyle name="Процентный 2 5 3" xfId="4422"/>
    <cellStyle name="Процентный 2 5 3 2" xfId="10467"/>
    <cellStyle name="Процентный 2 5 4" xfId="10468"/>
    <cellStyle name="Процентный 2 6" xfId="4423"/>
    <cellStyle name="Процентный 2 6 2" xfId="4424"/>
    <cellStyle name="Процентный 2 6 3" xfId="6702"/>
    <cellStyle name="Процентный 2 7" xfId="4425"/>
    <cellStyle name="Процентный 2 7 2" xfId="4426"/>
    <cellStyle name="Процентный 2 7 3" xfId="4427"/>
    <cellStyle name="Процентный 2 7 4" xfId="10469"/>
    <cellStyle name="Процентный 2 7 5" xfId="6699"/>
    <cellStyle name="Процентный 2 8" xfId="4428"/>
    <cellStyle name="Процентный 2 8 2" xfId="10470"/>
    <cellStyle name="Процентный 2 8 3" xfId="6975"/>
    <cellStyle name="Процентный 2 9" xfId="4429"/>
    <cellStyle name="Процентный 2 9 2" xfId="10471"/>
    <cellStyle name="Процентный 2 9 3" xfId="6855"/>
    <cellStyle name="Процентный 20" xfId="4430"/>
    <cellStyle name="Процентный 20 2" xfId="5380"/>
    <cellStyle name="Процентный 21" xfId="4431"/>
    <cellStyle name="Процентный 21 2" xfId="5381"/>
    <cellStyle name="Процентный 22" xfId="4432"/>
    <cellStyle name="Процентный 22 2" xfId="5382"/>
    <cellStyle name="Процентный 23" xfId="4433"/>
    <cellStyle name="Процентный 23 2" xfId="5383"/>
    <cellStyle name="Процентный 24" xfId="4434"/>
    <cellStyle name="Процентный 24 2" xfId="3"/>
    <cellStyle name="Процентный 24 2 2" xfId="4435"/>
    <cellStyle name="Процентный 24 2 2 2" xfId="10653"/>
    <cellStyle name="Процентный 24 2 3" xfId="4436"/>
    <cellStyle name="Процентный 24 3" xfId="4437"/>
    <cellStyle name="Процентный 24 4" xfId="4438"/>
    <cellStyle name="Процентный 24 4 2" xfId="6229"/>
    <cellStyle name="Процентный 24 4 2 2" xfId="13934"/>
    <cellStyle name="Процентный 24 4 2 2 2" xfId="23154"/>
    <cellStyle name="Процентный 24 4 2 2 2 2" xfId="41154"/>
    <cellStyle name="Процентный 24 4 2 2 3" xfId="32811"/>
    <cellStyle name="Процентный 24 4 2 3" xfId="16703"/>
    <cellStyle name="Процентный 24 4 2 3 2" xfId="25468"/>
    <cellStyle name="Процентный 24 4 2 3 2 2" xfId="43432"/>
    <cellStyle name="Процентный 24 4 2 3 3" xfId="35124"/>
    <cellStyle name="Процентный 24 4 2 4" xfId="18179"/>
    <cellStyle name="Процентный 24 4 2 4 2" xfId="36489"/>
    <cellStyle name="Процентный 24 4 2 5" xfId="26891"/>
    <cellStyle name="Процентный 24 4 2 5 2" xfId="44806"/>
    <cellStyle name="Процентный 24 4 2 6" xfId="28272"/>
    <cellStyle name="Процентный 24 4 2 7" xfId="45853"/>
    <cellStyle name="Процентный 24 4 3" xfId="11213"/>
    <cellStyle name="Процентный 24 4 4" xfId="12974"/>
    <cellStyle name="Процентный 24 4 4 2" xfId="22394"/>
    <cellStyle name="Процентный 24 4 4 2 2" xfId="40414"/>
    <cellStyle name="Процентный 24 4 4 3" xfId="32076"/>
    <cellStyle name="Процентный 24 4 5" xfId="16081"/>
    <cellStyle name="Процентный 24 4 5 2" xfId="25035"/>
    <cellStyle name="Процентный 24 4 5 2 2" xfId="43032"/>
    <cellStyle name="Процентный 24 4 5 3" xfId="34679"/>
    <cellStyle name="Процентный 24 4 6" xfId="17491"/>
    <cellStyle name="Процентный 24 4 6 2" xfId="35845"/>
    <cellStyle name="Процентный 24 4 7" xfId="26353"/>
    <cellStyle name="Процентный 24 4 7 2" xfId="44282"/>
    <cellStyle name="Процентный 24 4 8" xfId="27665"/>
    <cellStyle name="Процентный 24 4 9" xfId="45358"/>
    <cellStyle name="Процентный 24 5" xfId="7948"/>
    <cellStyle name="Процентный 25" xfId="4439"/>
    <cellStyle name="Процентный 25 2" xfId="4440"/>
    <cellStyle name="Процентный 25 2 2" xfId="10654"/>
    <cellStyle name="Процентный 25 2 2 2" xfId="15474"/>
    <cellStyle name="Процентный 25 2 2 2 2" xfId="24651"/>
    <cellStyle name="Процентный 25 2 2 2 2 2" xfId="42651"/>
    <cellStyle name="Процентный 25 2 2 2 3" xfId="34306"/>
    <cellStyle name="Процентный 25 2 2 3" xfId="20514"/>
    <cellStyle name="Процентный 25 2 2 3 2" xfId="38666"/>
    <cellStyle name="Процентный 25 2 2 4" xfId="30350"/>
    <cellStyle name="Процентный 25 2 3" xfId="11214"/>
    <cellStyle name="Процентный 25 2 3 2" xfId="15475"/>
    <cellStyle name="Процентный 25 2 3 2 2" xfId="24652"/>
    <cellStyle name="Процентный 25 2 3 2 2 2" xfId="42652"/>
    <cellStyle name="Процентный 25 2 3 2 3" xfId="34307"/>
    <cellStyle name="Процентный 25 2 3 3" xfId="21062"/>
    <cellStyle name="Процентный 25 2 3 3 2" xfId="39214"/>
    <cellStyle name="Процентный 25 2 3 4" xfId="30898"/>
    <cellStyle name="Процентный 25 2 4" xfId="9195"/>
    <cellStyle name="Процентный 25 2 4 2" xfId="19718"/>
    <cellStyle name="Процентный 25 2 4 2 2" xfId="37884"/>
    <cellStyle name="Процентный 25 2 4 3" xfId="29589"/>
    <cellStyle name="Процентный 25 3" xfId="4441"/>
    <cellStyle name="Процентный 25 3 2" xfId="6230"/>
    <cellStyle name="Процентный 25 3 2 2" xfId="13935"/>
    <cellStyle name="Процентный 25 3 2 2 2" xfId="23155"/>
    <cellStyle name="Процентный 25 3 2 2 2 2" xfId="41155"/>
    <cellStyle name="Процентный 25 3 2 2 3" xfId="32812"/>
    <cellStyle name="Процентный 25 3 2 3" xfId="16704"/>
    <cellStyle name="Процентный 25 3 2 3 2" xfId="25469"/>
    <cellStyle name="Процентный 25 3 2 3 2 2" xfId="43433"/>
    <cellStyle name="Процентный 25 3 2 3 3" xfId="35125"/>
    <cellStyle name="Процентный 25 3 2 4" xfId="18180"/>
    <cellStyle name="Процентный 25 3 2 4 2" xfId="36490"/>
    <cellStyle name="Процентный 25 3 2 5" xfId="26892"/>
    <cellStyle name="Процентный 25 3 2 5 2" xfId="44807"/>
    <cellStyle name="Процентный 25 3 2 6" xfId="28273"/>
    <cellStyle name="Процентный 25 3 2 7" xfId="45854"/>
    <cellStyle name="Процентный 25 3 3" xfId="10472"/>
    <cellStyle name="Процентный 25 3 4" xfId="12976"/>
    <cellStyle name="Процентный 25 3 4 2" xfId="22395"/>
    <cellStyle name="Процентный 25 3 4 2 2" xfId="40415"/>
    <cellStyle name="Процентный 25 3 4 3" xfId="32077"/>
    <cellStyle name="Процентный 25 3 5" xfId="16082"/>
    <cellStyle name="Процентный 25 3 5 2" xfId="25036"/>
    <cellStyle name="Процентный 25 3 5 2 2" xfId="43033"/>
    <cellStyle name="Процентный 25 3 5 3" xfId="34680"/>
    <cellStyle name="Процентный 25 3 6" xfId="17492"/>
    <cellStyle name="Процентный 25 3 6 2" xfId="35846"/>
    <cellStyle name="Процентный 25 3 7" xfId="26354"/>
    <cellStyle name="Процентный 25 3 7 2" xfId="44283"/>
    <cellStyle name="Процентный 25 3 8" xfId="27666"/>
    <cellStyle name="Процентный 25 3 9" xfId="45359"/>
    <cellStyle name="Процентный 25 4" xfId="11726"/>
    <cellStyle name="Процентный 25 4 2" xfId="21572"/>
    <cellStyle name="Процентный 25 4 2 2" xfId="39724"/>
    <cellStyle name="Процентный 25 4 3" xfId="31408"/>
    <cellStyle name="Процентный 25 5" xfId="8029"/>
    <cellStyle name="Процентный 25 5 2" xfId="19124"/>
    <cellStyle name="Процентный 25 5 2 2" xfId="37326"/>
    <cellStyle name="Процентный 25 5 3" xfId="29056"/>
    <cellStyle name="Процентный 26" xfId="4442"/>
    <cellStyle name="Процентный 26 2" xfId="4443"/>
    <cellStyle name="Процентный 26 2 2" xfId="6231"/>
    <cellStyle name="Процентный 26 2 2 2" xfId="13936"/>
    <cellStyle name="Процентный 26 2 2 2 2" xfId="23156"/>
    <cellStyle name="Процентный 26 2 2 2 2 2" xfId="41156"/>
    <cellStyle name="Процентный 26 2 2 2 3" xfId="32813"/>
    <cellStyle name="Процентный 26 2 2 3" xfId="16705"/>
    <cellStyle name="Процентный 26 2 2 3 2" xfId="25470"/>
    <cellStyle name="Процентный 26 2 2 3 2 2" xfId="43434"/>
    <cellStyle name="Процентный 26 2 2 3 3" xfId="35126"/>
    <cellStyle name="Процентный 26 2 2 4" xfId="18181"/>
    <cellStyle name="Процентный 26 2 2 4 2" xfId="36491"/>
    <cellStyle name="Процентный 26 2 2 5" xfId="26893"/>
    <cellStyle name="Процентный 26 2 2 5 2" xfId="44808"/>
    <cellStyle name="Процентный 26 2 2 6" xfId="28274"/>
    <cellStyle name="Процентный 26 2 2 7" xfId="45855"/>
    <cellStyle name="Процентный 26 2 3" xfId="9196"/>
    <cellStyle name="Процентный 26 2 3 2" xfId="19719"/>
    <cellStyle name="Процентный 26 2 3 2 2" xfId="37885"/>
    <cellStyle name="Процентный 26 2 3 3" xfId="29590"/>
    <cellStyle name="Процентный 26 2 4" xfId="12977"/>
    <cellStyle name="Процентный 26 2 4 2" xfId="22396"/>
    <cellStyle name="Процентный 26 2 4 2 2" xfId="40416"/>
    <cellStyle name="Процентный 26 2 4 3" xfId="32078"/>
    <cellStyle name="Процентный 26 2 5" xfId="16083"/>
    <cellStyle name="Процентный 26 2 5 2" xfId="25037"/>
    <cellStyle name="Процентный 26 2 5 2 2" xfId="43034"/>
    <cellStyle name="Процентный 26 2 5 3" xfId="34681"/>
    <cellStyle name="Процентный 26 2 6" xfId="17494"/>
    <cellStyle name="Процентный 26 2 6 2" xfId="35848"/>
    <cellStyle name="Процентный 26 2 7" xfId="26355"/>
    <cellStyle name="Процентный 26 2 7 2" xfId="44284"/>
    <cellStyle name="Процентный 26 2 8" xfId="27667"/>
    <cellStyle name="Процентный 26 2 9" xfId="45360"/>
    <cellStyle name="Процентный 26 3" xfId="4444"/>
    <cellStyle name="Процентный 26 3 2" xfId="4445"/>
    <cellStyle name="Процентный 26 3 2 2" xfId="6232"/>
    <cellStyle name="Процентный 26 3 2 2 2" xfId="13938"/>
    <cellStyle name="Процентный 26 3 2 2 2 2" xfId="23157"/>
    <cellStyle name="Процентный 26 3 2 2 2 2 2" xfId="41157"/>
    <cellStyle name="Процентный 26 3 2 2 2 3" xfId="32814"/>
    <cellStyle name="Процентный 26 3 2 2 3" xfId="16706"/>
    <cellStyle name="Процентный 26 3 2 2 3 2" xfId="25471"/>
    <cellStyle name="Процентный 26 3 2 2 3 2 2" xfId="43435"/>
    <cellStyle name="Процентный 26 3 2 2 3 3" xfId="35127"/>
    <cellStyle name="Процентный 26 3 2 2 4" xfId="18182"/>
    <cellStyle name="Процентный 26 3 2 2 4 2" xfId="36492"/>
    <cellStyle name="Процентный 26 3 2 2 5" xfId="26894"/>
    <cellStyle name="Процентный 26 3 2 2 5 2" xfId="44809"/>
    <cellStyle name="Процентный 26 3 2 2 6" xfId="28275"/>
    <cellStyle name="Процентный 26 3 2 2 7" xfId="45856"/>
    <cellStyle name="Процентный 26 3 2 3" xfId="12978"/>
    <cellStyle name="Процентный 26 3 2 3 2" xfId="22397"/>
    <cellStyle name="Процентный 26 3 2 3 2 2" xfId="40417"/>
    <cellStyle name="Процентный 26 3 2 3 3" xfId="32079"/>
    <cellStyle name="Процентный 26 3 2 4" xfId="16084"/>
    <cellStyle name="Процентный 26 3 2 4 2" xfId="25038"/>
    <cellStyle name="Процентный 26 3 2 4 2 2" xfId="43035"/>
    <cellStyle name="Процентный 26 3 2 4 3" xfId="34682"/>
    <cellStyle name="Процентный 26 3 2 5" xfId="17495"/>
    <cellStyle name="Процентный 26 3 2 5 2" xfId="35849"/>
    <cellStyle name="Процентный 26 3 2 6" xfId="26356"/>
    <cellStyle name="Процентный 26 3 2 6 2" xfId="44285"/>
    <cellStyle name="Процентный 26 3 2 7" xfId="27668"/>
    <cellStyle name="Процентный 26 3 2 8" xfId="45361"/>
    <cellStyle name="Процентный 26 3 3" xfId="10655"/>
    <cellStyle name="Процентный 26 3 3 2" xfId="13937"/>
    <cellStyle name="Процентный 26 3 3 3" xfId="20515"/>
    <cellStyle name="Процентный 26 3 3 3 2" xfId="38667"/>
    <cellStyle name="Процентный 26 3 3 4" xfId="30351"/>
    <cellStyle name="Процентный 26 4" xfId="11215"/>
    <cellStyle name="Процентный 26 4 2" xfId="15476"/>
    <cellStyle name="Процентный 26 4 2 2" xfId="24653"/>
    <cellStyle name="Процентный 26 4 2 2 2" xfId="42653"/>
    <cellStyle name="Процентный 26 4 2 3" xfId="34308"/>
    <cellStyle name="Процентный 26 4 3" xfId="21063"/>
    <cellStyle name="Процентный 26 4 3 2" xfId="39215"/>
    <cellStyle name="Процентный 26 4 4" xfId="30899"/>
    <cellStyle name="Процентный 26 5" xfId="11727"/>
    <cellStyle name="Процентный 26 5 2" xfId="21573"/>
    <cellStyle name="Процентный 26 5 2 2" xfId="39725"/>
    <cellStyle name="Процентный 26 5 3" xfId="31409"/>
    <cellStyle name="Процентный 26 6" xfId="8030"/>
    <cellStyle name="Процентный 26 6 2" xfId="19125"/>
    <cellStyle name="Процентный 26 6 2 2" xfId="37327"/>
    <cellStyle name="Процентный 26 6 3" xfId="29057"/>
    <cellStyle name="Процентный 27" xfId="4446"/>
    <cellStyle name="Процентный 27 2" xfId="6233"/>
    <cellStyle name="Процентный 27 2 2" xfId="13939"/>
    <cellStyle name="Процентный 27 2 2 2" xfId="23158"/>
    <cellStyle name="Процентный 27 2 2 2 2" xfId="41158"/>
    <cellStyle name="Процентный 27 2 2 3" xfId="32815"/>
    <cellStyle name="Процентный 27 2 3" xfId="16707"/>
    <cellStyle name="Процентный 27 2 3 2" xfId="25472"/>
    <cellStyle name="Процентный 27 2 3 2 2" xfId="43436"/>
    <cellStyle name="Процентный 27 2 3 3" xfId="35128"/>
    <cellStyle name="Процентный 27 2 4" xfId="18183"/>
    <cellStyle name="Процентный 27 2 4 2" xfId="36493"/>
    <cellStyle name="Процентный 27 2 5" xfId="26895"/>
    <cellStyle name="Процентный 27 2 5 2" xfId="44810"/>
    <cellStyle name="Процентный 27 2 6" xfId="28276"/>
    <cellStyle name="Процентный 27 2 7" xfId="45857"/>
    <cellStyle name="Процентный 27 3" xfId="8051"/>
    <cellStyle name="Процентный 27 4" xfId="12979"/>
    <cellStyle name="Процентный 27 4 2" xfId="22398"/>
    <cellStyle name="Процентный 27 4 2 2" xfId="40418"/>
    <cellStyle name="Процентный 27 4 3" xfId="32080"/>
    <cellStyle name="Процентный 27 5" xfId="16085"/>
    <cellStyle name="Процентный 27 5 2" xfId="25039"/>
    <cellStyle name="Процентный 27 5 2 2" xfId="43036"/>
    <cellStyle name="Процентный 27 5 3" xfId="34683"/>
    <cellStyle name="Процентный 27 6" xfId="17496"/>
    <cellStyle name="Процентный 27 6 2" xfId="35850"/>
    <cellStyle name="Процентный 27 7" xfId="26357"/>
    <cellStyle name="Процентный 27 7 2" xfId="44286"/>
    <cellStyle name="Процентный 27 8" xfId="27669"/>
    <cellStyle name="Процентный 27 9" xfId="45362"/>
    <cellStyle name="Процентный 28" xfId="4447"/>
    <cellStyle name="Процентный 28 10" xfId="26358"/>
    <cellStyle name="Процентный 28 10 2" xfId="44287"/>
    <cellStyle name="Процентный 28 11" xfId="27670"/>
    <cellStyle name="Процентный 28 12" xfId="45363"/>
    <cellStyle name="Процентный 28 2" xfId="6234"/>
    <cellStyle name="Процентный 28 2 2" xfId="9167"/>
    <cellStyle name="Процентный 28 2 2 2" xfId="19709"/>
    <cellStyle name="Процентный 28 2 2 2 2" xfId="37878"/>
    <cellStyle name="Процентный 28 2 2 3" xfId="29583"/>
    <cellStyle name="Процентный 28 2 3" xfId="13940"/>
    <cellStyle name="Процентный 28 2 3 2" xfId="23159"/>
    <cellStyle name="Процентный 28 2 3 2 2" xfId="41159"/>
    <cellStyle name="Процентный 28 2 3 3" xfId="32816"/>
    <cellStyle name="Процентный 28 2 4" xfId="16708"/>
    <cellStyle name="Процентный 28 2 4 2" xfId="25473"/>
    <cellStyle name="Процентный 28 2 4 2 2" xfId="43437"/>
    <cellStyle name="Процентный 28 2 4 3" xfId="35129"/>
    <cellStyle name="Процентный 28 2 5" xfId="18184"/>
    <cellStyle name="Процентный 28 2 5 2" xfId="36494"/>
    <cellStyle name="Процентный 28 2 6" xfId="26896"/>
    <cellStyle name="Процентный 28 2 6 2" xfId="44811"/>
    <cellStyle name="Процентный 28 2 7" xfId="28277"/>
    <cellStyle name="Процентный 28 2 8" xfId="45858"/>
    <cellStyle name="Процентный 28 3" xfId="10656"/>
    <cellStyle name="Процентный 28 3 2" xfId="15477"/>
    <cellStyle name="Процентный 28 3 2 2" xfId="24654"/>
    <cellStyle name="Процентный 28 3 2 2 2" xfId="42654"/>
    <cellStyle name="Процентный 28 3 2 3" xfId="34309"/>
    <cellStyle name="Процентный 28 3 3" xfId="20516"/>
    <cellStyle name="Процентный 28 3 3 2" xfId="38668"/>
    <cellStyle name="Процентный 28 3 4" xfId="30352"/>
    <cellStyle name="Процентный 28 4" xfId="11216"/>
    <cellStyle name="Процентный 28 4 2" xfId="15478"/>
    <cellStyle name="Процентный 28 4 2 2" xfId="24655"/>
    <cellStyle name="Процентный 28 4 2 2 2" xfId="42655"/>
    <cellStyle name="Процентный 28 4 2 3" xfId="34310"/>
    <cellStyle name="Процентный 28 4 3" xfId="21064"/>
    <cellStyle name="Процентный 28 4 3 2" xfId="39216"/>
    <cellStyle name="Процентный 28 4 4" xfId="30900"/>
    <cellStyle name="Процентный 28 5" xfId="11722"/>
    <cellStyle name="Процентный 28 5 2" xfId="21568"/>
    <cellStyle name="Процентный 28 5 2 2" xfId="39720"/>
    <cellStyle name="Процентный 28 5 3" xfId="31404"/>
    <cellStyle name="Процентный 28 6" xfId="7750"/>
    <cellStyle name="Процентный 28 6 2" xfId="19082"/>
    <cellStyle name="Процентный 28 6 2 2" xfId="37302"/>
    <cellStyle name="Процентный 28 6 3" xfId="29047"/>
    <cellStyle name="Процентный 28 7" xfId="12980"/>
    <cellStyle name="Процентный 28 7 2" xfId="22399"/>
    <cellStyle name="Процентный 28 7 2 2" xfId="40419"/>
    <cellStyle name="Процентный 28 7 3" xfId="32081"/>
    <cellStyle name="Процентный 28 8" xfId="16086"/>
    <cellStyle name="Процентный 28 8 2" xfId="25040"/>
    <cellStyle name="Процентный 28 8 2 2" xfId="43037"/>
    <cellStyle name="Процентный 28 8 3" xfId="34684"/>
    <cellStyle name="Процентный 28 9" xfId="17497"/>
    <cellStyle name="Процентный 28 9 2" xfId="35851"/>
    <cellStyle name="Процентный 29" xfId="5384"/>
    <cellStyle name="Процентный 29 2" xfId="11734"/>
    <cellStyle name="Процентный 29 2 2" xfId="15625"/>
    <cellStyle name="Процентный 29 2 2 2" xfId="24757"/>
    <cellStyle name="Процентный 29 2 2 2 2" xfId="42756"/>
    <cellStyle name="Процентный 29 2 2 3" xfId="34408"/>
    <cellStyle name="Процентный 29 2 3" xfId="14227"/>
    <cellStyle name="Процентный 29 2 3 2" xfId="23411"/>
    <cellStyle name="Процентный 29 2 3 2 2" xfId="41411"/>
    <cellStyle name="Процентный 29 2 3 3" xfId="33066"/>
    <cellStyle name="Процентный 29 2 4" xfId="21580"/>
    <cellStyle name="Процентный 29 2 4 2" xfId="39732"/>
    <cellStyle name="Процентный 29 2 5" xfId="31416"/>
    <cellStyle name="Процентный 29 3" xfId="8298"/>
    <cellStyle name="Процентный 29 3 2" xfId="19177"/>
    <cellStyle name="Процентный 29 3 2 2" xfId="37356"/>
    <cellStyle name="Процентный 29 3 3" xfId="29069"/>
    <cellStyle name="Процентный 29 4" xfId="13464"/>
    <cellStyle name="Процентный 3" xfId="4448"/>
    <cellStyle name="Процентный 3 2" xfId="4449"/>
    <cellStyle name="Процентный 3 2 2" xfId="4450"/>
    <cellStyle name="Процентный 3 2 2 2" xfId="5385"/>
    <cellStyle name="Процентный 3 2 2 3" xfId="8270"/>
    <cellStyle name="Процентный 3 2 3" xfId="4451"/>
    <cellStyle name="Процентный 3 2 4" xfId="5386"/>
    <cellStyle name="Процентный 3 2 5" xfId="6703"/>
    <cellStyle name="Процентный 3 3" xfId="4452"/>
    <cellStyle name="Процентный 3 4" xfId="4453"/>
    <cellStyle name="Процентный 3 4 2" xfId="4454"/>
    <cellStyle name="Процентный 3 4 3" xfId="7126"/>
    <cellStyle name="Процентный 3 5" xfId="7373"/>
    <cellStyle name="Процентный 3 5 2" xfId="14203"/>
    <cellStyle name="Процентный 30" xfId="15618"/>
    <cellStyle name="Процентный 31" xfId="15633"/>
    <cellStyle name="Процентный 4" xfId="4455"/>
    <cellStyle name="Процентный 4 2" xfId="4456"/>
    <cellStyle name="Процентный 4 2 2" xfId="4457"/>
    <cellStyle name="Процентный 4 2 2 2" xfId="8861"/>
    <cellStyle name="Процентный 4 2 3" xfId="4458"/>
    <cellStyle name="Процентный 4 2 3 2" xfId="10473"/>
    <cellStyle name="Процентный 4 2 4" xfId="10474"/>
    <cellStyle name="Процентный 4 3" xfId="4459"/>
    <cellStyle name="Процентный 4 3 2" xfId="4460"/>
    <cellStyle name="Процентный 4 3 2 2" xfId="8824"/>
    <cellStyle name="Процентный 4 3 3" xfId="4461"/>
    <cellStyle name="Процентный 4 3 3 2" xfId="10475"/>
    <cellStyle name="Процентный 4 3 4" xfId="10476"/>
    <cellStyle name="Процентный 4 4" xfId="4462"/>
    <cellStyle name="Процентный 4 4 2" xfId="4463"/>
    <cellStyle name="Процентный 4 4 2 2" xfId="8812"/>
    <cellStyle name="Процентный 4 4 3" xfId="4464"/>
    <cellStyle name="Процентный 4 4 3 2" xfId="10477"/>
    <cellStyle name="Процентный 4 4 4" xfId="6235"/>
    <cellStyle name="Процентный 4 4 4 2" xfId="10478"/>
    <cellStyle name="Процентный 4 4 4 3" xfId="16709"/>
    <cellStyle name="Процентный 4 4 4 3 2" xfId="25474"/>
    <cellStyle name="Процентный 4 4 4 3 2 2" xfId="43438"/>
    <cellStyle name="Процентный 4 4 4 3 3" xfId="35130"/>
    <cellStyle name="Процентный 4 4 4 4" xfId="18185"/>
    <cellStyle name="Процентный 4 4 4 4 2" xfId="36495"/>
    <cellStyle name="Процентный 4 4 4 5" xfId="26897"/>
    <cellStyle name="Процентный 4 4 4 5 2" xfId="44812"/>
    <cellStyle name="Процентный 4 4 4 6" xfId="28278"/>
    <cellStyle name="Процентный 4 4 4 7" xfId="45859"/>
    <cellStyle name="Процентный 4 4 5" xfId="16087"/>
    <cellStyle name="Процентный 4 4 5 2" xfId="25041"/>
    <cellStyle name="Процентный 4 4 5 2 2" xfId="43038"/>
    <cellStyle name="Процентный 4 4 5 3" xfId="34685"/>
    <cellStyle name="Процентный 4 4 6" xfId="17498"/>
    <cellStyle name="Процентный 4 4 6 2" xfId="35852"/>
    <cellStyle name="Процентный 4 4 7" xfId="26359"/>
    <cellStyle name="Процентный 4 4 7 2" xfId="44288"/>
    <cellStyle name="Процентный 4 4 8" xfId="27671"/>
    <cellStyle name="Процентный 4 4 9" xfId="45364"/>
    <cellStyle name="Процентный 4 5" xfId="4465"/>
    <cellStyle name="Процентный 4 6" xfId="4466"/>
    <cellStyle name="Процентный 4 6 2" xfId="10479"/>
    <cellStyle name="Процентный 4 7" xfId="8271"/>
    <cellStyle name="Процентный 5" xfId="4467"/>
    <cellStyle name="Процентный 5 10" xfId="4468"/>
    <cellStyle name="Процентный 5 11" xfId="4469"/>
    <cellStyle name="Процентный 5 12" xfId="4470"/>
    <cellStyle name="Процентный 5 13" xfId="4471"/>
    <cellStyle name="Процентный 5 14" xfId="4472"/>
    <cellStyle name="Процентный 5 15" xfId="4473"/>
    <cellStyle name="Процентный 5 16" xfId="4474"/>
    <cellStyle name="Процентный 5 17" xfId="4475"/>
    <cellStyle name="Процентный 5 18" xfId="4476"/>
    <cellStyle name="Процентный 5 19" xfId="4477"/>
    <cellStyle name="Процентный 5 2" xfId="4478"/>
    <cellStyle name="Процентный 5 2 2" xfId="4479"/>
    <cellStyle name="Процентный 5 2 2 2" xfId="10480"/>
    <cellStyle name="Процентный 5 2 2 3" xfId="6753"/>
    <cellStyle name="Процентный 5 2 3" xfId="4480"/>
    <cellStyle name="Процентный 5 2 3 2" xfId="10481"/>
    <cellStyle name="Процентный 5 2 4" xfId="8272"/>
    <cellStyle name="Процентный 5 2 4 2" xfId="13432"/>
    <cellStyle name="Процентный 5 20" xfId="4481"/>
    <cellStyle name="Процентный 5 3" xfId="4482"/>
    <cellStyle name="Процентный 5 3 2" xfId="4483"/>
    <cellStyle name="Процентный 5 3 2 2" xfId="10482"/>
    <cellStyle name="Процентный 5 3 3" xfId="4484"/>
    <cellStyle name="Процентный 5 3 3 2" xfId="10483"/>
    <cellStyle name="Процентный 5 3 4" xfId="8273"/>
    <cellStyle name="Процентный 5 3 4 2" xfId="13433"/>
    <cellStyle name="Процентный 5 4" xfId="4485"/>
    <cellStyle name="Процентный 5 4 2" xfId="4486"/>
    <cellStyle name="Процентный 5 4 2 2" xfId="10484"/>
    <cellStyle name="Процентный 5 4 2 3" xfId="6755"/>
    <cellStyle name="Процентный 5 4 3" xfId="4487"/>
    <cellStyle name="Процентный 5 4 3 2" xfId="10485"/>
    <cellStyle name="Процентный 5 4 4" xfId="10486"/>
    <cellStyle name="Процентный 5 5" xfId="4488"/>
    <cellStyle name="Процентный 5 5 2" xfId="4489"/>
    <cellStyle name="Процентный 5 5 3" xfId="10487"/>
    <cellStyle name="Процентный 5 5 4" xfId="6752"/>
    <cellStyle name="Процентный 5 6" xfId="4490"/>
    <cellStyle name="Процентный 5 6 2" xfId="10488"/>
    <cellStyle name="Процентный 5 6 3" xfId="6726"/>
    <cellStyle name="Процентный 5 7" xfId="4491"/>
    <cellStyle name="Процентный 5 7 2" xfId="6857"/>
    <cellStyle name="Процентный 5 8" xfId="4492"/>
    <cellStyle name="Процентный 5 8 2" xfId="8274"/>
    <cellStyle name="Процентный 5 9" xfId="4493"/>
    <cellStyle name="Процентный 6" xfId="4494"/>
    <cellStyle name="Процентный 6 2" xfId="4495"/>
    <cellStyle name="Процентный 6 2 2" xfId="4496"/>
    <cellStyle name="Процентный 6 2 2 2" xfId="8666"/>
    <cellStyle name="Процентный 6 2 3" xfId="4497"/>
    <cellStyle name="Процентный 6 2 3 2" xfId="10489"/>
    <cellStyle name="Процентный 6 2 4" xfId="8275"/>
    <cellStyle name="Процентный 6 2 4 2" xfId="13434"/>
    <cellStyle name="Процентный 6 3" xfId="4498"/>
    <cellStyle name="Процентный 6 3 2" xfId="4499"/>
    <cellStyle name="Процентный 6 3 2 2" xfId="9134"/>
    <cellStyle name="Процентный 6 3 3" xfId="4500"/>
    <cellStyle name="Процентный 6 3 3 2" xfId="10490"/>
    <cellStyle name="Процентный 6 3 4" xfId="10491"/>
    <cellStyle name="Процентный 6 4" xfId="4501"/>
    <cellStyle name="Процентный 6 4 2" xfId="4502"/>
    <cellStyle name="Процентный 6 4 2 2" xfId="8860"/>
    <cellStyle name="Процентный 6 4 3" xfId="4503"/>
    <cellStyle name="Процентный 6 4 3 2" xfId="10492"/>
    <cellStyle name="Процентный 6 4 4" xfId="10493"/>
    <cellStyle name="Процентный 6 5" xfId="4504"/>
    <cellStyle name="Процентный 6 6" xfId="4505"/>
    <cellStyle name="Процентный 6 6 2" xfId="10494"/>
    <cellStyle name="Процентный 6 7" xfId="8276"/>
    <cellStyle name="Процентный 7" xfId="4506"/>
    <cellStyle name="Процентный 7 2" xfId="4507"/>
    <cellStyle name="Процентный 7 2 2" xfId="8277"/>
    <cellStyle name="Процентный 7 3" xfId="4508"/>
    <cellStyle name="Процентный 7 4" xfId="4509"/>
    <cellStyle name="Процентный 8" xfId="4510"/>
    <cellStyle name="Процентный 8 10" xfId="45146"/>
    <cellStyle name="Процентный 8 2" xfId="4511"/>
    <cellStyle name="Процентный 8 2 2" xfId="4512"/>
    <cellStyle name="Процентный 8 2 2 2" xfId="10495"/>
    <cellStyle name="Процентный 8 3" xfId="4513"/>
    <cellStyle name="Процентный 8 3 2" xfId="6237"/>
    <cellStyle name="Процентный 8 3 2 2" xfId="10496"/>
    <cellStyle name="Процентный 8 3 2 3" xfId="16710"/>
    <cellStyle name="Процентный 8 3 2 3 2" xfId="25475"/>
    <cellStyle name="Процентный 8 3 2 3 2 2" xfId="43439"/>
    <cellStyle name="Процентный 8 3 2 3 3" xfId="35131"/>
    <cellStyle name="Процентный 8 3 2 4" xfId="18187"/>
    <cellStyle name="Процентный 8 3 2 4 2" xfId="36497"/>
    <cellStyle name="Процентный 8 3 2 5" xfId="26898"/>
    <cellStyle name="Процентный 8 3 2 5 2" xfId="44813"/>
    <cellStyle name="Процентный 8 3 2 6" xfId="28280"/>
    <cellStyle name="Процентный 8 3 2 7" xfId="45860"/>
    <cellStyle name="Процентный 8 3 3" xfId="6729"/>
    <cellStyle name="Процентный 8 3 4" xfId="16088"/>
    <cellStyle name="Процентный 8 3 4 2" xfId="25042"/>
    <cellStyle name="Процентный 8 3 4 2 2" xfId="43039"/>
    <cellStyle name="Процентный 8 3 4 3" xfId="34686"/>
    <cellStyle name="Процентный 8 3 5" xfId="17504"/>
    <cellStyle name="Процентный 8 3 5 2" xfId="35857"/>
    <cellStyle name="Процентный 8 3 6" xfId="26361"/>
    <cellStyle name="Процентный 8 3 6 2" xfId="44290"/>
    <cellStyle name="Процентный 8 3 7" xfId="27673"/>
    <cellStyle name="Процентный 8 3 8" xfId="45365"/>
    <cellStyle name="Процентный 8 4" xfId="4514"/>
    <cellStyle name="Процентный 8 4 2" xfId="8278"/>
    <cellStyle name="Процентный 8 5" xfId="6236"/>
    <cellStyle name="Процентный 8 5 2" xfId="16326"/>
    <cellStyle name="Процентный 8 5 2 2" xfId="25226"/>
    <cellStyle name="Процентный 8 5 2 2 2" xfId="43217"/>
    <cellStyle name="Процентный 8 5 2 3" xfId="34887"/>
    <cellStyle name="Процентный 8 5 3" xfId="18186"/>
    <cellStyle name="Процентный 8 5 3 2" xfId="36496"/>
    <cellStyle name="Процентный 8 5 4" xfId="26654"/>
    <cellStyle name="Процентный 8 5 4 2" xfId="44569"/>
    <cellStyle name="Процентный 8 5 5" xfId="28279"/>
    <cellStyle name="Процентный 8 5 6" xfId="45568"/>
    <cellStyle name="Процентный 8 6" xfId="15711"/>
    <cellStyle name="Процентный 8 6 2" xfId="24797"/>
    <cellStyle name="Процентный 8 6 2 2" xfId="42795"/>
    <cellStyle name="Процентный 8 6 3" xfId="34447"/>
    <cellStyle name="Процентный 8 7" xfId="17503"/>
    <cellStyle name="Процентный 8 7 2" xfId="35856"/>
    <cellStyle name="Процентный 8 8" xfId="26053"/>
    <cellStyle name="Процентный 8 8 2" xfId="43989"/>
    <cellStyle name="Процентный 8 9" xfId="27672"/>
    <cellStyle name="Процентный 9" xfId="4515"/>
    <cellStyle name="Процентный 9 2" xfId="4516"/>
    <cellStyle name="Процентный 9 2 2" xfId="4517"/>
    <cellStyle name="Процентный 9 2 2 2" xfId="4518"/>
    <cellStyle name="Процентный 9 2 2 2 2" xfId="4519"/>
    <cellStyle name="Процентный 9 2 2 2 2 2" xfId="10497"/>
    <cellStyle name="Процентный 9 2 2 2 3" xfId="8823"/>
    <cellStyle name="Процентный 9 2 3" xfId="4520"/>
    <cellStyle name="Процентный 9 2 3 2" xfId="4521"/>
    <cellStyle name="Процентный 9 2 3 2 2" xfId="10498"/>
    <cellStyle name="Процентный 9 2 3 3" xfId="8806"/>
    <cellStyle name="Процентный 9 2 4" xfId="4522"/>
    <cellStyle name="Процентный 9 2 4 2" xfId="10499"/>
    <cellStyle name="Процентный 9 2 5" xfId="4523"/>
    <cellStyle name="Процентный 9 2 5 2" xfId="10500"/>
    <cellStyle name="Процентный 9 2 6" xfId="4524"/>
    <cellStyle name="Процентный 9 2 6 2" xfId="10501"/>
    <cellStyle name="Процентный 9 2 7" xfId="8657"/>
    <cellStyle name="Процентный 9 2 7 2" xfId="10502"/>
    <cellStyle name="Процентный 9 2 7 3" xfId="9494"/>
    <cellStyle name="Процентный 9 3" xfId="4525"/>
    <cellStyle name="Процентный 9 3 2" xfId="4526"/>
    <cellStyle name="Процентный 9 3 2 10" xfId="17506"/>
    <cellStyle name="Процентный 9 3 2 10 2" xfId="35859"/>
    <cellStyle name="Процентный 9 3 2 11" xfId="26577"/>
    <cellStyle name="Процентный 9 3 2 11 2" xfId="44494"/>
    <cellStyle name="Процентный 9 3 2 12" xfId="27674"/>
    <cellStyle name="Процентный 9 3 2 13" xfId="45504"/>
    <cellStyle name="Процентный 9 3 2 2" xfId="4527"/>
    <cellStyle name="Процентный 9 3 2 2 2" xfId="10503"/>
    <cellStyle name="Процентный 9 3 2 3" xfId="6238"/>
    <cellStyle name="Процентный 9 3 2 3 10" xfId="46006"/>
    <cellStyle name="Процентный 9 3 2 3 2" xfId="10504"/>
    <cellStyle name="Процентный 9 3 2 3 2 2" xfId="15480"/>
    <cellStyle name="Процентный 9 3 2 3 2 2 2" xfId="24656"/>
    <cellStyle name="Процентный 9 3 2 3 2 2 2 2" xfId="42656"/>
    <cellStyle name="Процентный 9 3 2 3 2 2 3" xfId="34311"/>
    <cellStyle name="Процентный 9 3 2 3 2 3" xfId="20461"/>
    <cellStyle name="Процентный 9 3 2 3 2 3 2" xfId="38614"/>
    <cellStyle name="Процентный 9 3 2 3 2 4" xfId="30300"/>
    <cellStyle name="Процентный 9 3 2 3 3" xfId="11217"/>
    <cellStyle name="Процентный 9 3 2 3 3 2" xfId="15481"/>
    <cellStyle name="Процентный 9 3 2 3 3 2 2" xfId="24657"/>
    <cellStyle name="Процентный 9 3 2 3 3 2 2 2" xfId="42657"/>
    <cellStyle name="Процентный 9 3 2 3 3 2 3" xfId="34312"/>
    <cellStyle name="Процентный 9 3 2 3 3 3" xfId="21065"/>
    <cellStyle name="Процентный 9 3 2 3 3 3 2" xfId="39217"/>
    <cellStyle name="Процентный 9 3 2 3 3 4" xfId="30901"/>
    <cellStyle name="Процентный 9 3 2 3 4" xfId="8604"/>
    <cellStyle name="Процентный 9 3 2 3 4 2" xfId="19323"/>
    <cellStyle name="Процентный 9 3 2 3 4 2 2" xfId="37496"/>
    <cellStyle name="Процентный 9 3 2 3 4 3" xfId="29207"/>
    <cellStyle name="Процентный 9 3 2 3 5" xfId="13744"/>
    <cellStyle name="Процентный 9 3 2 3 5 2" xfId="22971"/>
    <cellStyle name="Процентный 9 3 2 3 5 2 2" xfId="40971"/>
    <cellStyle name="Процентный 9 3 2 3 5 3" xfId="32624"/>
    <cellStyle name="Процентный 9 3 2 3 6" xfId="16867"/>
    <cellStyle name="Процентный 9 3 2 3 6 2" xfId="25612"/>
    <cellStyle name="Процентный 9 3 2 3 6 2 2" xfId="43573"/>
    <cellStyle name="Процентный 9 3 2 3 6 3" xfId="35267"/>
    <cellStyle name="Процентный 9 3 2 3 7" xfId="18188"/>
    <cellStyle name="Процентный 9 3 2 3 7 2" xfId="36498"/>
    <cellStyle name="Процентный 9 3 2 3 8" xfId="27035"/>
    <cellStyle name="Процентный 9 3 2 3 8 2" xfId="44949"/>
    <cellStyle name="Процентный 9 3 2 3 9" xfId="28281"/>
    <cellStyle name="Процентный 9 3 2 4" xfId="9495"/>
    <cellStyle name="Процентный 9 3 2 4 2" xfId="15482"/>
    <cellStyle name="Процентный 9 3 2 4 2 2" xfId="24658"/>
    <cellStyle name="Процентный 9 3 2 4 2 2 2" xfId="42658"/>
    <cellStyle name="Процентный 9 3 2 4 2 3" xfId="34313"/>
    <cellStyle name="Процентный 9 3 2 4 3" xfId="19966"/>
    <cellStyle name="Процентный 9 3 2 4 3 2" xfId="38131"/>
    <cellStyle name="Процентный 9 3 2 4 4" xfId="29834"/>
    <cellStyle name="Процентный 9 3 2 5" xfId="10901"/>
    <cellStyle name="Процентный 9 3 2 5 2" xfId="15483"/>
    <cellStyle name="Процентный 9 3 2 5 2 2" xfId="24659"/>
    <cellStyle name="Процентный 9 3 2 5 2 2 2" xfId="42659"/>
    <cellStyle name="Процентный 9 3 2 5 2 3" xfId="34314"/>
    <cellStyle name="Процентный 9 3 2 5 3" xfId="20757"/>
    <cellStyle name="Процентный 9 3 2 5 3 2" xfId="38909"/>
    <cellStyle name="Процентный 9 3 2 5 4" xfId="30593"/>
    <cellStyle name="Процентный 9 3 2 6" xfId="11366"/>
    <cellStyle name="Процентный 9 3 2 6 2" xfId="21212"/>
    <cellStyle name="Процентный 9 3 2 6 2 2" xfId="39364"/>
    <cellStyle name="Процентный 9 3 2 6 3" xfId="31048"/>
    <cellStyle name="Процентный 9 3 2 7" xfId="6982"/>
    <cellStyle name="Процентный 9 3 2 7 2" xfId="18680"/>
    <cellStyle name="Процентный 9 3 2 7 2 2" xfId="36923"/>
    <cellStyle name="Процентный 9 3 2 7 3" xfId="28685"/>
    <cellStyle name="Процентный 9 3 2 8" xfId="12677"/>
    <cellStyle name="Процентный 9 3 2 8 2" xfId="22111"/>
    <cellStyle name="Процентный 9 3 2 8 2 2" xfId="40227"/>
    <cellStyle name="Процентный 9 3 2 8 3" xfId="31890"/>
    <cellStyle name="Процентный 9 3 2 9" xfId="16248"/>
    <cellStyle name="Процентный 9 3 2 9 2" xfId="25183"/>
    <cellStyle name="Процентный 9 3 2 9 2 2" xfId="43176"/>
    <cellStyle name="Процентный 9 3 2 9 3" xfId="34825"/>
    <cellStyle name="Процентный 9 3 3" xfId="8355"/>
    <cellStyle name="Процентный 9 4" xfId="4528"/>
    <cellStyle name="Процентный 9 4 2" xfId="10505"/>
    <cellStyle name="Процентный 9 5" xfId="4529"/>
    <cellStyle name="Процентный 9 5 2" xfId="10506"/>
    <cellStyle name="Процентный 9 6" xfId="8279"/>
    <cellStyle name="Процентный 9 6 2" xfId="10507"/>
    <cellStyle name="Процентный 9 6 3" xfId="9496"/>
    <cellStyle name="Процентный 9 6 4" xfId="13435"/>
    <cellStyle name="Руда" xfId="4530"/>
    <cellStyle name="Руда 2" xfId="13745"/>
    <cellStyle name="Руда 2 2" xfId="32625"/>
    <cellStyle name="Руда 3" xfId="26383"/>
    <cellStyle name="Руда константа" xfId="4531"/>
    <cellStyle name="Руда константа 2" xfId="8354"/>
    <cellStyle name="Руда константа 2 2" xfId="13436"/>
    <cellStyle name="Руда константа 3" xfId="12043"/>
    <cellStyle name="Руда, тыс. т" xfId="4532"/>
    <cellStyle name="Руда, тыс. т 2" xfId="4533"/>
    <cellStyle name="Рудники" xfId="4534"/>
    <cellStyle name="Рудники 2" xfId="13746"/>
    <cellStyle name="Рудники 2 2" xfId="32626"/>
    <cellStyle name="Рудники 3" xfId="26382"/>
    <cellStyle name="Связанная ячейка 10" xfId="4535"/>
    <cellStyle name="Связанная ячейка 11" xfId="4536"/>
    <cellStyle name="Связанная ячейка 12" xfId="4537"/>
    <cellStyle name="Связанная ячейка 13" xfId="4538"/>
    <cellStyle name="Связанная ячейка 14" xfId="4539"/>
    <cellStyle name="Связанная ячейка 15" xfId="4540"/>
    <cellStyle name="Связанная ячейка 16" xfId="4541"/>
    <cellStyle name="Связанная ячейка 17" xfId="4542"/>
    <cellStyle name="Связанная ячейка 18" xfId="4543"/>
    <cellStyle name="Связанная ячейка 19" xfId="4544"/>
    <cellStyle name="Связанная ячейка 2" xfId="4545"/>
    <cellStyle name="Связанная ячейка 2 2" xfId="4546"/>
    <cellStyle name="Связанная ячейка 2 2 2" xfId="4547"/>
    <cellStyle name="Связанная ячейка 2 2 3" xfId="9133"/>
    <cellStyle name="Связанная ячейка 2 2 4" xfId="6801"/>
    <cellStyle name="Связанная ячейка 2 2_Reconcilation" xfId="8859"/>
    <cellStyle name="Связанная ячейка 2 3" xfId="7385"/>
    <cellStyle name="Связанная ячейка 2 4" xfId="8822"/>
    <cellStyle name="Связанная ячейка 2_Comparison of Ore_reserves " xfId="8801"/>
    <cellStyle name="Связанная ячейка 20" xfId="4548"/>
    <cellStyle name="Связанная ячейка 21" xfId="4549"/>
    <cellStyle name="Связанная ячейка 22" xfId="4550"/>
    <cellStyle name="Связанная ячейка 23" xfId="4551"/>
    <cellStyle name="Связанная ячейка 3" xfId="4552"/>
    <cellStyle name="Связанная ячейка 3 2" xfId="4553"/>
    <cellStyle name="Связанная ячейка 3 3" xfId="6708"/>
    <cellStyle name="Связанная ячейка 3_Reconcilation" xfId="8641"/>
    <cellStyle name="Связанная ячейка 4" xfId="4554"/>
    <cellStyle name="Связанная ячейка 4 2" xfId="9132"/>
    <cellStyle name="Связанная ячейка 5" xfId="4555"/>
    <cellStyle name="Связанная ячейка 5 2" xfId="7250"/>
    <cellStyle name="Связанная ячейка 6" xfId="4556"/>
    <cellStyle name="Связанная ячейка 6 2" xfId="7739"/>
    <cellStyle name="Связанная ячейка 7" xfId="4557"/>
    <cellStyle name="Связанная ячейка 7 2" xfId="8072"/>
    <cellStyle name="Связанная ячейка 8" xfId="4558"/>
    <cellStyle name="Связанная ячейка 8 2" xfId="9226"/>
    <cellStyle name="Связанная ячейка 9" xfId="4559"/>
    <cellStyle name="Связанная ячейка 9 2" xfId="12140"/>
    <cellStyle name="Сложный заголовок" xfId="4560"/>
    <cellStyle name="Сложный заголовок 2" xfId="5155"/>
    <cellStyle name="Сложный заголовок 2 2" xfId="6381"/>
    <cellStyle name="Сложный заголовок 3" xfId="5732"/>
    <cellStyle name="Содержание" xfId="4561"/>
    <cellStyle name="Содержание 2" xfId="8858"/>
    <cellStyle name="Содержание 2 2" xfId="13747"/>
    <cellStyle name="Содержание 2 2 2" xfId="32627"/>
    <cellStyle name="Содержание 3" xfId="6710"/>
    <cellStyle name="Содержание 3 2" xfId="28602"/>
    <cellStyle name="Стиль 1" xfId="4562"/>
    <cellStyle name="Стиль 1 2" xfId="4563"/>
    <cellStyle name="Стиль 1 2 10" xfId="4564"/>
    <cellStyle name="Стиль 1 2 11" xfId="4565"/>
    <cellStyle name="Стиль 1 2 12" xfId="4566"/>
    <cellStyle name="Стиль 1 2 13" xfId="4567"/>
    <cellStyle name="Стиль 1 2 14" xfId="4568"/>
    <cellStyle name="Стиль 1 2 15" xfId="4569"/>
    <cellStyle name="Стиль 1 2 16" xfId="4570"/>
    <cellStyle name="Стиль 1 2 17" xfId="4571"/>
    <cellStyle name="Стиль 1 2 18" xfId="4572"/>
    <cellStyle name="Стиль 1 2 19" xfId="4573"/>
    <cellStyle name="Стиль 1 2 2" xfId="4574"/>
    <cellStyle name="Стиль 1 2 2 10" xfId="4575"/>
    <cellStyle name="Стиль 1 2 2 11" xfId="4576"/>
    <cellStyle name="Стиль 1 2 2 12" xfId="4577"/>
    <cellStyle name="Стиль 1 2 2 13" xfId="4578"/>
    <cellStyle name="Стиль 1 2 2 14" xfId="4579"/>
    <cellStyle name="Стиль 1 2 2 15" xfId="4580"/>
    <cellStyle name="Стиль 1 2 2 16" xfId="4581"/>
    <cellStyle name="Стиль 1 2 2 17" xfId="4582"/>
    <cellStyle name="Стиль 1 2 2 18" xfId="4583"/>
    <cellStyle name="Стиль 1 2 2 19" xfId="4584"/>
    <cellStyle name="Стиль 1 2 2 2" xfId="4585"/>
    <cellStyle name="Стиль 1 2 2 20" xfId="4586"/>
    <cellStyle name="Стиль 1 2 2 21" xfId="4587"/>
    <cellStyle name="Стиль 1 2 2 3" xfId="4588"/>
    <cellStyle name="Стиль 1 2 2 4" xfId="4589"/>
    <cellStyle name="Стиль 1 2 2 5" xfId="4590"/>
    <cellStyle name="Стиль 1 2 2 6" xfId="4591"/>
    <cellStyle name="Стиль 1 2 2 7" xfId="4592"/>
    <cellStyle name="Стиль 1 2 2 8" xfId="4593"/>
    <cellStyle name="Стиль 1 2 2 9" xfId="4594"/>
    <cellStyle name="Стиль 1 2 20" xfId="4595"/>
    <cellStyle name="Стиль 1 2 21" xfId="4596"/>
    <cellStyle name="Стиль 1 2 3" xfId="4597"/>
    <cellStyle name="Стиль 1 2 4" xfId="4598"/>
    <cellStyle name="Стиль 1 2 5" xfId="4599"/>
    <cellStyle name="Стиль 1 2 6" xfId="4600"/>
    <cellStyle name="Стиль 1 2 7" xfId="4601"/>
    <cellStyle name="Стиль 1 2 8" xfId="4602"/>
    <cellStyle name="Стиль 1 2 9" xfId="4603"/>
    <cellStyle name="Стиль 1 3" xfId="4604"/>
    <cellStyle name="Стиль 1 4" xfId="4605"/>
    <cellStyle name="Стиль 1 4 2" xfId="4606"/>
    <cellStyle name="Стиль 1 5" xfId="4607"/>
    <cellStyle name="Стиль 1 6" xfId="4608"/>
    <cellStyle name="Стиль 1_Бюджет_помесячно" xfId="4609"/>
    <cellStyle name="ТЕКСТ" xfId="4610"/>
    <cellStyle name="ТЕКСТ 2" xfId="4611"/>
    <cellStyle name="ТЕКСТ 2 2" xfId="4612"/>
    <cellStyle name="ТЕКСТ 2_ResoursesReserves_Albazino_All" xfId="4613"/>
    <cellStyle name="Текст предупреждения 10" xfId="4614"/>
    <cellStyle name="Текст предупреждения 11" xfId="4615"/>
    <cellStyle name="Текст предупреждения 12" xfId="4616"/>
    <cellStyle name="Текст предупреждения 13" xfId="4617"/>
    <cellStyle name="Текст предупреждения 14" xfId="4618"/>
    <cellStyle name="Текст предупреждения 15" xfId="4619"/>
    <cellStyle name="Текст предупреждения 16" xfId="4620"/>
    <cellStyle name="Текст предупреждения 17" xfId="4621"/>
    <cellStyle name="Текст предупреждения 18" xfId="4622"/>
    <cellStyle name="Текст предупреждения 19" xfId="4623"/>
    <cellStyle name="Текст предупреждения 2" xfId="4624"/>
    <cellStyle name="Текст предупреждения 2 2" xfId="4625"/>
    <cellStyle name="Текст предупреждения 2 2 2" xfId="4626"/>
    <cellStyle name="Текст предупреждения 2 2_Reconcilation" xfId="8821"/>
    <cellStyle name="Текст предупреждения 2 3" xfId="4627"/>
    <cellStyle name="Текст предупреждения 2 4" xfId="4628"/>
    <cellStyle name="Текст предупреждения 2 5" xfId="7387"/>
    <cellStyle name="Текст предупреждения 2 6" xfId="8805"/>
    <cellStyle name="Текст предупреждения 2_Comparison of Ore_reserves " xfId="8656"/>
    <cellStyle name="Текст предупреждения 20" xfId="4629"/>
    <cellStyle name="Текст предупреждения 21" xfId="4630"/>
    <cellStyle name="Текст предупреждения 22" xfId="4631"/>
    <cellStyle name="Текст предупреждения 23" xfId="4632"/>
    <cellStyle name="Текст предупреждения 3" xfId="4633"/>
    <cellStyle name="Текст предупреждения 3 2" xfId="4634"/>
    <cellStyle name="Текст предупреждения 3 3" xfId="6712"/>
    <cellStyle name="Текст предупреждения 4" xfId="4635"/>
    <cellStyle name="Текст предупреждения 4 2" xfId="9131"/>
    <cellStyle name="Текст предупреждения 5" xfId="4636"/>
    <cellStyle name="Текст предупреждения 5 2" xfId="7252"/>
    <cellStyle name="Текст предупреждения 6" xfId="4637"/>
    <cellStyle name="Текст предупреждения 6 2" xfId="9228"/>
    <cellStyle name="Текст предупреждения 7" xfId="4638"/>
    <cellStyle name="Текст предупреждения 8" xfId="4639"/>
    <cellStyle name="Текст предупреждения 9" xfId="4640"/>
    <cellStyle name="тонны" xfId="4641"/>
    <cellStyle name="тонны 2" xfId="4642"/>
    <cellStyle name="тонны 3" xfId="4643"/>
    <cellStyle name="тонны 4" xfId="4644"/>
    <cellStyle name="тонны 5" xfId="4645"/>
    <cellStyle name="тонны 6" xfId="4646"/>
    <cellStyle name="тонны 7" xfId="4647"/>
    <cellStyle name="тонны 8" xfId="4648"/>
    <cellStyle name="тонны_Аффинаж, НДПИ-2011" xfId="4649"/>
    <cellStyle name="Тысячи [0]_01.05.96-uk" xfId="4650"/>
    <cellStyle name="Тысячи [а]" xfId="4651"/>
    <cellStyle name="Тысячи [а] 2" xfId="13748"/>
    <cellStyle name="Тысячи [а] 2 2" xfId="32628"/>
    <cellStyle name="Тысячи [а] 3" xfId="26381"/>
    <cellStyle name="Тысячи_01.05.96-uk" xfId="4652"/>
    <cellStyle name="Финансовый [0] 2" xfId="8032"/>
    <cellStyle name="Финансовый [0] 3" xfId="8033"/>
    <cellStyle name="Финансовый [0] 4" xfId="8034"/>
    <cellStyle name="Финансовый [0] 5" xfId="8035"/>
    <cellStyle name="Финансовый [0] 6" xfId="8036"/>
    <cellStyle name="Финансовый [0] 7" xfId="8037"/>
    <cellStyle name="Финансовый [0] 8" xfId="8038"/>
    <cellStyle name="Финансовый [0] 9" xfId="8039"/>
    <cellStyle name="Финансовый 10" xfId="4653"/>
    <cellStyle name="Финансовый 10 10" xfId="5611"/>
    <cellStyle name="Финансовый 10 10 2" xfId="11820"/>
    <cellStyle name="Финансовый 10 11" xfId="17511"/>
    <cellStyle name="Финансовый 10 11 2" xfId="35863"/>
    <cellStyle name="Финансовый 10 12" xfId="27675"/>
    <cellStyle name="Финансовый 10 2" xfId="4654"/>
    <cellStyle name="Финансовый 10 2 2" xfId="4655"/>
    <cellStyle name="Финансовый 10 2 2 2" xfId="4656"/>
    <cellStyle name="Финансовый 10 2 2 2 2" xfId="5158"/>
    <cellStyle name="Финансовый 10 2 2 2 2 2" xfId="6384"/>
    <cellStyle name="Финансовый 10 2 2 2 2 2 2" xfId="18329"/>
    <cellStyle name="Финансовый 10 2 2 2 2 2 2 2" xfId="36637"/>
    <cellStyle name="Финансовый 10 2 2 2 2 2 3" xfId="28423"/>
    <cellStyle name="Финансовый 10 2 2 2 2 3" xfId="10508"/>
    <cellStyle name="Финансовый 10 2 2 2 3" xfId="5735"/>
    <cellStyle name="Финансовый 10 2 2 2 4" xfId="17514"/>
    <cellStyle name="Финансовый 10 2 2 2 4 2" xfId="35866"/>
    <cellStyle name="Финансовый 10 2 2 2 5" xfId="27678"/>
    <cellStyle name="Финансовый 10 2 2 3" xfId="5157"/>
    <cellStyle name="Финансовый 10 2 2 3 2" xfId="6383"/>
    <cellStyle name="Финансовый 10 2 2 3 2 2" xfId="18328"/>
    <cellStyle name="Финансовый 10 2 2 3 2 2 2" xfId="36636"/>
    <cellStyle name="Финансовый 10 2 2 3 2 3" xfId="28422"/>
    <cellStyle name="Финансовый 10 2 2 3 3" xfId="8857"/>
    <cellStyle name="Финансовый 10 2 2 4" xfId="5734"/>
    <cellStyle name="Финансовый 10 2 2 5" xfId="17513"/>
    <cellStyle name="Финансовый 10 2 2 5 2" xfId="35865"/>
    <cellStyle name="Финансовый 10 2 2 6" xfId="27677"/>
    <cellStyle name="Финансовый 10 2 3" xfId="4657"/>
    <cellStyle name="Финансовый 10 2 3 2" xfId="4658"/>
    <cellStyle name="Финансовый 10 2 3 2 2" xfId="5160"/>
    <cellStyle name="Финансовый 10 2 3 2 2 2" xfId="6386"/>
    <cellStyle name="Финансовый 10 2 3 2 2 2 2" xfId="18331"/>
    <cellStyle name="Финансовый 10 2 3 2 2 2 2 2" xfId="36639"/>
    <cellStyle name="Финансовый 10 2 3 2 2 2 3" xfId="28425"/>
    <cellStyle name="Финансовый 10 2 3 2 2 3" xfId="10509"/>
    <cellStyle name="Финансовый 10 2 3 2 3" xfId="5737"/>
    <cellStyle name="Финансовый 10 2 3 2 4" xfId="17516"/>
    <cellStyle name="Финансовый 10 2 3 2 4 2" xfId="35868"/>
    <cellStyle name="Финансовый 10 2 3 2 5" xfId="27680"/>
    <cellStyle name="Финансовый 10 2 3 3" xfId="5159"/>
    <cellStyle name="Финансовый 10 2 3 3 2" xfId="6385"/>
    <cellStyle name="Финансовый 10 2 3 3 2 2" xfId="18330"/>
    <cellStyle name="Финансовый 10 2 3 3 2 2 2" xfId="36638"/>
    <cellStyle name="Финансовый 10 2 3 3 2 3" xfId="28424"/>
    <cellStyle name="Финансовый 10 2 3 3 3" xfId="10510"/>
    <cellStyle name="Финансовый 10 2 3 4" xfId="5736"/>
    <cellStyle name="Финансовый 10 2 3 5" xfId="17515"/>
    <cellStyle name="Финансовый 10 2 3 5 2" xfId="35867"/>
    <cellStyle name="Финансовый 10 2 3 6" xfId="27679"/>
    <cellStyle name="Финансовый 10 2 4" xfId="4659"/>
    <cellStyle name="Финансовый 10 2 4 2" xfId="5161"/>
    <cellStyle name="Финансовый 10 2 4 2 2" xfId="6387"/>
    <cellStyle name="Финансовый 10 2 4 2 2 2" xfId="18332"/>
    <cellStyle name="Финансовый 10 2 4 2 2 2 2" xfId="36640"/>
    <cellStyle name="Финансовый 10 2 4 2 2 3" xfId="28426"/>
    <cellStyle name="Финансовый 10 2 4 2 3" xfId="10511"/>
    <cellStyle name="Финансовый 10 2 4 3" xfId="5738"/>
    <cellStyle name="Финансовый 10 2 4 4" xfId="17517"/>
    <cellStyle name="Финансовый 10 2 4 4 2" xfId="35869"/>
    <cellStyle name="Финансовый 10 2 4 5" xfId="27681"/>
    <cellStyle name="Финансовый 10 2 5" xfId="5156"/>
    <cellStyle name="Финансовый 10 2 5 2" xfId="6382"/>
    <cellStyle name="Финансовый 10 2 5 2 2" xfId="18327"/>
    <cellStyle name="Финансовый 10 2 5 2 2 2" xfId="36635"/>
    <cellStyle name="Финансовый 10 2 5 2 3" xfId="28421"/>
    <cellStyle name="Финансовый 10 2 5 3" xfId="10512"/>
    <cellStyle name="Финансовый 10 2 6" xfId="5733"/>
    <cellStyle name="Финансовый 10 2 7" xfId="17512"/>
    <cellStyle name="Финансовый 10 2 7 2" xfId="35864"/>
    <cellStyle name="Финансовый 10 2 8" xfId="27676"/>
    <cellStyle name="Финансовый 10 3" xfId="4660"/>
    <cellStyle name="Финансовый 10 3 2" xfId="4661"/>
    <cellStyle name="Финансовый 10 3 2 2" xfId="5163"/>
    <cellStyle name="Финансовый 10 3 2 2 2" xfId="6389"/>
    <cellStyle name="Финансовый 10 3 2 2 2 2" xfId="18334"/>
    <cellStyle name="Финансовый 10 3 2 2 2 2 2" xfId="36642"/>
    <cellStyle name="Финансовый 10 3 2 2 2 3" xfId="28428"/>
    <cellStyle name="Финансовый 10 3 2 2 3" xfId="10513"/>
    <cellStyle name="Финансовый 10 3 2 3" xfId="5740"/>
    <cellStyle name="Финансовый 10 3 2 4" xfId="17519"/>
    <cellStyle name="Финансовый 10 3 2 4 2" xfId="35871"/>
    <cellStyle name="Финансовый 10 3 2 5" xfId="27683"/>
    <cellStyle name="Финансовый 10 3 3" xfId="4662"/>
    <cellStyle name="Финансовый 10 3 3 2" xfId="5164"/>
    <cellStyle name="Финансовый 10 3 3 2 2" xfId="6390"/>
    <cellStyle name="Финансовый 10 3 3 2 2 2" xfId="18335"/>
    <cellStyle name="Финансовый 10 3 3 2 2 2 2" xfId="36643"/>
    <cellStyle name="Финансовый 10 3 3 2 2 3" xfId="28429"/>
    <cellStyle name="Финансовый 10 3 3 2 3" xfId="10514"/>
    <cellStyle name="Финансовый 10 3 3 3" xfId="5741"/>
    <cellStyle name="Финансовый 10 3 3 4" xfId="17520"/>
    <cellStyle name="Финансовый 10 3 3 4 2" xfId="35872"/>
    <cellStyle name="Финансовый 10 3 3 5" xfId="27684"/>
    <cellStyle name="Финансовый 10 3 4" xfId="5162"/>
    <cellStyle name="Финансовый 10 3 4 2" xfId="6388"/>
    <cellStyle name="Финансовый 10 3 4 2 2" xfId="18333"/>
    <cellStyle name="Финансовый 10 3 4 2 2 2" xfId="36641"/>
    <cellStyle name="Финансовый 10 3 4 2 3" xfId="28427"/>
    <cellStyle name="Финансовый 10 3 4 3" xfId="10515"/>
    <cellStyle name="Финансовый 10 3 5" xfId="5739"/>
    <cellStyle name="Финансовый 10 3 6" xfId="17518"/>
    <cellStyle name="Финансовый 10 3 6 2" xfId="35870"/>
    <cellStyle name="Финансовый 10 3 7" xfId="27682"/>
    <cellStyle name="Финансовый 10 4" xfId="4663"/>
    <cellStyle name="Финансовый 10 4 2" xfId="4664"/>
    <cellStyle name="Финансовый 10 4 2 2" xfId="5166"/>
    <cellStyle name="Финансовый 10 4 2 2 2" xfId="6392"/>
    <cellStyle name="Финансовый 10 4 2 2 2 2" xfId="18337"/>
    <cellStyle name="Финансовый 10 4 2 2 2 2 2" xfId="36645"/>
    <cellStyle name="Финансовый 10 4 2 2 2 3" xfId="28431"/>
    <cellStyle name="Финансовый 10 4 2 2 3" xfId="10516"/>
    <cellStyle name="Финансовый 10 4 2 3" xfId="5743"/>
    <cellStyle name="Финансовый 10 4 2 4" xfId="17522"/>
    <cellStyle name="Финансовый 10 4 2 4 2" xfId="35874"/>
    <cellStyle name="Финансовый 10 4 2 5" xfId="27686"/>
    <cellStyle name="Финансовый 10 4 3" xfId="4665"/>
    <cellStyle name="Финансовый 10 4 3 2" xfId="5167"/>
    <cellStyle name="Финансовый 10 4 3 2 2" xfId="6393"/>
    <cellStyle name="Финансовый 10 4 3 2 2 2" xfId="18338"/>
    <cellStyle name="Финансовый 10 4 3 2 2 2 2" xfId="36646"/>
    <cellStyle name="Финансовый 10 4 3 2 2 3" xfId="28432"/>
    <cellStyle name="Финансовый 10 4 3 2 3" xfId="10517"/>
    <cellStyle name="Финансовый 10 4 3 3" xfId="5744"/>
    <cellStyle name="Финансовый 10 4 3 4" xfId="17523"/>
    <cellStyle name="Финансовый 10 4 3 4 2" xfId="35875"/>
    <cellStyle name="Финансовый 10 4 3 5" xfId="27687"/>
    <cellStyle name="Финансовый 10 4 4" xfId="5165"/>
    <cellStyle name="Финансовый 10 4 4 2" xfId="6391"/>
    <cellStyle name="Финансовый 10 4 4 2 2" xfId="18336"/>
    <cellStyle name="Финансовый 10 4 4 2 2 2" xfId="36644"/>
    <cellStyle name="Финансовый 10 4 4 2 3" xfId="28430"/>
    <cellStyle name="Финансовый 10 4 4 3" xfId="10518"/>
    <cellStyle name="Финансовый 10 4 5" xfId="5742"/>
    <cellStyle name="Финансовый 10 4 6" xfId="17521"/>
    <cellStyle name="Финансовый 10 4 6 2" xfId="35873"/>
    <cellStyle name="Финансовый 10 4 7" xfId="27685"/>
    <cellStyle name="Финансовый 10 5" xfId="4666"/>
    <cellStyle name="Финансовый 10 5 2" xfId="4667"/>
    <cellStyle name="Финансовый 10 5 2 2" xfId="4668"/>
    <cellStyle name="Финансовый 10 5 2 2 2" xfId="5170"/>
    <cellStyle name="Финансовый 10 5 2 2 2 2" xfId="6396"/>
    <cellStyle name="Финансовый 10 5 2 2 2 2 2" xfId="18341"/>
    <cellStyle name="Финансовый 10 5 2 2 2 2 2 2" xfId="36649"/>
    <cellStyle name="Финансовый 10 5 2 2 2 2 3" xfId="28435"/>
    <cellStyle name="Финансовый 10 5 2 2 2 3" xfId="10519"/>
    <cellStyle name="Финансовый 10 5 2 2 3" xfId="5747"/>
    <cellStyle name="Финансовый 10 5 2 2 4" xfId="17526"/>
    <cellStyle name="Финансовый 10 5 2 2 4 2" xfId="35878"/>
    <cellStyle name="Финансовый 10 5 2 2 5" xfId="27690"/>
    <cellStyle name="Финансовый 10 5 2 3" xfId="5169"/>
    <cellStyle name="Финансовый 10 5 2 3 2" xfId="6395"/>
    <cellStyle name="Финансовый 10 5 2 3 2 2" xfId="18340"/>
    <cellStyle name="Финансовый 10 5 2 3 2 2 2" xfId="36648"/>
    <cellStyle name="Финансовый 10 5 2 3 2 3" xfId="28434"/>
    <cellStyle name="Финансовый 10 5 2 3 3" xfId="10520"/>
    <cellStyle name="Финансовый 10 5 2 4" xfId="5746"/>
    <cellStyle name="Финансовый 10 5 2 5" xfId="17525"/>
    <cellStyle name="Финансовый 10 5 2 5 2" xfId="35877"/>
    <cellStyle name="Финансовый 10 5 2 6" xfId="27689"/>
    <cellStyle name="Финансовый 10 5 3" xfId="4669"/>
    <cellStyle name="Финансовый 10 5 3 2" xfId="5171"/>
    <cellStyle name="Финансовый 10 5 3 2 2" xfId="6397"/>
    <cellStyle name="Финансовый 10 5 3 2 2 2" xfId="18342"/>
    <cellStyle name="Финансовый 10 5 3 2 2 2 2" xfId="36650"/>
    <cellStyle name="Финансовый 10 5 3 2 2 3" xfId="28436"/>
    <cellStyle name="Финансовый 10 5 3 2 3" xfId="10521"/>
    <cellStyle name="Финансовый 10 5 3 3" xfId="5748"/>
    <cellStyle name="Финансовый 10 5 3 4" xfId="17527"/>
    <cellStyle name="Финансовый 10 5 3 4 2" xfId="35879"/>
    <cellStyle name="Финансовый 10 5 3 5" xfId="27691"/>
    <cellStyle name="Финансовый 10 5 4" xfId="4670"/>
    <cellStyle name="Финансовый 10 5 4 10" xfId="16249"/>
    <cellStyle name="Финансовый 10 5 4 10 2" xfId="25184"/>
    <cellStyle name="Финансовый 10 5 4 10 2 2" xfId="43177"/>
    <cellStyle name="Финансовый 10 5 4 10 3" xfId="34826"/>
    <cellStyle name="Финансовый 10 5 4 11" xfId="17528"/>
    <cellStyle name="Финансовый 10 5 4 11 2" xfId="35880"/>
    <cellStyle name="Финансовый 10 5 4 12" xfId="26578"/>
    <cellStyle name="Финансовый 10 5 4 12 2" xfId="44495"/>
    <cellStyle name="Финансовый 10 5 4 13" xfId="27692"/>
    <cellStyle name="Финансовый 10 5 4 14" xfId="45505"/>
    <cellStyle name="Финансовый 10 5 4 2" xfId="5172"/>
    <cellStyle name="Финансовый 10 5 4 2 10" xfId="46007"/>
    <cellStyle name="Финансовый 10 5 4 2 2" xfId="6398"/>
    <cellStyle name="Финансовый 10 5 4 2 2 2" xfId="10522"/>
    <cellStyle name="Финансовый 10 5 4 2 2 2 2" xfId="20462"/>
    <cellStyle name="Финансовый 10 5 4 2 2 2 2 2" xfId="38615"/>
    <cellStyle name="Финансовый 10 5 4 2 2 2 3" xfId="30301"/>
    <cellStyle name="Финансовый 10 5 4 2 2 3" xfId="15484"/>
    <cellStyle name="Финансовый 10 5 4 2 2 3 2" xfId="24660"/>
    <cellStyle name="Финансовый 10 5 4 2 2 3 2 2" xfId="42660"/>
    <cellStyle name="Финансовый 10 5 4 2 2 3 3" xfId="34315"/>
    <cellStyle name="Финансовый 10 5 4 2 2 4" xfId="18343"/>
    <cellStyle name="Финансовый 10 5 4 2 2 4 2" xfId="36651"/>
    <cellStyle name="Финансовый 10 5 4 2 2 5" xfId="28437"/>
    <cellStyle name="Финансовый 10 5 4 2 3" xfId="11218"/>
    <cellStyle name="Финансовый 10 5 4 2 3 2" xfId="15485"/>
    <cellStyle name="Финансовый 10 5 4 2 3 2 2" xfId="24661"/>
    <cellStyle name="Финансовый 10 5 4 2 3 2 2 2" xfId="42661"/>
    <cellStyle name="Финансовый 10 5 4 2 3 2 3" xfId="34316"/>
    <cellStyle name="Финансовый 10 5 4 2 3 3" xfId="21066"/>
    <cellStyle name="Финансовый 10 5 4 2 3 3 2" xfId="39218"/>
    <cellStyle name="Финансовый 10 5 4 2 3 4" xfId="30902"/>
    <cellStyle name="Финансовый 10 5 4 2 4" xfId="7697"/>
    <cellStyle name="Финансовый 10 5 4 2 5" xfId="13237"/>
    <cellStyle name="Финансовый 10 5 4 2 5 2" xfId="22639"/>
    <cellStyle name="Финансовый 10 5 4 2 5 2 2" xfId="40651"/>
    <cellStyle name="Финансовый 10 5 4 2 5 3" xfId="32311"/>
    <cellStyle name="Финансовый 10 5 4 2 6" xfId="16868"/>
    <cellStyle name="Финансовый 10 5 4 2 6 2" xfId="25613"/>
    <cellStyle name="Финансовый 10 5 4 2 6 2 2" xfId="43574"/>
    <cellStyle name="Финансовый 10 5 4 2 6 3" xfId="35268"/>
    <cellStyle name="Финансовый 10 5 4 2 7" xfId="17720"/>
    <cellStyle name="Финансовый 10 5 4 2 7 2" xfId="36069"/>
    <cellStyle name="Финансовый 10 5 4 2 8" xfId="27036"/>
    <cellStyle name="Финансовый 10 5 4 2 8 2" xfId="44950"/>
    <cellStyle name="Финансовый 10 5 4 2 9" xfId="27870"/>
    <cellStyle name="Финансовый 10 5 4 3" xfId="5749"/>
    <cellStyle name="Финансовый 10 5 4 3 2" xfId="6504"/>
    <cellStyle name="Финансовый 10 5 4 3 2 2" xfId="10523"/>
    <cellStyle name="Финансовый 10 5 4 3 2 3" xfId="15486"/>
    <cellStyle name="Финансовый 10 5 4 3 2 3 2" xfId="24662"/>
    <cellStyle name="Финансовый 10 5 4 3 2 3 2 2" xfId="42662"/>
    <cellStyle name="Финансовый 10 5 4 3 2 3 3" xfId="34317"/>
    <cellStyle name="Финансовый 10 5 4 3 2 4" xfId="18449"/>
    <cellStyle name="Финансовый 10 5 4 3 2 4 2" xfId="36757"/>
    <cellStyle name="Финансовый 10 5 4 3 2 5" xfId="28543"/>
    <cellStyle name="Финансовый 10 5 4 3 3" xfId="8663"/>
    <cellStyle name="Финансовый 10 5 4 3 3 2" xfId="19341"/>
    <cellStyle name="Финансовый 10 5 4 3 3 2 2" xfId="37511"/>
    <cellStyle name="Финансовый 10 5 4 3 3 3" xfId="29222"/>
    <cellStyle name="Финансовый 10 5 4 3 4" xfId="13749"/>
    <cellStyle name="Финансовый 10 5 4 3 4 2" xfId="22972"/>
    <cellStyle name="Финансовый 10 5 4 3 4 2 2" xfId="40972"/>
    <cellStyle name="Финансовый 10 5 4 3 4 3" xfId="32629"/>
    <cellStyle name="Финансовый 10 5 4 3 5" xfId="17808"/>
    <cellStyle name="Финансовый 10 5 4 3 5 2" xfId="36127"/>
    <cellStyle name="Финансовый 10 5 4 3 6" xfId="27913"/>
    <cellStyle name="Финансовый 10 5 4 4" xfId="6239"/>
    <cellStyle name="Финансовый 10 5 4 4 2" xfId="9498"/>
    <cellStyle name="Финансовый 10 5 4 4 2 2" xfId="19967"/>
    <cellStyle name="Финансовый 10 5 4 4 2 2 2" xfId="38132"/>
    <cellStyle name="Финансовый 10 5 4 4 2 3" xfId="29835"/>
    <cellStyle name="Финансовый 10 5 4 4 3" xfId="15487"/>
    <cellStyle name="Финансовый 10 5 4 4 3 2" xfId="24663"/>
    <cellStyle name="Финансовый 10 5 4 4 3 2 2" xfId="42663"/>
    <cellStyle name="Финансовый 10 5 4 4 3 3" xfId="34318"/>
    <cellStyle name="Финансовый 10 5 4 4 4" xfId="18189"/>
    <cellStyle name="Финансовый 10 5 4 4 4 2" xfId="36499"/>
    <cellStyle name="Финансовый 10 5 4 4 5" xfId="28282"/>
    <cellStyle name="Финансовый 10 5 4 5" xfId="10902"/>
    <cellStyle name="Финансовый 10 5 4 5 2" xfId="15488"/>
    <cellStyle name="Финансовый 10 5 4 5 2 2" xfId="24664"/>
    <cellStyle name="Финансовый 10 5 4 5 2 2 2" xfId="42664"/>
    <cellStyle name="Финансовый 10 5 4 5 2 3" xfId="34319"/>
    <cellStyle name="Финансовый 10 5 4 5 3" xfId="20758"/>
    <cellStyle name="Финансовый 10 5 4 5 3 2" xfId="38910"/>
    <cellStyle name="Финансовый 10 5 4 5 4" xfId="30594"/>
    <cellStyle name="Финансовый 10 5 4 6" xfId="11378"/>
    <cellStyle name="Финансовый 10 5 4 6 2" xfId="21224"/>
    <cellStyle name="Финансовый 10 5 4 6 2 2" xfId="39376"/>
    <cellStyle name="Финансовый 10 5 4 6 3" xfId="31060"/>
    <cellStyle name="Финансовый 10 5 4 7" xfId="12044"/>
    <cellStyle name="Финансовый 10 5 4 8" xfId="7061"/>
    <cellStyle name="Финансовый 10 5 4 8 2" xfId="18705"/>
    <cellStyle name="Финансовый 10 5 4 8 2 2" xfId="36938"/>
    <cellStyle name="Финансовый 10 5 4 8 3" xfId="28697"/>
    <cellStyle name="Финансовый 10 5 4 9" xfId="12679"/>
    <cellStyle name="Финансовый 10 5 4 9 2" xfId="22112"/>
    <cellStyle name="Финансовый 10 5 4 9 2 2" xfId="40228"/>
    <cellStyle name="Финансовый 10 5 4 9 3" xfId="31891"/>
    <cellStyle name="Финансовый 10 5 5" xfId="4671"/>
    <cellStyle name="Финансовый 10 5 5 2" xfId="5173"/>
    <cellStyle name="Финансовый 10 5 5 2 2" xfId="6399"/>
    <cellStyle name="Финансовый 10 5 5 2 2 2" xfId="18344"/>
    <cellStyle name="Финансовый 10 5 5 2 2 2 2" xfId="36652"/>
    <cellStyle name="Финансовый 10 5 5 2 2 3" xfId="28438"/>
    <cellStyle name="Финансовый 10 5 5 2 3" xfId="10524"/>
    <cellStyle name="Финансовый 10 5 5 3" xfId="5750"/>
    <cellStyle name="Финансовый 10 5 5 4" xfId="17529"/>
    <cellStyle name="Финансовый 10 5 5 4 2" xfId="35881"/>
    <cellStyle name="Финансовый 10 5 5 5" xfId="27693"/>
    <cellStyle name="Финансовый 10 5 6" xfId="5168"/>
    <cellStyle name="Финансовый 10 5 6 2" xfId="6394"/>
    <cellStyle name="Финансовый 10 5 6 2 2" xfId="18339"/>
    <cellStyle name="Финансовый 10 5 6 2 2 2" xfId="36647"/>
    <cellStyle name="Финансовый 10 5 6 2 3" xfId="28433"/>
    <cellStyle name="Финансовый 10 5 6 3" xfId="10525"/>
    <cellStyle name="Финансовый 10 5 7" xfId="5745"/>
    <cellStyle name="Финансовый 10 5 8" xfId="17524"/>
    <cellStyle name="Финансовый 10 5 8 2" xfId="35876"/>
    <cellStyle name="Финансовый 10 5 9" xfId="27688"/>
    <cellStyle name="Финансовый 10 6" xfId="4672"/>
    <cellStyle name="Финансовый 10 6 2" xfId="4673"/>
    <cellStyle name="Финансовый 10 6 2 2" xfId="5175"/>
    <cellStyle name="Финансовый 10 6 2 2 2" xfId="6401"/>
    <cellStyle name="Финансовый 10 6 2 2 2 2" xfId="18346"/>
    <cellStyle name="Финансовый 10 6 2 2 2 2 2" xfId="36654"/>
    <cellStyle name="Финансовый 10 6 2 2 2 3" xfId="28440"/>
    <cellStyle name="Финансовый 10 6 2 2 3" xfId="10526"/>
    <cellStyle name="Финансовый 10 6 2 3" xfId="5752"/>
    <cellStyle name="Финансовый 10 6 2 4" xfId="17531"/>
    <cellStyle name="Финансовый 10 6 2 4 2" xfId="35883"/>
    <cellStyle name="Финансовый 10 6 2 5" xfId="27695"/>
    <cellStyle name="Финансовый 10 6 3" xfId="5174"/>
    <cellStyle name="Финансовый 10 6 3 2" xfId="6400"/>
    <cellStyle name="Финансовый 10 6 3 2 2" xfId="18345"/>
    <cellStyle name="Финансовый 10 6 3 2 2 2" xfId="36653"/>
    <cellStyle name="Финансовый 10 6 3 2 3" xfId="28439"/>
    <cellStyle name="Финансовый 10 6 3 3" xfId="10527"/>
    <cellStyle name="Финансовый 10 6 4" xfId="5751"/>
    <cellStyle name="Финансовый 10 6 5" xfId="17530"/>
    <cellStyle name="Финансовый 10 6 5 2" xfId="35882"/>
    <cellStyle name="Финансовый 10 6 6" xfId="27694"/>
    <cellStyle name="Финансовый 10 7" xfId="4674"/>
    <cellStyle name="Финансовый 10 7 2" xfId="5176"/>
    <cellStyle name="Финансовый 10 7 2 2" xfId="6402"/>
    <cellStyle name="Финансовый 10 7 2 2 2" xfId="18347"/>
    <cellStyle name="Финансовый 10 7 2 2 2 2" xfId="36655"/>
    <cellStyle name="Финансовый 10 7 2 2 3" xfId="28441"/>
    <cellStyle name="Финансовый 10 7 2 3" xfId="10528"/>
    <cellStyle name="Финансовый 10 7 3" xfId="5753"/>
    <cellStyle name="Финансовый 10 7 4" xfId="17532"/>
    <cellStyle name="Финансовый 10 7 4 2" xfId="35884"/>
    <cellStyle name="Финансовый 10 7 5" xfId="27696"/>
    <cellStyle name="Финансовый 10 8" xfId="4675"/>
    <cellStyle name="Финансовый 10 8 2" xfId="4676"/>
    <cellStyle name="Финансовый 10 8 2 2" xfId="5178"/>
    <cellStyle name="Финансовый 10 8 2 2 2" xfId="6404"/>
    <cellStyle name="Финансовый 10 8 2 2 2 2" xfId="18349"/>
    <cellStyle name="Финансовый 10 8 2 2 2 2 2" xfId="36657"/>
    <cellStyle name="Финансовый 10 8 2 2 2 3" xfId="28443"/>
    <cellStyle name="Финансовый 10 8 2 2 3" xfId="10529"/>
    <cellStyle name="Финансовый 10 8 2 3" xfId="5755"/>
    <cellStyle name="Финансовый 10 8 2 4" xfId="17534"/>
    <cellStyle name="Финансовый 10 8 2 4 2" xfId="35886"/>
    <cellStyle name="Финансовый 10 8 2 5" xfId="27698"/>
    <cellStyle name="Финансовый 10 8 3" xfId="5177"/>
    <cellStyle name="Финансовый 10 8 3 2" xfId="6403"/>
    <cellStyle name="Финансовый 10 8 3 2 2" xfId="18348"/>
    <cellStyle name="Финансовый 10 8 3 2 2 2" xfId="36656"/>
    <cellStyle name="Финансовый 10 8 3 2 3" xfId="28442"/>
    <cellStyle name="Финансовый 10 8 3 3" xfId="12045"/>
    <cellStyle name="Финансовый 10 8 4" xfId="5754"/>
    <cellStyle name="Финансовый 10 8 5" xfId="17533"/>
    <cellStyle name="Финансовый 10 8 5 2" xfId="35885"/>
    <cellStyle name="Финансовый 10 8 6" xfId="27697"/>
    <cellStyle name="Финансовый 10 9" xfId="5025"/>
    <cellStyle name="Финансовый 10 9 2" xfId="6286"/>
    <cellStyle name="Финансовый 10 9 2 2" xfId="18233"/>
    <cellStyle name="Финансовый 10 9 2 2 2" xfId="36542"/>
    <cellStyle name="Финансовый 10 9 2 3" xfId="28328"/>
    <cellStyle name="Финансовый 10 9 3" xfId="8048"/>
    <cellStyle name="Финансовый 10 9 4" xfId="13238"/>
    <cellStyle name="Финансовый 10 9 4 2" xfId="22640"/>
    <cellStyle name="Финансовый 10 9 4 2 2" xfId="40652"/>
    <cellStyle name="Финансовый 10 9 4 3" xfId="32312"/>
    <cellStyle name="Финансовый 11" xfId="4677"/>
    <cellStyle name="Финансовый 11 2" xfId="4678"/>
    <cellStyle name="Финансовый 11 2 2" xfId="4679"/>
    <cellStyle name="Финансовый 11 2 2 10" xfId="16250"/>
    <cellStyle name="Финансовый 11 2 2 10 2" xfId="25185"/>
    <cellStyle name="Финансовый 11 2 2 10 2 2" xfId="43178"/>
    <cellStyle name="Финансовый 11 2 2 10 3" xfId="34827"/>
    <cellStyle name="Финансовый 11 2 2 11" xfId="17537"/>
    <cellStyle name="Финансовый 11 2 2 11 2" xfId="35889"/>
    <cellStyle name="Финансовый 11 2 2 12" xfId="26579"/>
    <cellStyle name="Финансовый 11 2 2 12 2" xfId="44496"/>
    <cellStyle name="Финансовый 11 2 2 13" xfId="27701"/>
    <cellStyle name="Финансовый 11 2 2 14" xfId="45506"/>
    <cellStyle name="Финансовый 11 2 2 2" xfId="4680"/>
    <cellStyle name="Финансовый 11 2 2 2 2" xfId="6241"/>
    <cellStyle name="Финансовый 11 2 2 2 2 2" xfId="18191"/>
    <cellStyle name="Финансовый 11 2 2 2 2 2 2" xfId="36501"/>
    <cellStyle name="Финансовый 11 2 2 2 2 3" xfId="28284"/>
    <cellStyle name="Финансовый 11 2 2 2 3" xfId="12048"/>
    <cellStyle name="Финансовый 11 2 2 3" xfId="6240"/>
    <cellStyle name="Финансовый 11 2 2 3 10" xfId="46008"/>
    <cellStyle name="Финансовый 11 2 2 3 2" xfId="10530"/>
    <cellStyle name="Финансовый 11 2 2 3 2 2" xfId="15489"/>
    <cellStyle name="Финансовый 11 2 2 3 2 2 2" xfId="24665"/>
    <cellStyle name="Финансовый 11 2 2 3 2 2 2 2" xfId="42665"/>
    <cellStyle name="Финансовый 11 2 2 3 2 2 3" xfId="34320"/>
    <cellStyle name="Финансовый 11 2 2 3 2 3" xfId="20463"/>
    <cellStyle name="Финансовый 11 2 2 3 2 3 2" xfId="38616"/>
    <cellStyle name="Финансовый 11 2 2 3 2 4" xfId="30302"/>
    <cellStyle name="Финансовый 11 2 2 3 3" xfId="11219"/>
    <cellStyle name="Финансовый 11 2 2 3 3 2" xfId="15490"/>
    <cellStyle name="Финансовый 11 2 2 3 3 2 2" xfId="24666"/>
    <cellStyle name="Финансовый 11 2 2 3 3 2 2 2" xfId="42666"/>
    <cellStyle name="Финансовый 11 2 2 3 3 2 3" xfId="34321"/>
    <cellStyle name="Финансовый 11 2 2 3 3 3" xfId="21067"/>
    <cellStyle name="Финансовый 11 2 2 3 3 3 2" xfId="39219"/>
    <cellStyle name="Финансовый 11 2 2 3 3 4" xfId="30903"/>
    <cellStyle name="Финансовый 11 2 2 3 4" xfId="8613"/>
    <cellStyle name="Финансовый 11 2 2 3 4 2" xfId="19325"/>
    <cellStyle name="Финансовый 11 2 2 3 4 2 2" xfId="37497"/>
    <cellStyle name="Финансовый 11 2 2 3 4 3" xfId="29208"/>
    <cellStyle name="Финансовый 11 2 2 3 5" xfId="13750"/>
    <cellStyle name="Финансовый 11 2 2 3 5 2" xfId="22973"/>
    <cellStyle name="Финансовый 11 2 2 3 5 2 2" xfId="40973"/>
    <cellStyle name="Финансовый 11 2 2 3 5 3" xfId="32630"/>
    <cellStyle name="Финансовый 11 2 2 3 6" xfId="16869"/>
    <cellStyle name="Финансовый 11 2 2 3 6 2" xfId="25614"/>
    <cellStyle name="Финансовый 11 2 2 3 6 2 2" xfId="43575"/>
    <cellStyle name="Финансовый 11 2 2 3 6 3" xfId="35269"/>
    <cellStyle name="Финансовый 11 2 2 3 7" xfId="18190"/>
    <cellStyle name="Финансовый 11 2 2 3 7 2" xfId="36500"/>
    <cellStyle name="Финансовый 11 2 2 3 8" xfId="27037"/>
    <cellStyle name="Финансовый 11 2 2 3 8 2" xfId="44951"/>
    <cellStyle name="Финансовый 11 2 2 3 9" xfId="28283"/>
    <cellStyle name="Финансовый 11 2 2 4" xfId="9499"/>
    <cellStyle name="Финансовый 11 2 2 4 2" xfId="15491"/>
    <cellStyle name="Финансовый 11 2 2 4 2 2" xfId="24667"/>
    <cellStyle name="Финансовый 11 2 2 4 2 2 2" xfId="42667"/>
    <cellStyle name="Финансовый 11 2 2 4 2 3" xfId="34322"/>
    <cellStyle name="Финансовый 11 2 2 4 3" xfId="19968"/>
    <cellStyle name="Финансовый 11 2 2 4 3 2" xfId="38133"/>
    <cellStyle name="Финансовый 11 2 2 4 4" xfId="29836"/>
    <cellStyle name="Финансовый 11 2 2 5" xfId="10903"/>
    <cellStyle name="Финансовый 11 2 2 5 2" xfId="15492"/>
    <cellStyle name="Финансовый 11 2 2 5 2 2" xfId="24668"/>
    <cellStyle name="Финансовый 11 2 2 5 2 2 2" xfId="42668"/>
    <cellStyle name="Финансовый 11 2 2 5 2 3" xfId="34323"/>
    <cellStyle name="Финансовый 11 2 2 5 3" xfId="20759"/>
    <cellStyle name="Финансовый 11 2 2 5 3 2" xfId="38911"/>
    <cellStyle name="Финансовый 11 2 2 5 4" xfId="30595"/>
    <cellStyle name="Финансовый 11 2 2 6" xfId="11367"/>
    <cellStyle name="Финансовый 11 2 2 6 2" xfId="21213"/>
    <cellStyle name="Финансовый 11 2 2 6 2 2" xfId="39365"/>
    <cellStyle name="Финансовый 11 2 2 6 3" xfId="31049"/>
    <cellStyle name="Финансовый 11 2 2 7" xfId="12047"/>
    <cellStyle name="Финансовый 11 2 2 8" xfId="6985"/>
    <cellStyle name="Финансовый 11 2 2 8 2" xfId="18682"/>
    <cellStyle name="Финансовый 11 2 2 8 2 2" xfId="36925"/>
    <cellStyle name="Финансовый 11 2 2 8 3" xfId="28686"/>
    <cellStyle name="Финансовый 11 2 2 9" xfId="12680"/>
    <cellStyle name="Финансовый 11 2 2 9 2" xfId="22113"/>
    <cellStyle name="Финансовый 11 2 2 9 2 2" xfId="40229"/>
    <cellStyle name="Финансовый 11 2 2 9 3" xfId="31892"/>
    <cellStyle name="Финансовый 11 2 3" xfId="4681"/>
    <cellStyle name="Финансовый 11 2 3 2" xfId="6242"/>
    <cellStyle name="Финансовый 11 2 3 2 2" xfId="18192"/>
    <cellStyle name="Финансовый 11 2 3 2 2 2" xfId="36502"/>
    <cellStyle name="Финансовый 11 2 3 2 3" xfId="28285"/>
    <cellStyle name="Финансовый 11 2 3 3" xfId="12049"/>
    <cellStyle name="Финансовый 11 2 4" xfId="5179"/>
    <cellStyle name="Финансовый 11 2 4 2" xfId="6405"/>
    <cellStyle name="Финансовый 11 2 4 2 2" xfId="18350"/>
    <cellStyle name="Финансовый 11 2 4 2 2 2" xfId="36658"/>
    <cellStyle name="Финансовый 11 2 4 2 3" xfId="28444"/>
    <cellStyle name="Финансовый 11 2 4 3" xfId="10531"/>
    <cellStyle name="Финансовый 11 2 5" xfId="5756"/>
    <cellStyle name="Финансовый 11 2 6" xfId="17536"/>
    <cellStyle name="Финансовый 11 2 6 2" xfId="35888"/>
    <cellStyle name="Финансовый 11 2 7" xfId="27700"/>
    <cellStyle name="Финансовый 11 3" xfId="4682"/>
    <cellStyle name="Финансовый 11 3 2" xfId="5180"/>
    <cellStyle name="Финансовый 11 3 2 2" xfId="6406"/>
    <cellStyle name="Финансовый 11 3 2 2 2" xfId="18351"/>
    <cellStyle name="Финансовый 11 3 2 2 2 2" xfId="36659"/>
    <cellStyle name="Финансовый 11 3 2 2 3" xfId="28445"/>
    <cellStyle name="Финансовый 11 3 2 3" xfId="10532"/>
    <cellStyle name="Финансовый 11 3 3" xfId="5757"/>
    <cellStyle name="Финансовый 11 3 4" xfId="17539"/>
    <cellStyle name="Финансовый 11 3 4 2" xfId="35891"/>
    <cellStyle name="Финансовый 11 3 5" xfId="27702"/>
    <cellStyle name="Финансовый 11 4" xfId="5026"/>
    <cellStyle name="Финансовый 11 4 2" xfId="6287"/>
    <cellStyle name="Финансовый 11 4 2 2" xfId="10533"/>
    <cellStyle name="Финансовый 11 4 2 3" xfId="15493"/>
    <cellStyle name="Финансовый 11 4 2 3 2" xfId="24669"/>
    <cellStyle name="Финансовый 11 4 2 3 2 2" xfId="42669"/>
    <cellStyle name="Финансовый 11 4 2 3 3" xfId="34324"/>
    <cellStyle name="Финансовый 11 4 2 4" xfId="18234"/>
    <cellStyle name="Финансовый 11 4 2 4 2" xfId="36543"/>
    <cellStyle name="Финансовый 11 4 2 5" xfId="28329"/>
    <cellStyle name="Финансовый 11 4 3" xfId="9500"/>
    <cellStyle name="Финансовый 11 4 3 2" xfId="15494"/>
    <cellStyle name="Финансовый 11 4 3 2 2" xfId="24670"/>
    <cellStyle name="Финансовый 11 4 3 2 2 2" xfId="42670"/>
    <cellStyle name="Финансовый 11 4 3 2 3" xfId="34325"/>
    <cellStyle name="Финансовый 11 4 4" xfId="8280"/>
    <cellStyle name="Финансовый 11 4 5" xfId="13437"/>
    <cellStyle name="Финансовый 11 4 5 2" xfId="22678"/>
    <cellStyle name="Финансовый 11 4 5 2 2" xfId="40679"/>
    <cellStyle name="Финансовый 11 4 5 3" xfId="32330"/>
    <cellStyle name="Финансовый 11 5" xfId="5612"/>
    <cellStyle name="Финансовый 11 5 2" xfId="11823"/>
    <cellStyle name="Финансовый 11 5 3" xfId="13438"/>
    <cellStyle name="Финансовый 11 5 3 2" xfId="22679"/>
    <cellStyle name="Финансовый 11 5 3 2 2" xfId="40680"/>
    <cellStyle name="Финансовый 11 5 3 3" xfId="32331"/>
    <cellStyle name="Финансовый 11 6" xfId="13439"/>
    <cellStyle name="Финансовый 11 6 2" xfId="22680"/>
    <cellStyle name="Финансовый 11 6 2 2" xfId="40681"/>
    <cellStyle name="Финансовый 11 6 3" xfId="32332"/>
    <cellStyle name="Финансовый 11 7" xfId="17535"/>
    <cellStyle name="Финансовый 11 7 2" xfId="35887"/>
    <cellStyle name="Финансовый 11 8" xfId="27699"/>
    <cellStyle name="Финансовый 12" xfId="4683"/>
    <cellStyle name="Финансовый 12 10" xfId="27703"/>
    <cellStyle name="Финансовый 12 2" xfId="4684"/>
    <cellStyle name="Финансовый 12 2 2" xfId="4685"/>
    <cellStyle name="Финансовый 12 2 2 2" xfId="5182"/>
    <cellStyle name="Финансовый 12 2 2 2 2" xfId="6408"/>
    <cellStyle name="Финансовый 12 2 2 2 2 2" xfId="18353"/>
    <cellStyle name="Финансовый 12 2 2 2 2 2 2" xfId="36661"/>
    <cellStyle name="Финансовый 12 2 2 2 2 3" xfId="28447"/>
    <cellStyle name="Финансовый 12 2 2 2 3" xfId="8820"/>
    <cellStyle name="Финансовый 12 2 2 3" xfId="5759"/>
    <cellStyle name="Финансовый 12 2 2 4" xfId="17542"/>
    <cellStyle name="Финансовый 12 2 2 4 2" xfId="35894"/>
    <cellStyle name="Финансовый 12 2 2 5" xfId="27705"/>
    <cellStyle name="Финансовый 12 2 3" xfId="4686"/>
    <cellStyle name="Финансовый 12 2 3 2" xfId="5183"/>
    <cellStyle name="Финансовый 12 2 3 2 2" xfId="6409"/>
    <cellStyle name="Финансовый 12 2 3 2 2 2" xfId="18354"/>
    <cellStyle name="Финансовый 12 2 3 2 2 2 2" xfId="36662"/>
    <cellStyle name="Финансовый 12 2 3 2 2 3" xfId="28448"/>
    <cellStyle name="Финансовый 12 2 3 2 3" xfId="10534"/>
    <cellStyle name="Финансовый 12 2 3 3" xfId="5760"/>
    <cellStyle name="Финансовый 12 2 3 4" xfId="17543"/>
    <cellStyle name="Финансовый 12 2 3 4 2" xfId="35895"/>
    <cellStyle name="Финансовый 12 2 3 5" xfId="27706"/>
    <cellStyle name="Финансовый 12 2 4" xfId="5181"/>
    <cellStyle name="Финансовый 12 2 4 2" xfId="6407"/>
    <cellStyle name="Финансовый 12 2 4 2 2" xfId="18352"/>
    <cellStyle name="Финансовый 12 2 4 2 2 2" xfId="36660"/>
    <cellStyle name="Финансовый 12 2 4 2 3" xfId="28446"/>
    <cellStyle name="Финансовый 12 2 4 3" xfId="10535"/>
    <cellStyle name="Финансовый 12 2 5" xfId="5758"/>
    <cellStyle name="Финансовый 12 2 6" xfId="17541"/>
    <cellStyle name="Финансовый 12 2 6 2" xfId="35893"/>
    <cellStyle name="Финансовый 12 2 7" xfId="27704"/>
    <cellStyle name="Финансовый 12 3" xfId="4687"/>
    <cellStyle name="Финансовый 12 3 2" xfId="4688"/>
    <cellStyle name="Финансовый 12 3 2 2" xfId="5185"/>
    <cellStyle name="Финансовый 12 3 2 2 2" xfId="6411"/>
    <cellStyle name="Финансовый 12 3 2 2 2 2" xfId="18356"/>
    <cellStyle name="Финансовый 12 3 2 2 2 2 2" xfId="36664"/>
    <cellStyle name="Финансовый 12 3 2 2 2 3" xfId="28450"/>
    <cellStyle name="Финансовый 12 3 2 2 3" xfId="8804"/>
    <cellStyle name="Финансовый 12 3 2 3" xfId="5762"/>
    <cellStyle name="Финансовый 12 3 2 4" xfId="17545"/>
    <cellStyle name="Финансовый 12 3 2 4 2" xfId="35897"/>
    <cellStyle name="Финансовый 12 3 2 5" xfId="27708"/>
    <cellStyle name="Финансовый 12 3 3" xfId="4689"/>
    <cellStyle name="Финансовый 12 3 3 2" xfId="5186"/>
    <cellStyle name="Финансовый 12 3 3 2 2" xfId="6412"/>
    <cellStyle name="Финансовый 12 3 3 2 2 2" xfId="18357"/>
    <cellStyle name="Финансовый 12 3 3 2 2 2 2" xfId="36665"/>
    <cellStyle name="Финансовый 12 3 3 2 2 3" xfId="28451"/>
    <cellStyle name="Финансовый 12 3 3 2 3" xfId="10536"/>
    <cellStyle name="Финансовый 12 3 3 3" xfId="5763"/>
    <cellStyle name="Финансовый 12 3 3 4" xfId="17546"/>
    <cellStyle name="Финансовый 12 3 3 4 2" xfId="35898"/>
    <cellStyle name="Финансовый 12 3 3 5" xfId="27709"/>
    <cellStyle name="Финансовый 12 3 4" xfId="5184"/>
    <cellStyle name="Финансовый 12 3 4 2" xfId="6410"/>
    <cellStyle name="Финансовый 12 3 4 2 2" xfId="18355"/>
    <cellStyle name="Финансовый 12 3 4 2 2 2" xfId="36663"/>
    <cellStyle name="Финансовый 12 3 4 2 3" xfId="28449"/>
    <cellStyle name="Финансовый 12 3 4 3" xfId="10537"/>
    <cellStyle name="Финансовый 12 3 5" xfId="5761"/>
    <cellStyle name="Финансовый 12 3 6" xfId="17544"/>
    <cellStyle name="Финансовый 12 3 6 2" xfId="35896"/>
    <cellStyle name="Финансовый 12 3 7" xfId="27707"/>
    <cellStyle name="Финансовый 12 4" xfId="4690"/>
    <cellStyle name="Финансовый 12 4 2" xfId="4691"/>
    <cellStyle name="Финансовый 12 4 2 2" xfId="5188"/>
    <cellStyle name="Финансовый 12 4 2 2 2" xfId="6414"/>
    <cellStyle name="Финансовый 12 4 2 2 2 2" xfId="18359"/>
    <cellStyle name="Финансовый 12 4 2 2 2 2 2" xfId="36667"/>
    <cellStyle name="Финансовый 12 4 2 2 2 3" xfId="28453"/>
    <cellStyle name="Финансовый 12 4 2 2 3" xfId="8655"/>
    <cellStyle name="Финансовый 12 4 2 3" xfId="5765"/>
    <cellStyle name="Финансовый 12 4 2 4" xfId="17548"/>
    <cellStyle name="Финансовый 12 4 2 4 2" xfId="35900"/>
    <cellStyle name="Финансовый 12 4 2 5" xfId="27711"/>
    <cellStyle name="Финансовый 12 4 3" xfId="4692"/>
    <cellStyle name="Финансовый 12 4 3 2" xfId="5189"/>
    <cellStyle name="Финансовый 12 4 3 2 2" xfId="6415"/>
    <cellStyle name="Финансовый 12 4 3 2 2 2" xfId="18360"/>
    <cellStyle name="Финансовый 12 4 3 2 2 2 2" xfId="36668"/>
    <cellStyle name="Финансовый 12 4 3 2 2 3" xfId="28454"/>
    <cellStyle name="Финансовый 12 4 3 2 3" xfId="10538"/>
    <cellStyle name="Финансовый 12 4 3 3" xfId="5766"/>
    <cellStyle name="Финансовый 12 4 3 4" xfId="17549"/>
    <cellStyle name="Финансовый 12 4 3 4 2" xfId="35901"/>
    <cellStyle name="Финансовый 12 4 3 5" xfId="27712"/>
    <cellStyle name="Финансовый 12 4 4" xfId="5187"/>
    <cellStyle name="Финансовый 12 4 4 2" xfId="6413"/>
    <cellStyle name="Финансовый 12 4 4 2 2" xfId="18358"/>
    <cellStyle name="Финансовый 12 4 4 2 2 2" xfId="36666"/>
    <cellStyle name="Финансовый 12 4 4 2 3" xfId="28452"/>
    <cellStyle name="Финансовый 12 4 4 3" xfId="10539"/>
    <cellStyle name="Финансовый 12 4 5" xfId="5764"/>
    <cellStyle name="Финансовый 12 4 6" xfId="17547"/>
    <cellStyle name="Финансовый 12 4 6 2" xfId="35899"/>
    <cellStyle name="Финансовый 12 4 7" xfId="27710"/>
    <cellStyle name="Финансовый 12 5" xfId="4693"/>
    <cellStyle name="Финансовый 12 5 2" xfId="5190"/>
    <cellStyle name="Финансовый 12 5 2 2" xfId="6416"/>
    <cellStyle name="Финансовый 12 5 2 2 2" xfId="18361"/>
    <cellStyle name="Финансовый 12 5 2 2 2 2" xfId="36669"/>
    <cellStyle name="Финансовый 12 5 2 2 3" xfId="28455"/>
    <cellStyle name="Финансовый 12 5 2 3" xfId="9130"/>
    <cellStyle name="Финансовый 12 5 3" xfId="5767"/>
    <cellStyle name="Финансовый 12 5 4" xfId="17550"/>
    <cellStyle name="Финансовый 12 5 4 2" xfId="35902"/>
    <cellStyle name="Финансовый 12 5 5" xfId="27713"/>
    <cellStyle name="Финансовый 12 6" xfId="4694"/>
    <cellStyle name="Финансовый 12 6 2" xfId="5191"/>
    <cellStyle name="Финансовый 12 6 2 2" xfId="6417"/>
    <cellStyle name="Финансовый 12 6 2 2 2" xfId="18362"/>
    <cellStyle name="Финансовый 12 6 2 2 2 2" xfId="36670"/>
    <cellStyle name="Финансовый 12 6 2 2 3" xfId="28456"/>
    <cellStyle name="Финансовый 12 6 2 3" xfId="10540"/>
    <cellStyle name="Финансовый 12 6 3" xfId="5768"/>
    <cellStyle name="Финансовый 12 6 4" xfId="17551"/>
    <cellStyle name="Финансовый 12 6 4 2" xfId="35903"/>
    <cellStyle name="Финансовый 12 6 5" xfId="27714"/>
    <cellStyle name="Финансовый 12 7" xfId="5027"/>
    <cellStyle name="Финансовый 12 7 2" xfId="6288"/>
    <cellStyle name="Финансовый 12 7 2 2" xfId="18235"/>
    <cellStyle name="Финансовый 12 7 2 2 2" xfId="36544"/>
    <cellStyle name="Финансовый 12 7 2 3" xfId="28330"/>
    <cellStyle name="Финансовый 12 7 3" xfId="8281"/>
    <cellStyle name="Финансовый 12 7 4" xfId="13440"/>
    <cellStyle name="Финансовый 12 7 4 2" xfId="22681"/>
    <cellStyle name="Финансовый 12 7 4 2 2" xfId="40682"/>
    <cellStyle name="Финансовый 12 7 4 3" xfId="32333"/>
    <cellStyle name="Финансовый 12 8" xfId="5613"/>
    <cellStyle name="Финансовый 12 8 2" xfId="11824"/>
    <cellStyle name="Финансовый 12 8 3" xfId="13441"/>
    <cellStyle name="Финансовый 12 8 3 2" xfId="22682"/>
    <cellStyle name="Финансовый 12 8 3 2 2" xfId="40683"/>
    <cellStyle name="Финансовый 12 8 3 3" xfId="32334"/>
    <cellStyle name="Финансовый 12 9" xfId="17540"/>
    <cellStyle name="Финансовый 12 9 2" xfId="35892"/>
    <cellStyle name="Финансовый 13" xfId="4695"/>
    <cellStyle name="Финансовый 13 2" xfId="4696"/>
    <cellStyle name="Финансовый 13 2 2" xfId="4697"/>
    <cellStyle name="Финансовый 13 2 2 2" xfId="5193"/>
    <cellStyle name="Финансовый 13 2 2 2 2" xfId="6419"/>
    <cellStyle name="Финансовый 13 2 2 2 2 2" xfId="18364"/>
    <cellStyle name="Финансовый 13 2 2 2 2 2 2" xfId="36672"/>
    <cellStyle name="Финансовый 13 2 2 2 2 3" xfId="28458"/>
    <cellStyle name="Финансовый 13 2 2 2 3" xfId="8856"/>
    <cellStyle name="Финансовый 13 2 2 3" xfId="5770"/>
    <cellStyle name="Финансовый 13 2 2 4" xfId="17554"/>
    <cellStyle name="Финансовый 13 2 2 4 2" xfId="35906"/>
    <cellStyle name="Финансовый 13 2 2 5" xfId="27717"/>
    <cellStyle name="Финансовый 13 2 3" xfId="4698"/>
    <cellStyle name="Финансовый 13 2 3 2" xfId="5194"/>
    <cellStyle name="Финансовый 13 2 3 2 2" xfId="6420"/>
    <cellStyle name="Финансовый 13 2 3 2 2 2" xfId="18365"/>
    <cellStyle name="Финансовый 13 2 3 2 2 2 2" xfId="36673"/>
    <cellStyle name="Финансовый 13 2 3 2 2 3" xfId="28459"/>
    <cellStyle name="Финансовый 13 2 3 2 3" xfId="10541"/>
    <cellStyle name="Финансовый 13 2 3 3" xfId="5771"/>
    <cellStyle name="Финансовый 13 2 3 4" xfId="17555"/>
    <cellStyle name="Финансовый 13 2 3 4 2" xfId="35907"/>
    <cellStyle name="Финансовый 13 2 3 5" xfId="27718"/>
    <cellStyle name="Финансовый 13 2 4" xfId="5192"/>
    <cellStyle name="Финансовый 13 2 4 2" xfId="6418"/>
    <cellStyle name="Финансовый 13 2 4 2 2" xfId="18363"/>
    <cellStyle name="Финансовый 13 2 4 2 2 2" xfId="36671"/>
    <cellStyle name="Финансовый 13 2 4 2 3" xfId="28457"/>
    <cellStyle name="Финансовый 13 2 4 3" xfId="10542"/>
    <cellStyle name="Финансовый 13 2 5" xfId="5769"/>
    <cellStyle name="Финансовый 13 2 6" xfId="17553"/>
    <cellStyle name="Финансовый 13 2 6 2" xfId="35905"/>
    <cellStyle name="Финансовый 13 2 7" xfId="27716"/>
    <cellStyle name="Финансовый 13 3" xfId="4699"/>
    <cellStyle name="Финансовый 13 3 2" xfId="5195"/>
    <cellStyle name="Финансовый 13 3 2 2" xfId="6421"/>
    <cellStyle name="Финансовый 13 3 2 2 2" xfId="18366"/>
    <cellStyle name="Финансовый 13 3 2 2 2 2" xfId="36674"/>
    <cellStyle name="Финансовый 13 3 2 2 3" xfId="28460"/>
    <cellStyle name="Финансовый 13 3 2 3" xfId="8819"/>
    <cellStyle name="Финансовый 13 3 3" xfId="5772"/>
    <cellStyle name="Финансовый 13 3 4" xfId="17556"/>
    <cellStyle name="Финансовый 13 3 4 2" xfId="35908"/>
    <cellStyle name="Финансовый 13 3 5" xfId="27719"/>
    <cellStyle name="Финансовый 13 4" xfId="4700"/>
    <cellStyle name="Финансовый 13 4 2" xfId="5196"/>
    <cellStyle name="Финансовый 13 4 2 2" xfId="6422"/>
    <cellStyle name="Финансовый 13 4 2 2 2" xfId="18367"/>
    <cellStyle name="Финансовый 13 4 2 2 2 2" xfId="36675"/>
    <cellStyle name="Финансовый 13 4 2 2 3" xfId="28461"/>
    <cellStyle name="Финансовый 13 4 2 3" xfId="10543"/>
    <cellStyle name="Финансовый 13 4 3" xfId="5773"/>
    <cellStyle name="Финансовый 13 4 4" xfId="17557"/>
    <cellStyle name="Финансовый 13 4 4 2" xfId="35909"/>
    <cellStyle name="Финансовый 13 4 5" xfId="27720"/>
    <cellStyle name="Финансовый 13 5" xfId="5028"/>
    <cellStyle name="Финансовый 13 5 2" xfId="6289"/>
    <cellStyle name="Финансовый 13 5 2 2" xfId="18236"/>
    <cellStyle name="Финансовый 13 5 2 2 2" xfId="36545"/>
    <cellStyle name="Финансовый 13 5 2 3" xfId="28331"/>
    <cellStyle name="Финансовый 13 5 3" xfId="10544"/>
    <cellStyle name="Финансовый 13 6" xfId="5614"/>
    <cellStyle name="Финансовый 13 6 2" xfId="11826"/>
    <cellStyle name="Финансовый 13 7" xfId="17552"/>
    <cellStyle name="Финансовый 13 7 2" xfId="35904"/>
    <cellStyle name="Финансовый 13 8" xfId="27715"/>
    <cellStyle name="Финансовый 14" xfId="4701"/>
    <cellStyle name="Финансовый 14 2" xfId="4702"/>
    <cellStyle name="Финансовый 14 2 2" xfId="4703"/>
    <cellStyle name="Финансовый 14 2 2 2" xfId="5198"/>
    <cellStyle name="Финансовый 14 2 2 2 2" xfId="6424"/>
    <cellStyle name="Финансовый 14 2 2 2 2 2" xfId="18369"/>
    <cellStyle name="Финансовый 14 2 2 2 2 2 2" xfId="36677"/>
    <cellStyle name="Финансовый 14 2 2 2 2 3" xfId="28463"/>
    <cellStyle name="Финансовый 14 2 2 2 3" xfId="10545"/>
    <cellStyle name="Финансовый 14 2 2 3" xfId="5775"/>
    <cellStyle name="Финансовый 14 2 2 4" xfId="17560"/>
    <cellStyle name="Финансовый 14 2 2 4 2" xfId="35912"/>
    <cellStyle name="Финансовый 14 2 2 5" xfId="27723"/>
    <cellStyle name="Финансовый 14 2 3" xfId="5197"/>
    <cellStyle name="Финансовый 14 2 3 2" xfId="6423"/>
    <cellStyle name="Финансовый 14 2 3 2 2" xfId="18368"/>
    <cellStyle name="Финансовый 14 2 3 2 2 2" xfId="36676"/>
    <cellStyle name="Финансовый 14 2 3 2 3" xfId="28462"/>
    <cellStyle name="Финансовый 14 2 3 3" xfId="10546"/>
    <cellStyle name="Финансовый 14 2 4" xfId="5774"/>
    <cellStyle name="Финансовый 14 2 5" xfId="17559"/>
    <cellStyle name="Финансовый 14 2 5 2" xfId="35911"/>
    <cellStyle name="Финансовый 14 2 6" xfId="27722"/>
    <cellStyle name="Финансовый 14 3" xfId="4704"/>
    <cellStyle name="Финансовый 14 3 2" xfId="5199"/>
    <cellStyle name="Финансовый 14 3 2 2" xfId="6425"/>
    <cellStyle name="Финансовый 14 3 2 2 2" xfId="18370"/>
    <cellStyle name="Финансовый 14 3 2 2 2 2" xfId="36678"/>
    <cellStyle name="Финансовый 14 3 2 2 3" xfId="28464"/>
    <cellStyle name="Финансовый 14 3 2 3" xfId="10547"/>
    <cellStyle name="Финансовый 14 3 3" xfId="5776"/>
    <cellStyle name="Финансовый 14 3 4" xfId="17561"/>
    <cellStyle name="Финансовый 14 3 4 2" xfId="35913"/>
    <cellStyle name="Финансовый 14 3 5" xfId="27724"/>
    <cellStyle name="Финансовый 14 4" xfId="5029"/>
    <cellStyle name="Финансовый 14 4 2" xfId="6290"/>
    <cellStyle name="Финансовый 14 4 2 2" xfId="18237"/>
    <cellStyle name="Финансовый 14 4 2 2 2" xfId="36546"/>
    <cellStyle name="Финансовый 14 4 2 3" xfId="28332"/>
    <cellStyle name="Финансовый 14 4 3" xfId="8282"/>
    <cellStyle name="Финансовый 14 5" xfId="5615"/>
    <cellStyle name="Финансовый 14 5 2" xfId="11827"/>
    <cellStyle name="Финансовый 14 6" xfId="17558"/>
    <cellStyle name="Финансовый 14 6 2" xfId="35910"/>
    <cellStyle name="Финансовый 14 7" xfId="27721"/>
    <cellStyle name="Финансовый 15" xfId="4705"/>
    <cellStyle name="Финансовый 15 2" xfId="4706"/>
    <cellStyle name="Финансовый 15 2 2" xfId="5200"/>
    <cellStyle name="Финансовый 15 2 2 2" xfId="6426"/>
    <cellStyle name="Финансовый 15 2 2 2 2" xfId="18371"/>
    <cellStyle name="Финансовый 15 2 2 2 2 2" xfId="36679"/>
    <cellStyle name="Финансовый 15 2 2 2 3" xfId="28465"/>
    <cellStyle name="Финансовый 15 2 2 3" xfId="10548"/>
    <cellStyle name="Финансовый 15 2 3" xfId="5777"/>
    <cellStyle name="Финансовый 15 2 4" xfId="17563"/>
    <cellStyle name="Финансовый 15 2 4 2" xfId="35915"/>
    <cellStyle name="Финансовый 15 2 5" xfId="27726"/>
    <cellStyle name="Финансовый 15 3" xfId="4707"/>
    <cellStyle name="Финансовый 15 3 2" xfId="5201"/>
    <cellStyle name="Финансовый 15 3 2 2" xfId="6427"/>
    <cellStyle name="Финансовый 15 3 2 2 2" xfId="18372"/>
    <cellStyle name="Финансовый 15 3 2 2 2 2" xfId="36680"/>
    <cellStyle name="Финансовый 15 3 2 2 3" xfId="28466"/>
    <cellStyle name="Финансовый 15 3 2 3" xfId="10549"/>
    <cellStyle name="Финансовый 15 3 3" xfId="5778"/>
    <cellStyle name="Финансовый 15 3 4" xfId="17564"/>
    <cellStyle name="Финансовый 15 3 4 2" xfId="35916"/>
    <cellStyle name="Финансовый 15 3 5" xfId="27727"/>
    <cellStyle name="Финансовый 15 4" xfId="5030"/>
    <cellStyle name="Финансовый 15 4 2" xfId="6291"/>
    <cellStyle name="Финансовый 15 4 2 2" xfId="18238"/>
    <cellStyle name="Финансовый 15 4 2 2 2" xfId="36547"/>
    <cellStyle name="Финансовый 15 4 2 3" xfId="28333"/>
    <cellStyle name="Финансовый 15 4 3" xfId="8283"/>
    <cellStyle name="Финансовый 15 5" xfId="5616"/>
    <cellStyle name="Финансовый 15 5 2" xfId="11828"/>
    <cellStyle name="Финансовый 15 6" xfId="17562"/>
    <cellStyle name="Финансовый 15 6 2" xfId="35914"/>
    <cellStyle name="Финансовый 15 7" xfId="27725"/>
    <cellStyle name="Финансовый 16" xfId="4708"/>
    <cellStyle name="Финансовый 16 2" xfId="4709"/>
    <cellStyle name="Финансовый 16 2 2" xfId="5202"/>
    <cellStyle name="Финансовый 16 2 2 2" xfId="6428"/>
    <cellStyle name="Финансовый 16 2 2 2 2" xfId="18373"/>
    <cellStyle name="Финансовый 16 2 2 2 2 2" xfId="36681"/>
    <cellStyle name="Финансовый 16 2 2 2 3" xfId="28467"/>
    <cellStyle name="Финансовый 16 2 2 3" xfId="8803"/>
    <cellStyle name="Финансовый 16 2 3" xfId="5779"/>
    <cellStyle name="Финансовый 16 2 4" xfId="17566"/>
    <cellStyle name="Финансовый 16 2 4 2" xfId="35918"/>
    <cellStyle name="Финансовый 16 2 5" xfId="27729"/>
    <cellStyle name="Финансовый 16 3" xfId="4710"/>
    <cellStyle name="Финансовый 16 3 2" xfId="5203"/>
    <cellStyle name="Финансовый 16 3 2 2" xfId="6429"/>
    <cellStyle name="Финансовый 16 3 2 2 2" xfId="18374"/>
    <cellStyle name="Финансовый 16 3 2 2 2 2" xfId="36682"/>
    <cellStyle name="Финансовый 16 3 2 2 3" xfId="28468"/>
    <cellStyle name="Финансовый 16 3 2 3" xfId="10550"/>
    <cellStyle name="Финансовый 16 3 3" xfId="5780"/>
    <cellStyle name="Финансовый 16 3 4" xfId="17567"/>
    <cellStyle name="Финансовый 16 3 4 2" xfId="35919"/>
    <cellStyle name="Финансовый 16 3 5" xfId="27730"/>
    <cellStyle name="Финансовый 16 4" xfId="4711"/>
    <cellStyle name="Финансовый 16 4 2" xfId="4712"/>
    <cellStyle name="Финансовый 16 4 2 2" xfId="5205"/>
    <cellStyle name="Финансовый 16 4 2 2 2" xfId="6431"/>
    <cellStyle name="Финансовый 16 4 2 2 2 2" xfId="18376"/>
    <cellStyle name="Финансовый 16 4 2 2 2 2 2" xfId="36684"/>
    <cellStyle name="Финансовый 16 4 2 2 2 3" xfId="28470"/>
    <cellStyle name="Финансовый 16 4 2 2 3" xfId="10551"/>
    <cellStyle name="Финансовый 16 4 2 3" xfId="5782"/>
    <cellStyle name="Финансовый 16 4 2 4" xfId="17569"/>
    <cellStyle name="Финансовый 16 4 2 4 2" xfId="35921"/>
    <cellStyle name="Финансовый 16 4 2 5" xfId="27732"/>
    <cellStyle name="Финансовый 16 4 3" xfId="4713"/>
    <cellStyle name="Финансовый 16 4 3 2" xfId="5206"/>
    <cellStyle name="Финансовый 16 4 3 2 2" xfId="6432"/>
    <cellStyle name="Финансовый 16 4 3 2 2 2" xfId="12053"/>
    <cellStyle name="Финансовый 16 4 3 2 2 3" xfId="18377"/>
    <cellStyle name="Финансовый 16 4 3 2 2 3 2" xfId="36685"/>
    <cellStyle name="Финансовый 16 4 3 2 2 4" xfId="28471"/>
    <cellStyle name="Финансовый 16 4 3 2 3" xfId="7341"/>
    <cellStyle name="Финансовый 16 4 3 3" xfId="5783"/>
    <cellStyle name="Финансовый 16 4 3 3 2" xfId="15495"/>
    <cellStyle name="Финансовый 16 4 3 3 2 2" xfId="24671"/>
    <cellStyle name="Финансовый 16 4 3 3 2 2 2" xfId="42671"/>
    <cellStyle name="Финансовый 16 4 3 3 2 3" xfId="34326"/>
    <cellStyle name="Финансовый 16 4 3 4" xfId="12052"/>
    <cellStyle name="Финансовый 16 4 3 5" xfId="17570"/>
    <cellStyle name="Финансовый 16 4 3 5 2" xfId="35922"/>
    <cellStyle name="Финансовый 16 4 3 6" xfId="27733"/>
    <cellStyle name="Финансовый 16 4 4" xfId="5204"/>
    <cellStyle name="Финансовый 16 4 4 2" xfId="6430"/>
    <cellStyle name="Финансовый 16 4 4 2 2" xfId="12054"/>
    <cellStyle name="Финансовый 16 4 4 2 3" xfId="18375"/>
    <cellStyle name="Финансовый 16 4 4 2 3 2" xfId="36683"/>
    <cellStyle name="Финансовый 16 4 4 2 4" xfId="28469"/>
    <cellStyle name="Финансовый 16 4 4 3" xfId="7698"/>
    <cellStyle name="Финансовый 16 4 5" xfId="5781"/>
    <cellStyle name="Финансовый 16 4 5 2" xfId="15496"/>
    <cellStyle name="Финансовый 16 4 5 2 2" xfId="24672"/>
    <cellStyle name="Финансовый 16 4 5 2 2 2" xfId="42672"/>
    <cellStyle name="Финансовый 16 4 5 2 3" xfId="34327"/>
    <cellStyle name="Финансовый 16 4 6" xfId="12051"/>
    <cellStyle name="Финансовый 16 4 7" xfId="17568"/>
    <cellStyle name="Финансовый 16 4 7 2" xfId="35920"/>
    <cellStyle name="Финансовый 16 4 8" xfId="27731"/>
    <cellStyle name="Финансовый 16 5" xfId="4714"/>
    <cellStyle name="Финансовый 16 5 2" xfId="4715"/>
    <cellStyle name="Финансовый 16 5 2 2" xfId="5208"/>
    <cellStyle name="Финансовый 16 5 2 2 2" xfId="6434"/>
    <cellStyle name="Финансовый 16 5 2 2 2 2" xfId="18379"/>
    <cellStyle name="Финансовый 16 5 2 2 2 2 2" xfId="36687"/>
    <cellStyle name="Финансовый 16 5 2 2 2 3" xfId="28473"/>
    <cellStyle name="Финансовый 16 5 2 2 3" xfId="10552"/>
    <cellStyle name="Финансовый 16 5 2 3" xfId="5785"/>
    <cellStyle name="Финансовый 16 5 2 4" xfId="17572"/>
    <cellStyle name="Финансовый 16 5 2 4 2" xfId="35924"/>
    <cellStyle name="Финансовый 16 5 2 5" xfId="27735"/>
    <cellStyle name="Финансовый 16 5 3" xfId="5207"/>
    <cellStyle name="Финансовый 16 5 3 2" xfId="6433"/>
    <cellStyle name="Финансовый 16 5 3 2 2" xfId="18378"/>
    <cellStyle name="Финансовый 16 5 3 2 2 2" xfId="36686"/>
    <cellStyle name="Финансовый 16 5 3 2 3" xfId="28472"/>
    <cellStyle name="Финансовый 16 5 3 3" xfId="10553"/>
    <cellStyle name="Финансовый 16 5 4" xfId="5784"/>
    <cellStyle name="Финансовый 16 5 5" xfId="17571"/>
    <cellStyle name="Финансовый 16 5 5 2" xfId="35923"/>
    <cellStyle name="Финансовый 16 5 6" xfId="27734"/>
    <cellStyle name="Финансовый 16 6" xfId="5031"/>
    <cellStyle name="Финансовый 16 6 2" xfId="6292"/>
    <cellStyle name="Финансовый 16 6 2 2" xfId="18239"/>
    <cellStyle name="Финансовый 16 6 2 2 2" xfId="36548"/>
    <cellStyle name="Финансовый 16 6 2 3" xfId="28334"/>
    <cellStyle name="Финансовый 16 6 3" xfId="8284"/>
    <cellStyle name="Финансовый 16 7" xfId="5617"/>
    <cellStyle name="Финансовый 16 7 2" xfId="11829"/>
    <cellStyle name="Финансовый 16 8" xfId="17565"/>
    <cellStyle name="Финансовый 16 8 2" xfId="35917"/>
    <cellStyle name="Финансовый 16 9" xfId="27728"/>
    <cellStyle name="Финансовый 17" xfId="4716"/>
    <cellStyle name="Финансовый 17 10" xfId="27736"/>
    <cellStyle name="Финансовый 17 2" xfId="4717"/>
    <cellStyle name="Финансовый 17 2 2" xfId="4718"/>
    <cellStyle name="Финансовый 17 2 2 2" xfId="5210"/>
    <cellStyle name="Финансовый 17 2 2 2 2" xfId="6436"/>
    <cellStyle name="Финансовый 17 2 2 2 2 2" xfId="18381"/>
    <cellStyle name="Финансовый 17 2 2 2 2 2 2" xfId="36689"/>
    <cellStyle name="Финансовый 17 2 2 2 2 3" xfId="28475"/>
    <cellStyle name="Финансовый 17 2 2 2 3" xfId="10554"/>
    <cellStyle name="Финансовый 17 2 2 3" xfId="5787"/>
    <cellStyle name="Финансовый 17 2 2 4" xfId="17575"/>
    <cellStyle name="Финансовый 17 2 2 4 2" xfId="35927"/>
    <cellStyle name="Финансовый 17 2 2 5" xfId="27738"/>
    <cellStyle name="Финансовый 17 2 3" xfId="4719"/>
    <cellStyle name="Финансовый 17 2 3 2" xfId="5211"/>
    <cellStyle name="Финансовый 17 2 3 2 2" xfId="6437"/>
    <cellStyle name="Финансовый 17 2 3 2 2 2" xfId="18382"/>
    <cellStyle name="Финансовый 17 2 3 2 2 2 2" xfId="36690"/>
    <cellStyle name="Финансовый 17 2 3 2 2 3" xfId="28476"/>
    <cellStyle name="Финансовый 17 2 3 2 3" xfId="10555"/>
    <cellStyle name="Финансовый 17 2 3 3" xfId="5788"/>
    <cellStyle name="Финансовый 17 2 3 4" xfId="17576"/>
    <cellStyle name="Финансовый 17 2 3 4 2" xfId="35928"/>
    <cellStyle name="Финансовый 17 2 3 5" xfId="27739"/>
    <cellStyle name="Финансовый 17 2 4" xfId="5209"/>
    <cellStyle name="Финансовый 17 2 4 2" xfId="6435"/>
    <cellStyle name="Финансовый 17 2 4 2 2" xfId="18380"/>
    <cellStyle name="Финансовый 17 2 4 2 2 2" xfId="36688"/>
    <cellStyle name="Финансовый 17 2 4 2 3" xfId="28474"/>
    <cellStyle name="Финансовый 17 2 4 3" xfId="10556"/>
    <cellStyle name="Финансовый 17 2 5" xfId="5786"/>
    <cellStyle name="Финансовый 17 2 6" xfId="17574"/>
    <cellStyle name="Финансовый 17 2 6 2" xfId="35926"/>
    <cellStyle name="Финансовый 17 2 7" xfId="27737"/>
    <cellStyle name="Финансовый 17 3" xfId="4720"/>
    <cellStyle name="Финансовый 17 3 2" xfId="4721"/>
    <cellStyle name="Финансовый 17 3 2 2" xfId="5213"/>
    <cellStyle name="Финансовый 17 3 2 2 2" xfId="6439"/>
    <cellStyle name="Финансовый 17 3 2 2 2 2" xfId="18384"/>
    <cellStyle name="Финансовый 17 3 2 2 2 2 2" xfId="36692"/>
    <cellStyle name="Финансовый 17 3 2 2 2 3" xfId="28478"/>
    <cellStyle name="Финансовый 17 3 2 2 3" xfId="10557"/>
    <cellStyle name="Финансовый 17 3 2 3" xfId="5790"/>
    <cellStyle name="Финансовый 17 3 2 4" xfId="17578"/>
    <cellStyle name="Финансовый 17 3 2 4 2" xfId="35930"/>
    <cellStyle name="Финансовый 17 3 2 5" xfId="27741"/>
    <cellStyle name="Финансовый 17 3 3" xfId="5212"/>
    <cellStyle name="Финансовый 17 3 3 2" xfId="6438"/>
    <cellStyle name="Финансовый 17 3 3 2 2" xfId="18383"/>
    <cellStyle name="Финансовый 17 3 3 2 2 2" xfId="36691"/>
    <cellStyle name="Финансовый 17 3 3 2 3" xfId="28477"/>
    <cellStyle name="Финансовый 17 3 3 3" xfId="10558"/>
    <cellStyle name="Финансовый 17 3 4" xfId="5789"/>
    <cellStyle name="Финансовый 17 3 5" xfId="17577"/>
    <cellStyle name="Финансовый 17 3 5 2" xfId="35929"/>
    <cellStyle name="Финансовый 17 3 6" xfId="27740"/>
    <cellStyle name="Финансовый 17 4" xfId="4722"/>
    <cellStyle name="Финансовый 17 4 2" xfId="5214"/>
    <cellStyle name="Финансовый 17 4 2 2" xfId="6440"/>
    <cellStyle name="Финансовый 17 4 2 2 2" xfId="18385"/>
    <cellStyle name="Финансовый 17 4 2 2 2 2" xfId="36693"/>
    <cellStyle name="Финансовый 17 4 2 2 3" xfId="28479"/>
    <cellStyle name="Финансовый 17 4 2 3" xfId="10559"/>
    <cellStyle name="Финансовый 17 4 3" xfId="5791"/>
    <cellStyle name="Финансовый 17 4 4" xfId="17579"/>
    <cellStyle name="Финансовый 17 4 4 2" xfId="35931"/>
    <cellStyle name="Финансовый 17 4 5" xfId="27742"/>
    <cellStyle name="Финансовый 17 5" xfId="4723"/>
    <cellStyle name="Финансовый 17 5 10" xfId="16251"/>
    <cellStyle name="Финансовый 17 5 10 2" xfId="25186"/>
    <cellStyle name="Финансовый 17 5 10 2 2" xfId="43179"/>
    <cellStyle name="Финансовый 17 5 10 3" xfId="34828"/>
    <cellStyle name="Финансовый 17 5 11" xfId="17580"/>
    <cellStyle name="Финансовый 17 5 11 2" xfId="35932"/>
    <cellStyle name="Финансовый 17 5 12" xfId="26580"/>
    <cellStyle name="Финансовый 17 5 12 2" xfId="44497"/>
    <cellStyle name="Финансовый 17 5 13" xfId="27743"/>
    <cellStyle name="Финансовый 17 5 14" xfId="45507"/>
    <cellStyle name="Финансовый 17 5 2" xfId="5215"/>
    <cellStyle name="Финансовый 17 5 2 10" xfId="46009"/>
    <cellStyle name="Финансовый 17 5 2 2" xfId="6441"/>
    <cellStyle name="Финансовый 17 5 2 2 2" xfId="10560"/>
    <cellStyle name="Финансовый 17 5 2 2 2 2" xfId="20465"/>
    <cellStyle name="Финансовый 17 5 2 2 2 2 2" xfId="38617"/>
    <cellStyle name="Финансовый 17 5 2 2 2 3" xfId="30303"/>
    <cellStyle name="Финансовый 17 5 2 2 3" xfId="15497"/>
    <cellStyle name="Финансовый 17 5 2 2 3 2" xfId="24673"/>
    <cellStyle name="Финансовый 17 5 2 2 3 2 2" xfId="42673"/>
    <cellStyle name="Финансовый 17 5 2 2 3 3" xfId="34328"/>
    <cellStyle name="Финансовый 17 5 2 2 4" xfId="18386"/>
    <cellStyle name="Финансовый 17 5 2 2 4 2" xfId="36694"/>
    <cellStyle name="Финансовый 17 5 2 2 5" xfId="28480"/>
    <cellStyle name="Финансовый 17 5 2 3" xfId="11220"/>
    <cellStyle name="Финансовый 17 5 2 3 2" xfId="15498"/>
    <cellStyle name="Финансовый 17 5 2 3 2 2" xfId="24674"/>
    <cellStyle name="Финансовый 17 5 2 3 2 2 2" xfId="42674"/>
    <cellStyle name="Финансовый 17 5 2 3 2 3" xfId="34329"/>
    <cellStyle name="Финансовый 17 5 2 3 3" xfId="21068"/>
    <cellStyle name="Финансовый 17 5 2 3 3 2" xfId="39220"/>
    <cellStyle name="Финансовый 17 5 2 3 4" xfId="30904"/>
    <cellStyle name="Финансовый 17 5 2 4" xfId="7699"/>
    <cellStyle name="Финансовый 17 5 2 5" xfId="13239"/>
    <cellStyle name="Финансовый 17 5 2 5 2" xfId="22641"/>
    <cellStyle name="Финансовый 17 5 2 5 2 2" xfId="40653"/>
    <cellStyle name="Финансовый 17 5 2 5 3" xfId="32313"/>
    <cellStyle name="Финансовый 17 5 2 6" xfId="16870"/>
    <cellStyle name="Финансовый 17 5 2 6 2" xfId="25615"/>
    <cellStyle name="Финансовый 17 5 2 6 2 2" xfId="43576"/>
    <cellStyle name="Финансовый 17 5 2 6 3" xfId="35270"/>
    <cellStyle name="Финансовый 17 5 2 7" xfId="17723"/>
    <cellStyle name="Финансовый 17 5 2 7 2" xfId="36072"/>
    <cellStyle name="Финансовый 17 5 2 8" xfId="27038"/>
    <cellStyle name="Финансовый 17 5 2 8 2" xfId="44952"/>
    <cellStyle name="Финансовый 17 5 2 9" xfId="27871"/>
    <cellStyle name="Финансовый 17 5 3" xfId="5792"/>
    <cellStyle name="Финансовый 17 5 3 2" xfId="6505"/>
    <cellStyle name="Финансовый 17 5 3 2 2" xfId="10561"/>
    <cellStyle name="Финансовый 17 5 3 2 3" xfId="15499"/>
    <cellStyle name="Финансовый 17 5 3 2 3 2" xfId="24675"/>
    <cellStyle name="Финансовый 17 5 3 2 3 2 2" xfId="42675"/>
    <cellStyle name="Финансовый 17 5 3 2 3 3" xfId="34330"/>
    <cellStyle name="Финансовый 17 5 3 2 4" xfId="18450"/>
    <cellStyle name="Финансовый 17 5 3 2 4 2" xfId="36758"/>
    <cellStyle name="Финансовый 17 5 3 2 5" xfId="28544"/>
    <cellStyle name="Финансовый 17 5 3 3" xfId="8664"/>
    <cellStyle name="Финансовый 17 5 3 3 2" xfId="19342"/>
    <cellStyle name="Финансовый 17 5 3 3 2 2" xfId="37512"/>
    <cellStyle name="Финансовый 17 5 3 3 3" xfId="29223"/>
    <cellStyle name="Финансовый 17 5 3 4" xfId="13751"/>
    <cellStyle name="Финансовый 17 5 3 4 2" xfId="22974"/>
    <cellStyle name="Финансовый 17 5 3 4 2 2" xfId="40974"/>
    <cellStyle name="Финансовый 17 5 3 4 3" xfId="32631"/>
    <cellStyle name="Финансовый 17 5 3 5" xfId="17809"/>
    <cellStyle name="Финансовый 17 5 3 5 2" xfId="36128"/>
    <cellStyle name="Финансовый 17 5 3 6" xfId="27914"/>
    <cellStyle name="Финансовый 17 5 4" xfId="6243"/>
    <cellStyle name="Финансовый 17 5 4 2" xfId="9501"/>
    <cellStyle name="Финансовый 17 5 4 2 2" xfId="19969"/>
    <cellStyle name="Финансовый 17 5 4 2 2 2" xfId="38134"/>
    <cellStyle name="Финансовый 17 5 4 2 3" xfId="29837"/>
    <cellStyle name="Финансовый 17 5 4 3" xfId="15500"/>
    <cellStyle name="Финансовый 17 5 4 3 2" xfId="24676"/>
    <cellStyle name="Финансовый 17 5 4 3 2 2" xfId="42676"/>
    <cellStyle name="Финансовый 17 5 4 3 3" xfId="34331"/>
    <cellStyle name="Финансовый 17 5 4 4" xfId="18193"/>
    <cellStyle name="Финансовый 17 5 4 4 2" xfId="36503"/>
    <cellStyle name="Финансовый 17 5 4 5" xfId="28286"/>
    <cellStyle name="Финансовый 17 5 5" xfId="10904"/>
    <cellStyle name="Финансовый 17 5 5 2" xfId="15501"/>
    <cellStyle name="Финансовый 17 5 5 2 2" xfId="24677"/>
    <cellStyle name="Финансовый 17 5 5 2 2 2" xfId="42677"/>
    <cellStyle name="Финансовый 17 5 5 2 3" xfId="34332"/>
    <cellStyle name="Финансовый 17 5 5 3" xfId="20760"/>
    <cellStyle name="Финансовый 17 5 5 3 2" xfId="38912"/>
    <cellStyle name="Финансовый 17 5 5 4" xfId="30596"/>
    <cellStyle name="Финансовый 17 5 6" xfId="11379"/>
    <cellStyle name="Финансовый 17 5 6 2" xfId="21225"/>
    <cellStyle name="Финансовый 17 5 6 2 2" xfId="39377"/>
    <cellStyle name="Финансовый 17 5 6 3" xfId="31061"/>
    <cellStyle name="Финансовый 17 5 7" xfId="12055"/>
    <cellStyle name="Финансовый 17 5 8" xfId="7062"/>
    <cellStyle name="Финансовый 17 5 8 2" xfId="18706"/>
    <cellStyle name="Финансовый 17 5 8 2 2" xfId="36939"/>
    <cellStyle name="Финансовый 17 5 8 3" xfId="28698"/>
    <cellStyle name="Финансовый 17 5 9" xfId="12681"/>
    <cellStyle name="Финансовый 17 5 9 2" xfId="22114"/>
    <cellStyle name="Финансовый 17 5 9 2 2" xfId="40230"/>
    <cellStyle name="Финансовый 17 5 9 3" xfId="31893"/>
    <cellStyle name="Финансовый 17 6" xfId="4724"/>
    <cellStyle name="Финансовый 17 6 2" xfId="5216"/>
    <cellStyle name="Финансовый 17 6 2 2" xfId="6442"/>
    <cellStyle name="Финансовый 17 6 2 2 2" xfId="18387"/>
    <cellStyle name="Финансовый 17 6 2 2 2 2" xfId="36695"/>
    <cellStyle name="Финансовый 17 6 2 2 3" xfId="28481"/>
    <cellStyle name="Финансовый 17 6 2 3" xfId="10562"/>
    <cellStyle name="Финансовый 17 6 3" xfId="5793"/>
    <cellStyle name="Финансовый 17 6 4" xfId="17581"/>
    <cellStyle name="Финансовый 17 6 4 2" xfId="35933"/>
    <cellStyle name="Финансовый 17 6 5" xfId="27744"/>
    <cellStyle name="Финансовый 17 7" xfId="5032"/>
    <cellStyle name="Финансовый 17 7 2" xfId="6293"/>
    <cellStyle name="Финансовый 17 7 2 2" xfId="18240"/>
    <cellStyle name="Финансовый 17 7 2 2 2" xfId="36549"/>
    <cellStyle name="Финансовый 17 7 2 3" xfId="28335"/>
    <cellStyle name="Финансовый 17 7 3" xfId="8285"/>
    <cellStyle name="Финансовый 17 8" xfId="5618"/>
    <cellStyle name="Финансовый 17 8 2" xfId="11830"/>
    <cellStyle name="Финансовый 17 9" xfId="17573"/>
    <cellStyle name="Финансовый 17 9 2" xfId="35925"/>
    <cellStyle name="Финансовый 18" xfId="4725"/>
    <cellStyle name="Финансовый 18 2" xfId="4726"/>
    <cellStyle name="Финансовый 18 2 2" xfId="4727"/>
    <cellStyle name="Финансовый 18 2 2 2" xfId="5218"/>
    <cellStyle name="Финансовый 18 2 2 2 2" xfId="6444"/>
    <cellStyle name="Финансовый 18 2 2 2 2 2" xfId="18389"/>
    <cellStyle name="Финансовый 18 2 2 2 2 2 2" xfId="36697"/>
    <cellStyle name="Финансовый 18 2 2 2 2 3" xfId="28483"/>
    <cellStyle name="Финансовый 18 2 2 2 3" xfId="10563"/>
    <cellStyle name="Финансовый 18 2 2 3" xfId="5795"/>
    <cellStyle name="Финансовый 18 2 2 4" xfId="17584"/>
    <cellStyle name="Финансовый 18 2 2 4 2" xfId="35936"/>
    <cellStyle name="Финансовый 18 2 2 5" xfId="27747"/>
    <cellStyle name="Финансовый 18 2 3" xfId="5217"/>
    <cellStyle name="Финансовый 18 2 3 2" xfId="6443"/>
    <cellStyle name="Финансовый 18 2 3 2 2" xfId="18388"/>
    <cellStyle name="Финансовый 18 2 3 2 2 2" xfId="36696"/>
    <cellStyle name="Финансовый 18 2 3 2 3" xfId="28482"/>
    <cellStyle name="Финансовый 18 2 3 3" xfId="10564"/>
    <cellStyle name="Финансовый 18 2 4" xfId="5794"/>
    <cellStyle name="Финансовый 18 2 5" xfId="17583"/>
    <cellStyle name="Финансовый 18 2 5 2" xfId="35935"/>
    <cellStyle name="Финансовый 18 2 6" xfId="27746"/>
    <cellStyle name="Финансовый 18 3" xfId="4728"/>
    <cellStyle name="Финансовый 18 3 2" xfId="5219"/>
    <cellStyle name="Финансовый 18 3 2 2" xfId="6445"/>
    <cellStyle name="Финансовый 18 3 2 2 2" xfId="18390"/>
    <cellStyle name="Финансовый 18 3 2 2 2 2" xfId="36698"/>
    <cellStyle name="Финансовый 18 3 2 2 3" xfId="28484"/>
    <cellStyle name="Финансовый 18 3 2 3" xfId="10565"/>
    <cellStyle name="Финансовый 18 3 3" xfId="5796"/>
    <cellStyle name="Финансовый 18 3 4" xfId="17585"/>
    <cellStyle name="Финансовый 18 3 4 2" xfId="35937"/>
    <cellStyle name="Финансовый 18 3 5" xfId="27748"/>
    <cellStyle name="Финансовый 18 4" xfId="4729"/>
    <cellStyle name="Финансовый 18 4 10" xfId="16252"/>
    <cellStyle name="Финансовый 18 4 10 2" xfId="25187"/>
    <cellStyle name="Финансовый 18 4 10 2 2" xfId="43180"/>
    <cellStyle name="Финансовый 18 4 10 3" xfId="34829"/>
    <cellStyle name="Финансовый 18 4 11" xfId="17586"/>
    <cellStyle name="Финансовый 18 4 11 2" xfId="35938"/>
    <cellStyle name="Финансовый 18 4 12" xfId="26583"/>
    <cellStyle name="Финансовый 18 4 12 2" xfId="44500"/>
    <cellStyle name="Финансовый 18 4 13" xfId="27749"/>
    <cellStyle name="Финансовый 18 4 14" xfId="45508"/>
    <cellStyle name="Финансовый 18 4 2" xfId="5220"/>
    <cellStyle name="Финансовый 18 4 2 10" xfId="46010"/>
    <cellStyle name="Финансовый 18 4 2 2" xfId="6446"/>
    <cellStyle name="Финансовый 18 4 2 2 2" xfId="10566"/>
    <cellStyle name="Финансовый 18 4 2 2 2 2" xfId="20466"/>
    <cellStyle name="Финансовый 18 4 2 2 2 2 2" xfId="38618"/>
    <cellStyle name="Финансовый 18 4 2 2 2 3" xfId="30304"/>
    <cellStyle name="Финансовый 18 4 2 2 3" xfId="15502"/>
    <cellStyle name="Финансовый 18 4 2 2 3 2" xfId="24678"/>
    <cellStyle name="Финансовый 18 4 2 2 3 2 2" xfId="42678"/>
    <cellStyle name="Финансовый 18 4 2 2 3 3" xfId="34333"/>
    <cellStyle name="Финансовый 18 4 2 2 4" xfId="18391"/>
    <cellStyle name="Финансовый 18 4 2 2 4 2" xfId="36699"/>
    <cellStyle name="Финансовый 18 4 2 2 5" xfId="28485"/>
    <cellStyle name="Финансовый 18 4 2 3" xfId="11221"/>
    <cellStyle name="Финансовый 18 4 2 3 2" xfId="15503"/>
    <cellStyle name="Финансовый 18 4 2 3 2 2" xfId="24679"/>
    <cellStyle name="Финансовый 18 4 2 3 2 2 2" xfId="42679"/>
    <cellStyle name="Финансовый 18 4 2 3 2 3" xfId="34334"/>
    <cellStyle name="Финансовый 18 4 2 3 3" xfId="21069"/>
    <cellStyle name="Финансовый 18 4 2 3 3 2" xfId="39221"/>
    <cellStyle name="Финансовый 18 4 2 3 4" xfId="30905"/>
    <cellStyle name="Финансовый 18 4 2 4" xfId="7700"/>
    <cellStyle name="Финансовый 18 4 2 5" xfId="13240"/>
    <cellStyle name="Финансовый 18 4 2 5 2" xfId="22642"/>
    <cellStyle name="Финансовый 18 4 2 5 2 2" xfId="40654"/>
    <cellStyle name="Финансовый 18 4 2 5 3" xfId="32314"/>
    <cellStyle name="Финансовый 18 4 2 6" xfId="16871"/>
    <cellStyle name="Финансовый 18 4 2 6 2" xfId="25616"/>
    <cellStyle name="Финансовый 18 4 2 6 2 2" xfId="43577"/>
    <cellStyle name="Финансовый 18 4 2 6 3" xfId="35271"/>
    <cellStyle name="Финансовый 18 4 2 7" xfId="17724"/>
    <cellStyle name="Финансовый 18 4 2 7 2" xfId="36073"/>
    <cellStyle name="Финансовый 18 4 2 8" xfId="27039"/>
    <cellStyle name="Финансовый 18 4 2 8 2" xfId="44953"/>
    <cellStyle name="Финансовый 18 4 2 9" xfId="27872"/>
    <cellStyle name="Финансовый 18 4 3" xfId="5797"/>
    <cellStyle name="Финансовый 18 4 3 2" xfId="6506"/>
    <cellStyle name="Финансовый 18 4 3 2 2" xfId="10567"/>
    <cellStyle name="Финансовый 18 4 3 2 3" xfId="15504"/>
    <cellStyle name="Финансовый 18 4 3 2 3 2" xfId="24680"/>
    <cellStyle name="Финансовый 18 4 3 2 3 2 2" xfId="42680"/>
    <cellStyle name="Финансовый 18 4 3 2 3 3" xfId="34335"/>
    <cellStyle name="Финансовый 18 4 3 2 4" xfId="18451"/>
    <cellStyle name="Финансовый 18 4 3 2 4 2" xfId="36759"/>
    <cellStyle name="Финансовый 18 4 3 2 5" xfId="28545"/>
    <cellStyle name="Финансовый 18 4 3 3" xfId="8667"/>
    <cellStyle name="Финансовый 18 4 3 3 2" xfId="19344"/>
    <cellStyle name="Финансовый 18 4 3 3 2 2" xfId="37514"/>
    <cellStyle name="Финансовый 18 4 3 3 3" xfId="29224"/>
    <cellStyle name="Финансовый 18 4 3 4" xfId="13752"/>
    <cellStyle name="Финансовый 18 4 3 4 2" xfId="22975"/>
    <cellStyle name="Финансовый 18 4 3 4 2 2" xfId="40975"/>
    <cellStyle name="Финансовый 18 4 3 4 3" xfId="32632"/>
    <cellStyle name="Финансовый 18 4 3 5" xfId="17810"/>
    <cellStyle name="Финансовый 18 4 3 5 2" xfId="36129"/>
    <cellStyle name="Финансовый 18 4 3 6" xfId="27915"/>
    <cellStyle name="Финансовый 18 4 4" xfId="6244"/>
    <cellStyle name="Финансовый 18 4 4 2" xfId="9502"/>
    <cellStyle name="Финансовый 18 4 4 2 2" xfId="19970"/>
    <cellStyle name="Финансовый 18 4 4 2 2 2" xfId="38135"/>
    <cellStyle name="Финансовый 18 4 4 2 3" xfId="29838"/>
    <cellStyle name="Финансовый 18 4 4 3" xfId="15505"/>
    <cellStyle name="Финансовый 18 4 4 3 2" xfId="24681"/>
    <cellStyle name="Финансовый 18 4 4 3 2 2" xfId="42681"/>
    <cellStyle name="Финансовый 18 4 4 3 3" xfId="34336"/>
    <cellStyle name="Финансовый 18 4 4 4" xfId="18194"/>
    <cellStyle name="Финансовый 18 4 4 4 2" xfId="36504"/>
    <cellStyle name="Финансовый 18 4 4 5" xfId="28287"/>
    <cellStyle name="Финансовый 18 4 5" xfId="10905"/>
    <cellStyle name="Финансовый 18 4 5 2" xfId="15506"/>
    <cellStyle name="Финансовый 18 4 5 2 2" xfId="24682"/>
    <cellStyle name="Финансовый 18 4 5 2 2 2" xfId="42682"/>
    <cellStyle name="Финансовый 18 4 5 2 3" xfId="34337"/>
    <cellStyle name="Финансовый 18 4 5 3" xfId="20761"/>
    <cellStyle name="Финансовый 18 4 5 3 2" xfId="38913"/>
    <cellStyle name="Финансовый 18 4 5 4" xfId="30597"/>
    <cellStyle name="Финансовый 18 4 6" xfId="11380"/>
    <cellStyle name="Финансовый 18 4 6 2" xfId="21226"/>
    <cellStyle name="Финансовый 18 4 6 2 2" xfId="39378"/>
    <cellStyle name="Финансовый 18 4 6 3" xfId="31062"/>
    <cellStyle name="Финансовый 18 4 7" xfId="12056"/>
    <cellStyle name="Финансовый 18 4 8" xfId="7063"/>
    <cellStyle name="Финансовый 18 4 8 2" xfId="18707"/>
    <cellStyle name="Финансовый 18 4 8 2 2" xfId="36940"/>
    <cellStyle name="Финансовый 18 4 8 3" xfId="28699"/>
    <cellStyle name="Финансовый 18 4 9" xfId="12682"/>
    <cellStyle name="Финансовый 18 4 9 2" xfId="22115"/>
    <cellStyle name="Финансовый 18 4 9 2 2" xfId="40231"/>
    <cellStyle name="Финансовый 18 4 9 3" xfId="31894"/>
    <cellStyle name="Финансовый 18 5" xfId="4730"/>
    <cellStyle name="Финансовый 18 5 2" xfId="5221"/>
    <cellStyle name="Финансовый 18 5 2 2" xfId="6447"/>
    <cellStyle name="Финансовый 18 5 2 2 2" xfId="18392"/>
    <cellStyle name="Финансовый 18 5 2 2 2 2" xfId="36700"/>
    <cellStyle name="Финансовый 18 5 2 2 3" xfId="28486"/>
    <cellStyle name="Финансовый 18 5 2 3" xfId="10568"/>
    <cellStyle name="Финансовый 18 5 3" xfId="5798"/>
    <cellStyle name="Финансовый 18 5 4" xfId="17587"/>
    <cellStyle name="Финансовый 18 5 4 2" xfId="35939"/>
    <cellStyle name="Финансовый 18 5 5" xfId="27750"/>
    <cellStyle name="Финансовый 18 6" xfId="5033"/>
    <cellStyle name="Финансовый 18 6 2" xfId="6294"/>
    <cellStyle name="Финансовый 18 6 2 2" xfId="18241"/>
    <cellStyle name="Финансовый 18 6 2 2 2" xfId="36550"/>
    <cellStyle name="Финансовый 18 6 2 3" xfId="28336"/>
    <cellStyle name="Финансовый 18 6 3" xfId="8286"/>
    <cellStyle name="Финансовый 18 7" xfId="5619"/>
    <cellStyle name="Финансовый 18 7 2" xfId="11831"/>
    <cellStyle name="Финансовый 18 8" xfId="17582"/>
    <cellStyle name="Финансовый 18 8 2" xfId="35934"/>
    <cellStyle name="Финансовый 18 9" xfId="27745"/>
    <cellStyle name="Финансовый 19" xfId="4731"/>
    <cellStyle name="Финансовый 19 10" xfId="5620"/>
    <cellStyle name="Финансовый 19 10 2" xfId="11832"/>
    <cellStyle name="Финансовый 19 10 2 2" xfId="21611"/>
    <cellStyle name="Финансовый 19 10 2 2 2" xfId="39760"/>
    <cellStyle name="Финансовый 19 10 2 3" xfId="31440"/>
    <cellStyle name="Финансовый 19 10 3" xfId="13442"/>
    <cellStyle name="Финансовый 19 10 3 2" xfId="22683"/>
    <cellStyle name="Финансовый 19 10 3 2 2" xfId="40684"/>
    <cellStyle name="Финансовый 19 10 3 3" xfId="32335"/>
    <cellStyle name="Финансовый 19 11" xfId="17588"/>
    <cellStyle name="Финансовый 19 11 2" xfId="35940"/>
    <cellStyle name="Финансовый 19 12" xfId="27751"/>
    <cellStyle name="Финансовый 19 2" xfId="4732"/>
    <cellStyle name="Финансовый 19 2 2" xfId="4733"/>
    <cellStyle name="Финансовый 19 2 2 2" xfId="4734"/>
    <cellStyle name="Финансовый 19 2 2 2 2" xfId="6247"/>
    <cellStyle name="Финансовый 19 2 2 2 2 2" xfId="18197"/>
    <cellStyle name="Финансовый 19 2 2 2 2 2 2" xfId="36507"/>
    <cellStyle name="Финансовый 19 2 2 2 2 3" xfId="28290"/>
    <cellStyle name="Финансовый 19 2 2 2 3" xfId="12059"/>
    <cellStyle name="Финансовый 19 2 2 3" xfId="6246"/>
    <cellStyle name="Финансовый 19 2 2 3 2" xfId="12102"/>
    <cellStyle name="Финансовый 19 2 2 3 2 2" xfId="14204"/>
    <cellStyle name="Финансовый 19 2 2 3 2 2 2" xfId="23389"/>
    <cellStyle name="Финансовый 19 2 2 3 2 2 2 2" xfId="41389"/>
    <cellStyle name="Финансовый 19 2 2 3 2 2 3" xfId="33044"/>
    <cellStyle name="Финансовый 19 2 2 3 3" xfId="18196"/>
    <cellStyle name="Финансовый 19 2 2 3 3 2" xfId="36506"/>
    <cellStyle name="Финансовый 19 2 2 3 4" xfId="28289"/>
    <cellStyle name="Финансовый 19 2 2 4" xfId="8052"/>
    <cellStyle name="Финансовый 19 2 2 4 2" xfId="12103"/>
    <cellStyle name="Финансовый 19 2 2 4 2 2" xfId="14205"/>
    <cellStyle name="Финансовый 19 2 2 4 2 2 2" xfId="23390"/>
    <cellStyle name="Финансовый 19 2 2 4 2 2 2 2" xfId="41390"/>
    <cellStyle name="Финансовый 19 2 2 4 2 2 3" xfId="33045"/>
    <cellStyle name="Финансовый 19 2 2 4 3" xfId="19130"/>
    <cellStyle name="Финансовый 19 2 2 4 3 2" xfId="37332"/>
    <cellStyle name="Финансовый 19 2 2 4 4" xfId="29061"/>
    <cellStyle name="Финансовый 19 2 2 5" xfId="8871"/>
    <cellStyle name="Финансовый 19 2 2 5 2" xfId="13753"/>
    <cellStyle name="Финансовый 19 2 2 5 2 2" xfId="22976"/>
    <cellStyle name="Финансовый 19 2 2 5 2 2 2" xfId="40976"/>
    <cellStyle name="Финансовый 19 2 2 5 2 3" xfId="32633"/>
    <cellStyle name="Финансовый 19 2 2 6" xfId="12058"/>
    <cellStyle name="Финансовый 19 2 2 6 2" xfId="15626"/>
    <cellStyle name="Финансовый 19 2 2 6 2 2" xfId="24758"/>
    <cellStyle name="Финансовый 19 2 2 6 2 2 2" xfId="42757"/>
    <cellStyle name="Финансовый 19 2 2 6 2 3" xfId="34409"/>
    <cellStyle name="Финансовый 19 2 3" xfId="6245"/>
    <cellStyle name="Финансовый 19 2 3 2" xfId="12057"/>
    <cellStyle name="Финансовый 19 2 3 3" xfId="18195"/>
    <cellStyle name="Финансовый 19 2 3 3 2" xfId="36505"/>
    <cellStyle name="Финансовый 19 2 3 4" xfId="28288"/>
    <cellStyle name="Финансовый 19 3" xfId="4735"/>
    <cellStyle name="Финансовый 19 3 2" xfId="4736"/>
    <cellStyle name="Финансовый 19 3 2 2" xfId="6249"/>
    <cellStyle name="Финансовый 19 3 2 2 2" xfId="18199"/>
    <cellStyle name="Финансовый 19 3 2 2 2 2" xfId="36509"/>
    <cellStyle name="Финансовый 19 3 2 2 3" xfId="28292"/>
    <cellStyle name="Финансовый 19 3 2 3" xfId="12061"/>
    <cellStyle name="Финансовый 19 3 3" xfId="6248"/>
    <cellStyle name="Финансовый 19 3 3 2" xfId="18198"/>
    <cellStyle name="Финансовый 19 3 3 2 2" xfId="36508"/>
    <cellStyle name="Финансовый 19 3 3 3" xfId="28291"/>
    <cellStyle name="Финансовый 19 3 4" xfId="12060"/>
    <cellStyle name="Финансовый 19 4" xfId="4737"/>
    <cellStyle name="Финансовый 19 4 2" xfId="5222"/>
    <cellStyle name="Финансовый 19 4 2 2" xfId="6448"/>
    <cellStyle name="Финансовый 19 4 2 2 2" xfId="18393"/>
    <cellStyle name="Финансовый 19 4 2 2 2 2" xfId="36701"/>
    <cellStyle name="Финансовый 19 4 2 2 3" xfId="28487"/>
    <cellStyle name="Финансовый 19 4 2 3" xfId="10569"/>
    <cellStyle name="Финансовый 19 4 3" xfId="5799"/>
    <cellStyle name="Финансовый 19 4 4" xfId="17589"/>
    <cellStyle name="Финансовый 19 4 4 2" xfId="35941"/>
    <cellStyle name="Финансовый 19 4 5" xfId="27752"/>
    <cellStyle name="Финансовый 19 5" xfId="4738"/>
    <cellStyle name="Финансовый 19 5 2" xfId="6250"/>
    <cellStyle name="Финансовый 19 5 2 2" xfId="10570"/>
    <cellStyle name="Финансовый 19 5 2 2 2" xfId="20467"/>
    <cellStyle name="Финансовый 19 5 2 2 2 2" xfId="38619"/>
    <cellStyle name="Финансовый 19 5 2 2 3" xfId="30305"/>
    <cellStyle name="Финансовый 19 5 2 3" xfId="7702"/>
    <cellStyle name="Финансовый 19 5 2 3 2" xfId="19068"/>
    <cellStyle name="Финансовый 19 5 2 3 2 2" xfId="37288"/>
    <cellStyle name="Финансовый 19 5 2 3 3" xfId="29034"/>
    <cellStyle name="Финансовый 19 5 2 4" xfId="18200"/>
    <cellStyle name="Финансовый 19 5 2 4 2" xfId="36510"/>
    <cellStyle name="Финансовый 19 5 2 5" xfId="28293"/>
    <cellStyle name="Финансовый 19 5 3" xfId="10571"/>
    <cellStyle name="Финансовый 19 5 3 2" xfId="20468"/>
    <cellStyle name="Финансовый 19 5 3 2 2" xfId="38620"/>
    <cellStyle name="Финансовый 19 5 3 3" xfId="30306"/>
    <cellStyle name="Финансовый 19 5 4" xfId="12062"/>
    <cellStyle name="Финансовый 19 6" xfId="4739"/>
    <cellStyle name="Финансовый 19 6 10" xfId="12683"/>
    <cellStyle name="Финансовый 19 6 10 2" xfId="22116"/>
    <cellStyle name="Финансовый 19 6 10 2 2" xfId="40232"/>
    <cellStyle name="Финансовый 19 6 10 3" xfId="31895"/>
    <cellStyle name="Финансовый 19 6 11" xfId="16253"/>
    <cellStyle name="Финансовый 19 6 11 2" xfId="25188"/>
    <cellStyle name="Финансовый 19 6 11 2 2" xfId="43181"/>
    <cellStyle name="Финансовый 19 6 11 3" xfId="34830"/>
    <cellStyle name="Финансовый 19 6 12" xfId="17590"/>
    <cellStyle name="Финансовый 19 6 12 2" xfId="35942"/>
    <cellStyle name="Финансовый 19 6 13" xfId="26589"/>
    <cellStyle name="Финансовый 19 6 13 2" xfId="44506"/>
    <cellStyle name="Финансовый 19 6 14" xfId="27753"/>
    <cellStyle name="Финансовый 19 6 15" xfId="45509"/>
    <cellStyle name="Финансовый 19 6 2" xfId="4740"/>
    <cellStyle name="Финансовый 19 6 2 2" xfId="6252"/>
    <cellStyle name="Финансовый 19 6 2 2 2" xfId="18202"/>
    <cellStyle name="Финансовый 19 6 2 2 2 2" xfId="36512"/>
    <cellStyle name="Финансовый 19 6 2 2 3" xfId="28295"/>
    <cellStyle name="Финансовый 19 6 2 3" xfId="12064"/>
    <cellStyle name="Финансовый 19 6 3" xfId="5223"/>
    <cellStyle name="Финансовый 19 6 3 10" xfId="46011"/>
    <cellStyle name="Финансовый 19 6 3 2" xfId="6449"/>
    <cellStyle name="Финансовый 19 6 3 2 2" xfId="10572"/>
    <cellStyle name="Финансовый 19 6 3 2 2 2" xfId="20469"/>
    <cellStyle name="Финансовый 19 6 3 2 2 2 2" xfId="38621"/>
    <cellStyle name="Финансовый 19 6 3 2 2 3" xfId="30307"/>
    <cellStyle name="Финансовый 19 6 3 2 3" xfId="15507"/>
    <cellStyle name="Финансовый 19 6 3 2 3 2" xfId="24683"/>
    <cellStyle name="Финансовый 19 6 3 2 3 2 2" xfId="42683"/>
    <cellStyle name="Финансовый 19 6 3 2 3 3" xfId="34338"/>
    <cellStyle name="Финансовый 19 6 3 2 4" xfId="18394"/>
    <cellStyle name="Финансовый 19 6 3 2 4 2" xfId="36702"/>
    <cellStyle name="Финансовый 19 6 3 2 5" xfId="28488"/>
    <cellStyle name="Финансовый 19 6 3 3" xfId="11222"/>
    <cellStyle name="Финансовый 19 6 3 3 2" xfId="15508"/>
    <cellStyle name="Финансовый 19 6 3 3 2 2" xfId="24684"/>
    <cellStyle name="Финансовый 19 6 3 3 2 2 2" xfId="42684"/>
    <cellStyle name="Финансовый 19 6 3 3 2 3" xfId="34339"/>
    <cellStyle name="Финансовый 19 6 3 3 3" xfId="21070"/>
    <cellStyle name="Финансовый 19 6 3 3 3 2" xfId="39222"/>
    <cellStyle name="Финансовый 19 6 3 3 4" xfId="30906"/>
    <cellStyle name="Финансовый 19 6 3 4" xfId="7703"/>
    <cellStyle name="Финансовый 19 6 3 5" xfId="13241"/>
    <cellStyle name="Финансовый 19 6 3 5 2" xfId="22643"/>
    <cellStyle name="Финансовый 19 6 3 5 2 2" xfId="40655"/>
    <cellStyle name="Финансовый 19 6 3 5 3" xfId="32315"/>
    <cellStyle name="Финансовый 19 6 3 6" xfId="16872"/>
    <cellStyle name="Финансовый 19 6 3 6 2" xfId="25617"/>
    <cellStyle name="Финансовый 19 6 3 6 2 2" xfId="43578"/>
    <cellStyle name="Финансовый 19 6 3 6 3" xfId="35272"/>
    <cellStyle name="Финансовый 19 6 3 7" xfId="17725"/>
    <cellStyle name="Финансовый 19 6 3 7 2" xfId="36074"/>
    <cellStyle name="Финансовый 19 6 3 8" xfId="27040"/>
    <cellStyle name="Финансовый 19 6 3 8 2" xfId="44954"/>
    <cellStyle name="Финансовый 19 6 3 9" xfId="27873"/>
    <cellStyle name="Финансовый 19 6 4" xfId="5800"/>
    <cellStyle name="Финансовый 19 6 4 2" xfId="6507"/>
    <cellStyle name="Финансовый 19 6 4 2 2" xfId="10573"/>
    <cellStyle name="Финансовый 19 6 4 2 3" xfId="15509"/>
    <cellStyle name="Финансовый 19 6 4 2 3 2" xfId="24685"/>
    <cellStyle name="Финансовый 19 6 4 2 3 2 2" xfId="42685"/>
    <cellStyle name="Финансовый 19 6 4 2 3 3" xfId="34340"/>
    <cellStyle name="Финансовый 19 6 4 2 4" xfId="18452"/>
    <cellStyle name="Финансовый 19 6 4 2 4 2" xfId="36760"/>
    <cellStyle name="Финансовый 19 6 4 2 5" xfId="28546"/>
    <cellStyle name="Финансовый 19 6 4 3" xfId="8673"/>
    <cellStyle name="Финансовый 19 6 4 3 2" xfId="19345"/>
    <cellStyle name="Финансовый 19 6 4 3 2 2" xfId="37515"/>
    <cellStyle name="Финансовый 19 6 4 3 3" xfId="29225"/>
    <cellStyle name="Финансовый 19 6 4 4" xfId="13754"/>
    <cellStyle name="Финансовый 19 6 4 4 2" xfId="22977"/>
    <cellStyle name="Финансовый 19 6 4 4 2 2" xfId="40977"/>
    <cellStyle name="Финансовый 19 6 4 4 3" xfId="32634"/>
    <cellStyle name="Финансовый 19 6 4 5" xfId="17812"/>
    <cellStyle name="Финансовый 19 6 4 5 2" xfId="36131"/>
    <cellStyle name="Финансовый 19 6 4 6" xfId="27916"/>
    <cellStyle name="Финансовый 19 6 5" xfId="6251"/>
    <cellStyle name="Финансовый 19 6 5 2" xfId="9503"/>
    <cellStyle name="Финансовый 19 6 5 2 2" xfId="19971"/>
    <cellStyle name="Финансовый 19 6 5 2 2 2" xfId="38136"/>
    <cellStyle name="Финансовый 19 6 5 2 3" xfId="29839"/>
    <cellStyle name="Финансовый 19 6 5 3" xfId="15510"/>
    <cellStyle name="Финансовый 19 6 5 3 2" xfId="24686"/>
    <cellStyle name="Финансовый 19 6 5 3 2 2" xfId="42686"/>
    <cellStyle name="Финансовый 19 6 5 3 3" xfId="34341"/>
    <cellStyle name="Финансовый 19 6 5 4" xfId="18201"/>
    <cellStyle name="Финансовый 19 6 5 4 2" xfId="36511"/>
    <cellStyle name="Финансовый 19 6 5 5" xfId="28294"/>
    <cellStyle name="Финансовый 19 6 6" xfId="10906"/>
    <cellStyle name="Финансовый 19 6 6 2" xfId="15511"/>
    <cellStyle name="Финансовый 19 6 6 2 2" xfId="24687"/>
    <cellStyle name="Финансовый 19 6 6 2 2 2" xfId="42687"/>
    <cellStyle name="Финансовый 19 6 6 2 3" xfId="34342"/>
    <cellStyle name="Финансовый 19 6 6 3" xfId="20762"/>
    <cellStyle name="Финансовый 19 6 6 3 2" xfId="38914"/>
    <cellStyle name="Финансовый 19 6 6 4" xfId="30598"/>
    <cellStyle name="Финансовый 19 6 7" xfId="11381"/>
    <cellStyle name="Финансовый 19 6 7 2" xfId="21227"/>
    <cellStyle name="Финансовый 19 6 7 2 2" xfId="39379"/>
    <cellStyle name="Финансовый 19 6 7 3" xfId="31063"/>
    <cellStyle name="Финансовый 19 6 8" xfId="12063"/>
    <cellStyle name="Финансовый 19 6 9" xfId="7065"/>
    <cellStyle name="Финансовый 19 6 9 2" xfId="18708"/>
    <cellStyle name="Финансовый 19 6 9 2 2" xfId="36941"/>
    <cellStyle name="Финансовый 19 6 9 3" xfId="28700"/>
    <cellStyle name="Финансовый 19 7" xfId="4741"/>
    <cellStyle name="Финансовый 19 7 2" xfId="5224"/>
    <cellStyle name="Финансовый 19 7 2 2" xfId="6450"/>
    <cellStyle name="Финансовый 19 7 2 2 2" xfId="10574"/>
    <cellStyle name="Финансовый 19 7 2 2 3" xfId="18395"/>
    <cellStyle name="Финансовый 19 7 2 2 3 2" xfId="36703"/>
    <cellStyle name="Финансовый 19 7 2 2 4" xfId="28489"/>
    <cellStyle name="Финансовый 19 7 2 3" xfId="12066"/>
    <cellStyle name="Финансовый 19 7 2 4" xfId="7308"/>
    <cellStyle name="Финансовый 19 7 3" xfId="5801"/>
    <cellStyle name="Финансовый 19 7 3 2" xfId="15512"/>
    <cellStyle name="Финансовый 19 7 3 2 2" xfId="24688"/>
    <cellStyle name="Финансовый 19 7 3 2 2 2" xfId="42688"/>
    <cellStyle name="Финансовый 19 7 3 2 3" xfId="34343"/>
    <cellStyle name="Финансовый 19 7 4" xfId="12065"/>
    <cellStyle name="Финансовый 19 7 5" xfId="17591"/>
    <cellStyle name="Финансовый 19 7 5 2" xfId="35943"/>
    <cellStyle name="Финансовый 19 7 6" xfId="27754"/>
    <cellStyle name="Финансовый 19 8" xfId="4742"/>
    <cellStyle name="Финансовый 19 8 2" xfId="5225"/>
    <cellStyle name="Финансовый 19 8 2 2" xfId="6451"/>
    <cellStyle name="Финансовый 19 8 2 2 2" xfId="12068"/>
    <cellStyle name="Финансовый 19 8 2 2 3" xfId="18396"/>
    <cellStyle name="Финансовый 19 8 2 2 3 2" xfId="36704"/>
    <cellStyle name="Финансовый 19 8 2 2 4" xfId="28490"/>
    <cellStyle name="Финансовый 19 8 2 3" xfId="7344"/>
    <cellStyle name="Финансовый 19 8 3" xfId="5802"/>
    <cellStyle name="Финансовый 19 8 3 2" xfId="15513"/>
    <cellStyle name="Финансовый 19 8 3 2 2" xfId="24689"/>
    <cellStyle name="Финансовый 19 8 3 2 2 2" xfId="42689"/>
    <cellStyle name="Финансовый 19 8 3 2 3" xfId="34344"/>
    <cellStyle name="Финансовый 19 8 4" xfId="12067"/>
    <cellStyle name="Финансовый 19 8 5" xfId="17592"/>
    <cellStyle name="Финансовый 19 8 5 2" xfId="35944"/>
    <cellStyle name="Финансовый 19 8 6" xfId="27755"/>
    <cellStyle name="Финансовый 19 9" xfId="5034"/>
    <cellStyle name="Финансовый 19 9 2" xfId="6295"/>
    <cellStyle name="Финансовый 19 9 2 2" xfId="8889"/>
    <cellStyle name="Финансовый 19 9 2 2 2" xfId="19462"/>
    <cellStyle name="Финансовый 19 9 2 2 2 2" xfId="37632"/>
    <cellStyle name="Финансовый 19 9 2 2 3" xfId="29337"/>
    <cellStyle name="Финансовый 19 9 2 3" xfId="14206"/>
    <cellStyle name="Финансовый 19 9 2 3 2" xfId="23391"/>
    <cellStyle name="Финансовый 19 9 2 3 2 2" xfId="41391"/>
    <cellStyle name="Финансовый 19 9 2 3 3" xfId="33046"/>
    <cellStyle name="Финансовый 19 9 2 4" xfId="18242"/>
    <cellStyle name="Финансовый 19 9 2 4 2" xfId="36551"/>
    <cellStyle name="Финансовый 19 9 2 5" xfId="28337"/>
    <cellStyle name="Финансовый 19 9 3" xfId="10575"/>
    <cellStyle name="Финансовый 19 9 3 2" xfId="15514"/>
    <cellStyle name="Финансовый 19 9 3 2 2" xfId="24690"/>
    <cellStyle name="Финансовый 19 9 3 2 2 2" xfId="42690"/>
    <cellStyle name="Финансовый 19 9 3 2 3" xfId="34345"/>
    <cellStyle name="Финансовый 19 9 4" xfId="11223"/>
    <cellStyle name="Финансовый 19 9 4 2" xfId="15515"/>
    <cellStyle name="Финансовый 19 9 4 2 2" xfId="24691"/>
    <cellStyle name="Финансовый 19 9 4 2 2 2" xfId="42691"/>
    <cellStyle name="Финансовый 19 9 4 2 3" xfId="34346"/>
    <cellStyle name="Финансовый 19 9 4 3" xfId="21071"/>
    <cellStyle name="Финансовый 19 9 4 3 2" xfId="39223"/>
    <cellStyle name="Финансовый 19 9 4 4" xfId="30907"/>
    <cellStyle name="Финансовый 19 9 5" xfId="11481"/>
    <cellStyle name="Финансовый 19 9 5 2" xfId="21327"/>
    <cellStyle name="Финансовый 19 9 5 2 2" xfId="39479"/>
    <cellStyle name="Финансовый 19 9 5 3" xfId="31163"/>
    <cellStyle name="Финансовый 19 9 6" xfId="7367"/>
    <cellStyle name="Финансовый 19 9 6 2" xfId="18833"/>
    <cellStyle name="Финансовый 19 9 6 2 2" xfId="37053"/>
    <cellStyle name="Финансовый 19 9 6 3" xfId="28802"/>
    <cellStyle name="Финансовый 19 9 7" xfId="13242"/>
    <cellStyle name="Финансовый 19 9 7 2" xfId="22644"/>
    <cellStyle name="Финансовый 19 9 7 2 2" xfId="40656"/>
    <cellStyle name="Финансовый 19 9 7 3" xfId="32316"/>
    <cellStyle name="Финансовый 19_МР_РЗ_Центр_13" xfId="9129"/>
    <cellStyle name="Финансовый 2" xfId="4743"/>
    <cellStyle name="Финансовый 2 10" xfId="4744"/>
    <cellStyle name="Финансовый 2 10 2" xfId="5035"/>
    <cellStyle name="Финансовый 2 10 2 2" xfId="6296"/>
    <cellStyle name="Финансовый 2 10 2 2 2" xfId="18243"/>
    <cellStyle name="Финансовый 2 10 2 2 2 2" xfId="36552"/>
    <cellStyle name="Финансовый 2 10 2 2 3" xfId="28338"/>
    <cellStyle name="Финансовый 2 10 2 3" xfId="12069"/>
    <cellStyle name="Финансовый 2 10 3" xfId="5621"/>
    <cellStyle name="Финансовый 2 10 4" xfId="7188"/>
    <cellStyle name="Финансовый 2 10 4 2" xfId="18784"/>
    <cellStyle name="Финансовый 2 10 4 2 2" xfId="37004"/>
    <cellStyle name="Финансовый 2 10 4 3" xfId="28756"/>
    <cellStyle name="Финансовый 2 10 5" xfId="17594"/>
    <cellStyle name="Финансовый 2 10 5 2" xfId="35946"/>
    <cellStyle name="Финансовый 2 10 6" xfId="27757"/>
    <cellStyle name="Финансовый 2 11" xfId="4745"/>
    <cellStyle name="Финансовый 2 11 2" xfId="5036"/>
    <cellStyle name="Финансовый 2 11 2 2" xfId="6297"/>
    <cellStyle name="Финансовый 2 11 2 2 2" xfId="10657"/>
    <cellStyle name="Финансовый 2 11 2 2 2 2" xfId="20517"/>
    <cellStyle name="Финансовый 2 11 2 2 2 2 2" xfId="38669"/>
    <cellStyle name="Финансовый 2 11 2 2 2 3" xfId="30353"/>
    <cellStyle name="Финансовый 2 11 2 2 3" xfId="15517"/>
    <cellStyle name="Финансовый 2 11 2 2 3 2" xfId="24693"/>
    <cellStyle name="Финансовый 2 11 2 2 3 2 2" xfId="42693"/>
    <cellStyle name="Финансовый 2 11 2 2 3 3" xfId="34348"/>
    <cellStyle name="Финансовый 2 11 2 2 4" xfId="18244"/>
    <cellStyle name="Финансовый 2 11 2 2 4 2" xfId="36553"/>
    <cellStyle name="Финансовый 2 11 2 2 5" xfId="28339"/>
    <cellStyle name="Финансовый 2 11 2 3" xfId="11224"/>
    <cellStyle name="Финансовый 2 11 2 3 2" xfId="15518"/>
    <cellStyle name="Финансовый 2 11 2 3 2 2" xfId="24694"/>
    <cellStyle name="Финансовый 2 11 2 3 2 2 2" xfId="42694"/>
    <cellStyle name="Финансовый 2 11 2 3 2 3" xfId="34349"/>
    <cellStyle name="Финансовый 2 11 2 3 3" xfId="21072"/>
    <cellStyle name="Финансовый 2 11 2 3 3 2" xfId="39224"/>
    <cellStyle name="Финансовый 2 11 2 3 4" xfId="30908"/>
    <cellStyle name="Финансовый 2 11 2 4" xfId="8855"/>
    <cellStyle name="Финансовый 2 11 2 4 2" xfId="19442"/>
    <cellStyle name="Финансовый 2 11 2 4 2 2" xfId="37612"/>
    <cellStyle name="Финансовый 2 11 2 4 3" xfId="29320"/>
    <cellStyle name="Финансовый 2 11 2 5" xfId="15516"/>
    <cellStyle name="Финансовый 2 11 2 5 2" xfId="24692"/>
    <cellStyle name="Финансовый 2 11 2 5 2 2" xfId="42692"/>
    <cellStyle name="Финансовый 2 11 2 5 3" xfId="34347"/>
    <cellStyle name="Финансовый 2 11 3" xfId="5622"/>
    <cellStyle name="Финансовый 2 11 3 2" xfId="9504"/>
    <cellStyle name="Финансовый 2 11 3 2 2" xfId="19972"/>
    <cellStyle name="Финансовый 2 11 3 2 2 2" xfId="38137"/>
    <cellStyle name="Финансовый 2 11 3 2 3" xfId="29840"/>
    <cellStyle name="Финансовый 2 11 3 3" xfId="15519"/>
    <cellStyle name="Финансовый 2 11 3 3 2" xfId="24695"/>
    <cellStyle name="Финансовый 2 11 3 3 2 2" xfId="42695"/>
    <cellStyle name="Финансовый 2 11 3 3 3" xfId="34350"/>
    <cellStyle name="Финансовый 2 11 4" xfId="8040"/>
    <cellStyle name="Финансовый 2 11 4 2" xfId="19127"/>
    <cellStyle name="Финансовый 2 11 4 2 2" xfId="37329"/>
    <cellStyle name="Финансовый 2 11 4 3" xfId="29058"/>
    <cellStyle name="Финансовый 2 11 5" xfId="17595"/>
    <cellStyle name="Финансовый 2 11 5 2" xfId="35947"/>
    <cellStyle name="Финансовый 2 11 6" xfId="27758"/>
    <cellStyle name="Финансовый 2 12" xfId="4746"/>
    <cellStyle name="Финансовый 2 12 2" xfId="5037"/>
    <cellStyle name="Финансовый 2 12 2 2" xfId="6298"/>
    <cellStyle name="Финансовый 2 12 2 2 2" xfId="18245"/>
    <cellStyle name="Финансовый 2 12 2 2 2 2" xfId="36554"/>
    <cellStyle name="Финансовый 2 12 2 2 3" xfId="28340"/>
    <cellStyle name="Финансовый 2 12 3" xfId="5623"/>
    <cellStyle name="Финансовый 2 12 4" xfId="7369"/>
    <cellStyle name="Финансовый 2 12 4 2" xfId="18834"/>
    <cellStyle name="Финансовый 2 12 4 2 2" xfId="37054"/>
    <cellStyle name="Финансовый 2 12 4 3" xfId="28803"/>
    <cellStyle name="Финансовый 2 12 5" xfId="17596"/>
    <cellStyle name="Финансовый 2 12 5 2" xfId="35948"/>
    <cellStyle name="Финансовый 2 12 6" xfId="27759"/>
    <cellStyle name="Финансовый 2 13" xfId="4747"/>
    <cellStyle name="Финансовый 2 13 2" xfId="5038"/>
    <cellStyle name="Финансовый 2 13 2 2" xfId="6299"/>
    <cellStyle name="Финансовый 2 13 2 2 2" xfId="18246"/>
    <cellStyle name="Финансовый 2 13 2 2 2 2" xfId="36555"/>
    <cellStyle name="Финансовый 2 13 2 2 3" xfId="28341"/>
    <cellStyle name="Финансовый 2 13 3" xfId="5624"/>
    <cellStyle name="Финансовый 2 13 4" xfId="8818"/>
    <cellStyle name="Финансовый 2 13 4 2" xfId="19430"/>
    <cellStyle name="Финансовый 2 13 4 2 2" xfId="37600"/>
    <cellStyle name="Финансовый 2 13 4 3" xfId="29308"/>
    <cellStyle name="Финансовый 2 13 5" xfId="17597"/>
    <cellStyle name="Финансовый 2 13 5 2" xfId="35949"/>
    <cellStyle name="Финансовый 2 13 6" xfId="27760"/>
    <cellStyle name="Финансовый 2 14" xfId="4748"/>
    <cellStyle name="Финансовый 2 14 2" xfId="5039"/>
    <cellStyle name="Финансовый 2 14 2 2" xfId="6300"/>
    <cellStyle name="Финансовый 2 14 2 2 2" xfId="18247"/>
    <cellStyle name="Финансовый 2 14 2 2 2 2" xfId="36556"/>
    <cellStyle name="Финансовый 2 14 2 2 3" xfId="28342"/>
    <cellStyle name="Финансовый 2 14 3" xfId="5625"/>
    <cellStyle name="Финансовый 2 14 4" xfId="8800"/>
    <cellStyle name="Финансовый 2 14 4 2" xfId="19427"/>
    <cellStyle name="Финансовый 2 14 4 2 2" xfId="37597"/>
    <cellStyle name="Финансовый 2 14 4 3" xfId="29307"/>
    <cellStyle name="Финансовый 2 14 5" xfId="17598"/>
    <cellStyle name="Финансовый 2 14 5 2" xfId="35950"/>
    <cellStyle name="Финансовый 2 14 6" xfId="27761"/>
    <cellStyle name="Финансовый 2 15" xfId="4749"/>
    <cellStyle name="Финансовый 2 15 2" xfId="5040"/>
    <cellStyle name="Финансовый 2 15 2 2" xfId="6301"/>
    <cellStyle name="Финансовый 2 15 2 2 2" xfId="18248"/>
    <cellStyle name="Финансовый 2 15 2 2 2 2" xfId="36557"/>
    <cellStyle name="Финансовый 2 15 2 2 3" xfId="28343"/>
    <cellStyle name="Финансовый 2 15 3" xfId="5626"/>
    <cellStyle name="Финансовый 2 15 4" xfId="17599"/>
    <cellStyle name="Финансовый 2 15 4 2" xfId="35951"/>
    <cellStyle name="Финансовый 2 15 5" xfId="27762"/>
    <cellStyle name="Финансовый 2 16" xfId="4750"/>
    <cellStyle name="Финансовый 2 16 2" xfId="5041"/>
    <cellStyle name="Финансовый 2 16 2 2" xfId="6302"/>
    <cellStyle name="Финансовый 2 16 2 2 2" xfId="18249"/>
    <cellStyle name="Финансовый 2 16 2 2 2 2" xfId="36558"/>
    <cellStyle name="Финансовый 2 16 2 2 3" xfId="28344"/>
    <cellStyle name="Финансовый 2 16 3" xfId="5627"/>
    <cellStyle name="Финансовый 2 16 4" xfId="17600"/>
    <cellStyle name="Финансовый 2 16 4 2" xfId="35952"/>
    <cellStyle name="Финансовый 2 16 5" xfId="27763"/>
    <cellStyle name="Финансовый 2 17" xfId="4751"/>
    <cellStyle name="Финансовый 2 17 2" xfId="5042"/>
    <cellStyle name="Финансовый 2 17 2 2" xfId="6303"/>
    <cellStyle name="Финансовый 2 17 2 2 2" xfId="18250"/>
    <cellStyle name="Финансовый 2 17 2 2 2 2" xfId="36559"/>
    <cellStyle name="Финансовый 2 17 2 2 3" xfId="28345"/>
    <cellStyle name="Финансовый 2 17 3" xfId="5628"/>
    <cellStyle name="Финансовый 2 17 4" xfId="17601"/>
    <cellStyle name="Финансовый 2 17 4 2" xfId="35953"/>
    <cellStyle name="Финансовый 2 17 5" xfId="27764"/>
    <cellStyle name="Финансовый 2 18" xfId="4752"/>
    <cellStyle name="Финансовый 2 18 2" xfId="5043"/>
    <cellStyle name="Финансовый 2 18 2 2" xfId="6304"/>
    <cellStyle name="Финансовый 2 18 2 2 2" xfId="18251"/>
    <cellStyle name="Финансовый 2 18 2 2 2 2" xfId="36560"/>
    <cellStyle name="Финансовый 2 18 2 2 3" xfId="28346"/>
    <cellStyle name="Финансовый 2 18 3" xfId="5629"/>
    <cellStyle name="Финансовый 2 18 4" xfId="17602"/>
    <cellStyle name="Финансовый 2 18 4 2" xfId="35954"/>
    <cellStyle name="Финансовый 2 18 5" xfId="27765"/>
    <cellStyle name="Финансовый 2 19" xfId="4753"/>
    <cellStyle name="Финансовый 2 19 2" xfId="5044"/>
    <cellStyle name="Финансовый 2 19 2 2" xfId="6305"/>
    <cellStyle name="Финансовый 2 19 2 2 2" xfId="18252"/>
    <cellStyle name="Финансовый 2 19 2 2 2 2" xfId="36561"/>
    <cellStyle name="Финансовый 2 19 2 2 3" xfId="28347"/>
    <cellStyle name="Финансовый 2 19 3" xfId="5630"/>
    <cellStyle name="Финансовый 2 19 4" xfId="17603"/>
    <cellStyle name="Финансовый 2 19 4 2" xfId="35955"/>
    <cellStyle name="Финансовый 2 19 5" xfId="27766"/>
    <cellStyle name="Финансовый 2 2" xfId="4754"/>
    <cellStyle name="Финансовый 2 2 10" xfId="17604"/>
    <cellStyle name="Финансовый 2 2 10 2" xfId="35956"/>
    <cellStyle name="Финансовый 2 2 11" xfId="27767"/>
    <cellStyle name="Финансовый 2 2 2" xfId="4755"/>
    <cellStyle name="Финансовый 2 2 2 2" xfId="4756"/>
    <cellStyle name="Финансовый 2 2 2 2 2" xfId="4757"/>
    <cellStyle name="Финансовый 2 2 2 2 2 2" xfId="5047"/>
    <cellStyle name="Финансовый 2 2 2 2 2 2 2" xfId="6308"/>
    <cellStyle name="Финансовый 2 2 2 2 2 2 2 2" xfId="18255"/>
    <cellStyle name="Финансовый 2 2 2 2 2 2 2 2 2" xfId="36564"/>
    <cellStyle name="Финансовый 2 2 2 2 2 2 2 3" xfId="28350"/>
    <cellStyle name="Финансовый 2 2 2 2 2 3" xfId="5633"/>
    <cellStyle name="Финансовый 2 2 2 2 2 4" xfId="17607"/>
    <cellStyle name="Финансовый 2 2 2 2 2 4 2" xfId="35959"/>
    <cellStyle name="Финансовый 2 2 2 2 2 5" xfId="27770"/>
    <cellStyle name="Финансовый 2 2 2 2 3" xfId="5046"/>
    <cellStyle name="Финансовый 2 2 2 2 3 2" xfId="6307"/>
    <cellStyle name="Финансовый 2 2 2 2 3 2 2" xfId="18254"/>
    <cellStyle name="Финансовый 2 2 2 2 3 2 2 2" xfId="36563"/>
    <cellStyle name="Финансовый 2 2 2 2 3 2 3" xfId="28349"/>
    <cellStyle name="Финансовый 2 2 2 2 4" xfId="5632"/>
    <cellStyle name="Финансовый 2 2 2 2 5" xfId="17606"/>
    <cellStyle name="Финансовый 2 2 2 2 5 2" xfId="35958"/>
    <cellStyle name="Финансовый 2 2 2 2 6" xfId="27769"/>
    <cellStyle name="Финансовый 2 2 2 3" xfId="4758"/>
    <cellStyle name="Финансовый 2 2 2 3 2" xfId="5048"/>
    <cellStyle name="Финансовый 2 2 2 3 2 2" xfId="6309"/>
    <cellStyle name="Финансовый 2 2 2 3 2 2 2" xfId="18256"/>
    <cellStyle name="Финансовый 2 2 2 3 2 2 2 2" xfId="36565"/>
    <cellStyle name="Финансовый 2 2 2 3 2 2 3" xfId="28351"/>
    <cellStyle name="Финансовый 2 2 2 3 3" xfId="5634"/>
    <cellStyle name="Финансовый 2 2 2 3 4" xfId="17608"/>
    <cellStyle name="Финансовый 2 2 2 3 4 2" xfId="35960"/>
    <cellStyle name="Финансовый 2 2 2 3 5" xfId="27771"/>
    <cellStyle name="Финансовый 2 2 2 4" xfId="5045"/>
    <cellStyle name="Финансовый 2 2 2 4 2" xfId="6306"/>
    <cellStyle name="Финансовый 2 2 2 4 2 2" xfId="18253"/>
    <cellStyle name="Финансовый 2 2 2 4 2 2 2" xfId="36562"/>
    <cellStyle name="Финансовый 2 2 2 4 2 3" xfId="28348"/>
    <cellStyle name="Финансовый 2 2 2 5" xfId="5631"/>
    <cellStyle name="Финансовый 2 2 2 6" xfId="15666"/>
    <cellStyle name="Финансовый 2 2 2 6 2" xfId="24772"/>
    <cellStyle name="Финансовый 2 2 2 6 2 2" xfId="42770"/>
    <cellStyle name="Финансовый 2 2 2 6 3" xfId="34422"/>
    <cellStyle name="Финансовый 2 2 2 7" xfId="17605"/>
    <cellStyle name="Финансовый 2 2 2 7 2" xfId="35957"/>
    <cellStyle name="Финансовый 2 2 2 8" xfId="27768"/>
    <cellStyle name="Финансовый 2 2 3" xfId="4759"/>
    <cellStyle name="Финансовый 2 2 3 2" xfId="4760"/>
    <cellStyle name="Финансовый 2 2 3 2 2" xfId="5050"/>
    <cellStyle name="Финансовый 2 2 3 2 2 2" xfId="6311"/>
    <cellStyle name="Финансовый 2 2 3 2 2 2 2" xfId="18258"/>
    <cellStyle name="Финансовый 2 2 3 2 2 2 2 2" xfId="36567"/>
    <cellStyle name="Финансовый 2 2 3 2 2 2 3" xfId="28353"/>
    <cellStyle name="Финансовый 2 2 3 2 3" xfId="5636"/>
    <cellStyle name="Финансовый 2 2 3 2 4" xfId="17610"/>
    <cellStyle name="Финансовый 2 2 3 2 4 2" xfId="35962"/>
    <cellStyle name="Финансовый 2 2 3 2 5" xfId="27773"/>
    <cellStyle name="Финансовый 2 2 3 3" xfId="5049"/>
    <cellStyle name="Финансовый 2 2 3 3 2" xfId="6310"/>
    <cellStyle name="Финансовый 2 2 3 3 2 2" xfId="18257"/>
    <cellStyle name="Финансовый 2 2 3 3 2 2 2" xfId="36566"/>
    <cellStyle name="Финансовый 2 2 3 3 2 3" xfId="28352"/>
    <cellStyle name="Финансовый 2 2 3 3 3" xfId="12070"/>
    <cellStyle name="Финансовый 2 2 3 4" xfId="5635"/>
    <cellStyle name="Финансовый 2 2 3 5" xfId="17609"/>
    <cellStyle name="Финансовый 2 2 3 5 2" xfId="35961"/>
    <cellStyle name="Финансовый 2 2 3 6" xfId="27772"/>
    <cellStyle name="Финансовый 2 2 4" xfId="4761"/>
    <cellStyle name="Финансовый 2 2 4 2" xfId="5051"/>
    <cellStyle name="Финансовый 2 2 4 2 2" xfId="6312"/>
    <cellStyle name="Финансовый 2 2 4 2 2 2" xfId="18259"/>
    <cellStyle name="Финансовый 2 2 4 2 2 2 2" xfId="36568"/>
    <cellStyle name="Финансовый 2 2 4 2 2 3" xfId="28354"/>
    <cellStyle name="Финансовый 2 2 4 2 3" xfId="8287"/>
    <cellStyle name="Финансовый 2 2 4 3" xfId="5637"/>
    <cellStyle name="Финансовый 2 2 4 3 2" xfId="12071"/>
    <cellStyle name="Финансовый 2 2 4 4" xfId="7202"/>
    <cellStyle name="Финансовый 2 2 4 5" xfId="12685"/>
    <cellStyle name="Финансовый 2 2 4 5 2" xfId="22118"/>
    <cellStyle name="Финансовый 2 2 4 5 2 2" xfId="40234"/>
    <cellStyle name="Финансовый 2 2 4 5 3" xfId="31897"/>
    <cellStyle name="Финансовый 2 2 4 6" xfId="17611"/>
    <cellStyle name="Финансовый 2 2 4 6 2" xfId="35963"/>
    <cellStyle name="Финансовый 2 2 4 7" xfId="27774"/>
    <cellStyle name="Финансовый 2 2 5" xfId="5001"/>
    <cellStyle name="Финансовый 2 2 5 2" xfId="6272"/>
    <cellStyle name="Финансовый 2 2 5 2 2" xfId="18220"/>
    <cellStyle name="Финансовый 2 2 5 2 2 2" xfId="36529"/>
    <cellStyle name="Финансовый 2 2 5 2 3" xfId="28314"/>
    <cellStyle name="Финансовый 2 2 5 3" xfId="8288"/>
    <cellStyle name="Финансовый 2 2 5 4" xfId="15520"/>
    <cellStyle name="Финансовый 2 2 5 4 2" xfId="24696"/>
    <cellStyle name="Финансовый 2 2 5 4 2 2" xfId="42696"/>
    <cellStyle name="Финансовый 2 2 5 4 3" xfId="34351"/>
    <cellStyle name="Финансовый 2 2 5 5" xfId="16930"/>
    <cellStyle name="Финансовый 2 2 6" xfId="5423"/>
    <cellStyle name="Финансовый 2 2 7" xfId="6714"/>
    <cellStyle name="Финансовый 2 2 8" xfId="12684"/>
    <cellStyle name="Финансовый 2 2 8 2" xfId="22117"/>
    <cellStyle name="Финансовый 2 2 8 2 2" xfId="40233"/>
    <cellStyle name="Финансовый 2 2 8 3" xfId="31896"/>
    <cellStyle name="Финансовый 2 2 9" xfId="15661"/>
    <cellStyle name="Финансовый 2 2 9 2" xfId="24768"/>
    <cellStyle name="Финансовый 2 2 9 2 2" xfId="42766"/>
    <cellStyle name="Финансовый 2 2 9 3" xfId="34418"/>
    <cellStyle name="Финансовый 2 20" xfId="4762"/>
    <cellStyle name="Финансовый 2 20 2" xfId="5052"/>
    <cellStyle name="Финансовый 2 20 2 2" xfId="6313"/>
    <cellStyle name="Финансовый 2 20 2 2 2" xfId="18260"/>
    <cellStyle name="Финансовый 2 20 2 2 2 2" xfId="36569"/>
    <cellStyle name="Финансовый 2 20 2 2 3" xfId="28355"/>
    <cellStyle name="Финансовый 2 20 3" xfId="5638"/>
    <cellStyle name="Финансовый 2 20 4" xfId="17612"/>
    <cellStyle name="Финансовый 2 20 4 2" xfId="35964"/>
    <cellStyle name="Финансовый 2 20 5" xfId="27775"/>
    <cellStyle name="Финансовый 2 21" xfId="4763"/>
    <cellStyle name="Финансовый 2 21 2" xfId="5053"/>
    <cellStyle name="Финансовый 2 21 2 2" xfId="6314"/>
    <cellStyle name="Финансовый 2 21 2 2 2" xfId="18261"/>
    <cellStyle name="Финансовый 2 21 2 2 2 2" xfId="36570"/>
    <cellStyle name="Финансовый 2 21 2 2 3" xfId="28356"/>
    <cellStyle name="Финансовый 2 21 3" xfId="5639"/>
    <cellStyle name="Финансовый 2 21 4" xfId="17613"/>
    <cellStyle name="Финансовый 2 21 4 2" xfId="35965"/>
    <cellStyle name="Финансовый 2 21 5" xfId="27776"/>
    <cellStyle name="Финансовый 2 22" xfId="4764"/>
    <cellStyle name="Финансовый 2 22 2" xfId="5054"/>
    <cellStyle name="Финансовый 2 22 2 2" xfId="6315"/>
    <cellStyle name="Финансовый 2 22 2 2 2" xfId="18262"/>
    <cellStyle name="Финансовый 2 22 2 2 2 2" xfId="36571"/>
    <cellStyle name="Финансовый 2 22 2 2 3" xfId="28357"/>
    <cellStyle name="Финансовый 2 22 3" xfId="5640"/>
    <cellStyle name="Финансовый 2 22 4" xfId="17614"/>
    <cellStyle name="Финансовый 2 22 4 2" xfId="35966"/>
    <cellStyle name="Финансовый 2 22 5" xfId="27777"/>
    <cellStyle name="Финансовый 2 23" xfId="4765"/>
    <cellStyle name="Финансовый 2 23 2" xfId="5055"/>
    <cellStyle name="Финансовый 2 23 2 2" xfId="6316"/>
    <cellStyle name="Финансовый 2 23 2 2 2" xfId="18263"/>
    <cellStyle name="Финансовый 2 23 2 2 2 2" xfId="36572"/>
    <cellStyle name="Финансовый 2 23 2 2 3" xfId="28358"/>
    <cellStyle name="Финансовый 2 23 3" xfId="5641"/>
    <cellStyle name="Финансовый 2 23 4" xfId="17615"/>
    <cellStyle name="Финансовый 2 23 4 2" xfId="35967"/>
    <cellStyle name="Финансовый 2 23 5" xfId="27778"/>
    <cellStyle name="Финансовый 2 24" xfId="4766"/>
    <cellStyle name="Финансовый 2 24 2" xfId="5056"/>
    <cellStyle name="Финансовый 2 24 2 2" xfId="6317"/>
    <cellStyle name="Финансовый 2 24 2 2 2" xfId="18264"/>
    <cellStyle name="Финансовый 2 24 2 2 2 2" xfId="36573"/>
    <cellStyle name="Финансовый 2 24 2 2 3" xfId="28359"/>
    <cellStyle name="Финансовый 2 24 3" xfId="5642"/>
    <cellStyle name="Финансовый 2 24 4" xfId="17616"/>
    <cellStyle name="Финансовый 2 24 4 2" xfId="35968"/>
    <cellStyle name="Финансовый 2 24 5" xfId="27779"/>
    <cellStyle name="Финансовый 2 25" xfId="4767"/>
    <cellStyle name="Финансовый 2 25 2" xfId="5057"/>
    <cellStyle name="Финансовый 2 25 2 2" xfId="6318"/>
    <cellStyle name="Финансовый 2 25 2 2 2" xfId="18265"/>
    <cellStyle name="Финансовый 2 25 2 2 2 2" xfId="36574"/>
    <cellStyle name="Финансовый 2 25 2 2 3" xfId="28360"/>
    <cellStyle name="Финансовый 2 25 3" xfId="5643"/>
    <cellStyle name="Финансовый 2 25 4" xfId="17617"/>
    <cellStyle name="Финансовый 2 25 4 2" xfId="35969"/>
    <cellStyle name="Финансовый 2 25 5" xfId="27780"/>
    <cellStyle name="Финансовый 2 26" xfId="4768"/>
    <cellStyle name="Финансовый 2 26 2" xfId="5058"/>
    <cellStyle name="Финансовый 2 26 2 2" xfId="6319"/>
    <cellStyle name="Финансовый 2 26 2 2 2" xfId="18266"/>
    <cellStyle name="Финансовый 2 26 2 2 2 2" xfId="36575"/>
    <cellStyle name="Финансовый 2 26 2 2 3" xfId="28361"/>
    <cellStyle name="Финансовый 2 26 3" xfId="5644"/>
    <cellStyle name="Финансовый 2 26 4" xfId="17618"/>
    <cellStyle name="Финансовый 2 26 4 2" xfId="35970"/>
    <cellStyle name="Финансовый 2 26 5" xfId="27781"/>
    <cellStyle name="Финансовый 2 27" xfId="5000"/>
    <cellStyle name="Финансовый 2 27 2" xfId="6271"/>
    <cellStyle name="Финансовый 2 27 2 2" xfId="18219"/>
    <cellStyle name="Финансовый 2 27 2 2 2" xfId="36528"/>
    <cellStyle name="Финансовый 2 27 2 3" xfId="28313"/>
    <cellStyle name="Финансовый 2 27 3" xfId="16910"/>
    <cellStyle name="Финансовый 2 27 3 2" xfId="25653"/>
    <cellStyle name="Финансовый 2 27 3 2 2" xfId="43614"/>
    <cellStyle name="Финансовый 2 27 3 3" xfId="35308"/>
    <cellStyle name="Финансовый 2 27 4" xfId="27076"/>
    <cellStyle name="Финансовый 2 27 4 2" xfId="44990"/>
    <cellStyle name="Финансовый 2 27 5" xfId="46047"/>
    <cellStyle name="Финансовый 2 28" xfId="5422"/>
    <cellStyle name="Финансовый 2 28 2" xfId="16924"/>
    <cellStyle name="Финансовый 2 29" xfId="6522"/>
    <cellStyle name="Финансовый 2 29 2" xfId="18465"/>
    <cellStyle name="Финансовый 2 29 2 2" xfId="36765"/>
    <cellStyle name="Финансовый 2 29 3" xfId="28551"/>
    <cellStyle name="Финансовый 2 3" xfId="4769"/>
    <cellStyle name="Финансовый 2 3 10" xfId="27782"/>
    <cellStyle name="Финансовый 2 3 2" xfId="4770"/>
    <cellStyle name="Финансовый 2 3 2 2" xfId="4771"/>
    <cellStyle name="Финансовый 2 3 2 2 2" xfId="4772"/>
    <cellStyle name="Финансовый 2 3 2 2 2 2" xfId="5061"/>
    <cellStyle name="Финансовый 2 3 2 2 2 2 2" xfId="6322"/>
    <cellStyle name="Финансовый 2 3 2 2 2 2 2 2" xfId="18269"/>
    <cellStyle name="Финансовый 2 3 2 2 2 2 2 2 2" xfId="36578"/>
    <cellStyle name="Финансовый 2 3 2 2 2 2 2 3" xfId="28364"/>
    <cellStyle name="Финансовый 2 3 2 2 2 3" xfId="5647"/>
    <cellStyle name="Финансовый 2 3 2 2 2 4" xfId="17622"/>
    <cellStyle name="Финансовый 2 3 2 2 2 4 2" xfId="35974"/>
    <cellStyle name="Финансовый 2 3 2 2 2 5" xfId="27785"/>
    <cellStyle name="Финансовый 2 3 2 2 3" xfId="5060"/>
    <cellStyle name="Финансовый 2 3 2 2 3 2" xfId="6321"/>
    <cellStyle name="Финансовый 2 3 2 2 3 2 2" xfId="18268"/>
    <cellStyle name="Финансовый 2 3 2 2 3 2 2 2" xfId="36577"/>
    <cellStyle name="Финансовый 2 3 2 2 3 2 3" xfId="28363"/>
    <cellStyle name="Финансовый 2 3 2 2 4" xfId="5646"/>
    <cellStyle name="Финансовый 2 3 2 2 5" xfId="17621"/>
    <cellStyle name="Финансовый 2 3 2 2 5 2" xfId="35973"/>
    <cellStyle name="Финансовый 2 3 2 2 6" xfId="27784"/>
    <cellStyle name="Финансовый 2 3 2 3" xfId="4773"/>
    <cellStyle name="Финансовый 2 3 2 3 2" xfId="5062"/>
    <cellStyle name="Финансовый 2 3 2 3 2 2" xfId="6323"/>
    <cellStyle name="Финансовый 2 3 2 3 2 2 2" xfId="18270"/>
    <cellStyle name="Финансовый 2 3 2 3 2 2 2 2" xfId="36579"/>
    <cellStyle name="Финансовый 2 3 2 3 2 2 3" xfId="28365"/>
    <cellStyle name="Финансовый 2 3 2 3 3" xfId="5648"/>
    <cellStyle name="Финансовый 2 3 2 3 4" xfId="17623"/>
    <cellStyle name="Финансовый 2 3 2 3 4 2" xfId="35975"/>
    <cellStyle name="Финансовый 2 3 2 3 5" xfId="27786"/>
    <cellStyle name="Финансовый 2 3 2 4" xfId="5059"/>
    <cellStyle name="Финансовый 2 3 2 4 2" xfId="6320"/>
    <cellStyle name="Финансовый 2 3 2 4 2 2" xfId="18267"/>
    <cellStyle name="Финансовый 2 3 2 4 2 2 2" xfId="36576"/>
    <cellStyle name="Финансовый 2 3 2 4 2 3" xfId="28362"/>
    <cellStyle name="Финансовый 2 3 2 5" xfId="5645"/>
    <cellStyle name="Финансовый 2 3 2 6" xfId="17620"/>
    <cellStyle name="Финансовый 2 3 2 6 2" xfId="35972"/>
    <cellStyle name="Финансовый 2 3 2 7" xfId="27783"/>
    <cellStyle name="Финансовый 2 3 3" xfId="4774"/>
    <cellStyle name="Финансовый 2 3 3 2" xfId="4775"/>
    <cellStyle name="Финансовый 2 3 3 2 2" xfId="5064"/>
    <cellStyle name="Финансовый 2 3 3 2 2 2" xfId="6325"/>
    <cellStyle name="Финансовый 2 3 3 2 2 2 2" xfId="18272"/>
    <cellStyle name="Финансовый 2 3 3 2 2 2 2 2" xfId="36581"/>
    <cellStyle name="Финансовый 2 3 3 2 2 2 3" xfId="28367"/>
    <cellStyle name="Финансовый 2 3 3 2 3" xfId="5650"/>
    <cellStyle name="Финансовый 2 3 3 2 4" xfId="17625"/>
    <cellStyle name="Финансовый 2 3 3 2 4 2" xfId="35977"/>
    <cellStyle name="Финансовый 2 3 3 2 5" xfId="27788"/>
    <cellStyle name="Финансовый 2 3 3 3" xfId="5063"/>
    <cellStyle name="Финансовый 2 3 3 3 2" xfId="6324"/>
    <cellStyle name="Финансовый 2 3 3 3 2 2" xfId="18271"/>
    <cellStyle name="Финансовый 2 3 3 3 2 2 2" xfId="36580"/>
    <cellStyle name="Финансовый 2 3 3 3 2 3" xfId="28366"/>
    <cellStyle name="Финансовый 2 3 3 3 3" xfId="12072"/>
    <cellStyle name="Финансовый 2 3 3 4" xfId="5649"/>
    <cellStyle name="Финансовый 2 3 3 5" xfId="17624"/>
    <cellStyle name="Финансовый 2 3 3 5 2" xfId="35976"/>
    <cellStyle name="Финансовый 2 3 3 6" xfId="27787"/>
    <cellStyle name="Финансовый 2 3 4" xfId="4776"/>
    <cellStyle name="Финансовый 2 3 4 2" xfId="5065"/>
    <cellStyle name="Финансовый 2 3 4 2 2" xfId="6326"/>
    <cellStyle name="Финансовый 2 3 4 2 2 2" xfId="18273"/>
    <cellStyle name="Финансовый 2 3 4 2 2 2 2" xfId="36582"/>
    <cellStyle name="Финансовый 2 3 4 2 2 3" xfId="28368"/>
    <cellStyle name="Финансовый 2 3 4 2 3" xfId="8289"/>
    <cellStyle name="Финансовый 2 3 4 3" xfId="5651"/>
    <cellStyle name="Финансовый 2 3 4 3 2" xfId="12073"/>
    <cellStyle name="Финансовый 2 3 4 4" xfId="7210"/>
    <cellStyle name="Финансовый 2 3 4 5" xfId="12687"/>
    <cellStyle name="Финансовый 2 3 4 5 2" xfId="22120"/>
    <cellStyle name="Финансовый 2 3 4 5 2 2" xfId="40236"/>
    <cellStyle name="Финансовый 2 3 4 5 3" xfId="31899"/>
    <cellStyle name="Финансовый 2 3 4 6" xfId="17626"/>
    <cellStyle name="Финансовый 2 3 4 6 2" xfId="35978"/>
    <cellStyle name="Финансовый 2 3 4 7" xfId="27789"/>
    <cellStyle name="Финансовый 2 3 5" xfId="5002"/>
    <cellStyle name="Финансовый 2 3 5 2" xfId="6273"/>
    <cellStyle name="Финансовый 2 3 5 2 2" xfId="18221"/>
    <cellStyle name="Финансовый 2 3 5 2 2 2" xfId="36530"/>
    <cellStyle name="Финансовый 2 3 5 2 3" xfId="28315"/>
    <cellStyle name="Финансовый 2 3 5 3" xfId="8290"/>
    <cellStyle name="Финансовый 2 3 5 4" xfId="15521"/>
    <cellStyle name="Финансовый 2 3 5 4 2" xfId="24697"/>
    <cellStyle name="Финансовый 2 3 5 4 2 2" xfId="42697"/>
    <cellStyle name="Финансовый 2 3 5 4 3" xfId="34352"/>
    <cellStyle name="Финансовый 2 3 5 5" xfId="16931"/>
    <cellStyle name="Финансовый 2 3 5 5 2" xfId="25668"/>
    <cellStyle name="Финансовый 2 3 5 5 2 2" xfId="43629"/>
    <cellStyle name="Финансовый 2 3 5 5 3" xfId="35323"/>
    <cellStyle name="Финансовый 2 3 5 6" xfId="27091"/>
    <cellStyle name="Финансовый 2 3 5 6 2" xfId="45005"/>
    <cellStyle name="Финансовый 2 3 5 7" xfId="46062"/>
    <cellStyle name="Финансовый 2 3 6" xfId="5424"/>
    <cellStyle name="Финансовый 2 3 7" xfId="6715"/>
    <cellStyle name="Финансовый 2 3 8" xfId="12686"/>
    <cellStyle name="Финансовый 2 3 8 2" xfId="22119"/>
    <cellStyle name="Финансовый 2 3 8 2 2" xfId="40235"/>
    <cellStyle name="Финансовый 2 3 8 3" xfId="31898"/>
    <cellStyle name="Финансовый 2 3 9" xfId="17619"/>
    <cellStyle name="Финансовый 2 3 9 2" xfId="35971"/>
    <cellStyle name="Финансовый 2 30" xfId="15656"/>
    <cellStyle name="Финансовый 2 30 2" xfId="24767"/>
    <cellStyle name="Финансовый 2 30 2 2" xfId="42765"/>
    <cellStyle name="Финансовый 2 30 3" xfId="34417"/>
    <cellStyle name="Финансовый 2 31" xfId="17593"/>
    <cellStyle name="Финансовый 2 31 2" xfId="35945"/>
    <cellStyle name="Финансовый 2 32" xfId="27756"/>
    <cellStyle name="Финансовый 2 4" xfId="4777"/>
    <cellStyle name="Финансовый 2 4 2" xfId="4778"/>
    <cellStyle name="Финансовый 2 4 2 2" xfId="4779"/>
    <cellStyle name="Финансовый 2 4 2 2 2" xfId="4780"/>
    <cellStyle name="Финансовый 2 4 2 2 2 2" xfId="5068"/>
    <cellStyle name="Финансовый 2 4 2 2 2 2 2" xfId="6329"/>
    <cellStyle name="Финансовый 2 4 2 2 2 2 2 2" xfId="18276"/>
    <cellStyle name="Финансовый 2 4 2 2 2 2 2 2 2" xfId="36585"/>
    <cellStyle name="Финансовый 2 4 2 2 2 2 2 3" xfId="28371"/>
    <cellStyle name="Финансовый 2 4 2 2 2 3" xfId="5654"/>
    <cellStyle name="Финансовый 2 4 2 2 2 4" xfId="17630"/>
    <cellStyle name="Финансовый 2 4 2 2 2 4 2" xfId="35982"/>
    <cellStyle name="Финансовый 2 4 2 2 2 5" xfId="27793"/>
    <cellStyle name="Финансовый 2 4 2 2 3" xfId="5067"/>
    <cellStyle name="Финансовый 2 4 2 2 3 2" xfId="6328"/>
    <cellStyle name="Финансовый 2 4 2 2 3 2 2" xfId="18275"/>
    <cellStyle name="Финансовый 2 4 2 2 3 2 2 2" xfId="36584"/>
    <cellStyle name="Финансовый 2 4 2 2 3 2 3" xfId="28370"/>
    <cellStyle name="Финансовый 2 4 2 2 4" xfId="5653"/>
    <cellStyle name="Финансовый 2 4 2 2 5" xfId="17629"/>
    <cellStyle name="Финансовый 2 4 2 2 5 2" xfId="35981"/>
    <cellStyle name="Финансовый 2 4 2 2 6" xfId="27792"/>
    <cellStyle name="Финансовый 2 4 2 3" xfId="4781"/>
    <cellStyle name="Финансовый 2 4 2 3 2" xfId="5069"/>
    <cellStyle name="Финансовый 2 4 2 3 2 2" xfId="6330"/>
    <cellStyle name="Финансовый 2 4 2 3 2 2 2" xfId="18277"/>
    <cellStyle name="Финансовый 2 4 2 3 2 2 2 2" xfId="36586"/>
    <cellStyle name="Финансовый 2 4 2 3 2 2 3" xfId="28372"/>
    <cellStyle name="Финансовый 2 4 2 3 3" xfId="5655"/>
    <cellStyle name="Финансовый 2 4 2 3 4" xfId="17631"/>
    <cellStyle name="Финансовый 2 4 2 3 4 2" xfId="35983"/>
    <cellStyle name="Финансовый 2 4 2 3 5" xfId="27794"/>
    <cellStyle name="Финансовый 2 4 2 4" xfId="5066"/>
    <cellStyle name="Финансовый 2 4 2 4 2" xfId="6327"/>
    <cellStyle name="Финансовый 2 4 2 4 2 2" xfId="18274"/>
    <cellStyle name="Финансовый 2 4 2 4 2 2 2" xfId="36583"/>
    <cellStyle name="Финансовый 2 4 2 4 2 3" xfId="28369"/>
    <cellStyle name="Финансовый 2 4 2 5" xfId="5652"/>
    <cellStyle name="Финансовый 2 4 2 6" xfId="17628"/>
    <cellStyle name="Финансовый 2 4 2 6 2" xfId="35980"/>
    <cellStyle name="Финансовый 2 4 2 7" xfId="27791"/>
    <cellStyle name="Финансовый 2 4 3" xfId="4782"/>
    <cellStyle name="Финансовый 2 4 3 2" xfId="4783"/>
    <cellStyle name="Финансовый 2 4 3 2 2" xfId="5071"/>
    <cellStyle name="Финансовый 2 4 3 2 2 2" xfId="6332"/>
    <cellStyle name="Финансовый 2 4 3 2 2 2 2" xfId="18279"/>
    <cellStyle name="Финансовый 2 4 3 2 2 2 2 2" xfId="36588"/>
    <cellStyle name="Финансовый 2 4 3 2 2 2 3" xfId="28374"/>
    <cellStyle name="Финансовый 2 4 3 2 3" xfId="5657"/>
    <cellStyle name="Финансовый 2 4 3 2 4" xfId="17633"/>
    <cellStyle name="Финансовый 2 4 3 2 4 2" xfId="35985"/>
    <cellStyle name="Финансовый 2 4 3 2 5" xfId="27796"/>
    <cellStyle name="Финансовый 2 4 3 3" xfId="5070"/>
    <cellStyle name="Финансовый 2 4 3 3 2" xfId="6331"/>
    <cellStyle name="Финансовый 2 4 3 3 2 2" xfId="18278"/>
    <cellStyle name="Финансовый 2 4 3 3 2 2 2" xfId="36587"/>
    <cellStyle name="Финансовый 2 4 3 3 2 3" xfId="28373"/>
    <cellStyle name="Финансовый 2 4 3 3 3" xfId="11834"/>
    <cellStyle name="Финансовый 2 4 3 4" xfId="5656"/>
    <cellStyle name="Финансовый 2 4 3 5" xfId="17632"/>
    <cellStyle name="Финансовый 2 4 3 5 2" xfId="35984"/>
    <cellStyle name="Финансовый 2 4 3 6" xfId="27795"/>
    <cellStyle name="Финансовый 2 4 4" xfId="4784"/>
    <cellStyle name="Финансовый 2 4 4 2" xfId="5072"/>
    <cellStyle name="Финансовый 2 4 4 2 2" xfId="6333"/>
    <cellStyle name="Финансовый 2 4 4 2 2 2" xfId="18280"/>
    <cellStyle name="Финансовый 2 4 4 2 2 2 2" xfId="36589"/>
    <cellStyle name="Финансовый 2 4 4 2 2 3" xfId="28375"/>
    <cellStyle name="Финансовый 2 4 4 3" xfId="5658"/>
    <cellStyle name="Финансовый 2 4 4 4" xfId="17634"/>
    <cellStyle name="Финансовый 2 4 4 4 2" xfId="35986"/>
    <cellStyle name="Финансовый 2 4 4 5" xfId="27797"/>
    <cellStyle name="Финансовый 2 4 5" xfId="5003"/>
    <cellStyle name="Финансовый 2 4 5 2" xfId="6274"/>
    <cellStyle name="Финансовый 2 4 5 2 2" xfId="18222"/>
    <cellStyle name="Финансовый 2 4 5 2 2 2" xfId="36531"/>
    <cellStyle name="Финансовый 2 4 5 2 3" xfId="28316"/>
    <cellStyle name="Финансовый 2 4 5 3" xfId="11833"/>
    <cellStyle name="Финансовый 2 4 5 4" xfId="16964"/>
    <cellStyle name="Финансовый 2 4 6" xfId="5425"/>
    <cellStyle name="Финансовый 2 4 7" xfId="17627"/>
    <cellStyle name="Финансовый 2 4 7 2" xfId="35979"/>
    <cellStyle name="Финансовый 2 4 8" xfId="27790"/>
    <cellStyle name="Финансовый 2 5" xfId="4785"/>
    <cellStyle name="Финансовый 2 5 2" xfId="4786"/>
    <cellStyle name="Финансовый 2 5 2 2" xfId="4787"/>
    <cellStyle name="Финансовый 2 5 2 2 2" xfId="4788"/>
    <cellStyle name="Финансовый 2 5 2 2 2 2" xfId="5075"/>
    <cellStyle name="Финансовый 2 5 2 2 2 2 2" xfId="6336"/>
    <cellStyle name="Финансовый 2 5 2 2 2 2 2 2" xfId="18283"/>
    <cellStyle name="Финансовый 2 5 2 2 2 2 2 2 2" xfId="36592"/>
    <cellStyle name="Финансовый 2 5 2 2 2 2 2 3" xfId="28378"/>
    <cellStyle name="Финансовый 2 5 2 2 2 3" xfId="5661"/>
    <cellStyle name="Финансовый 2 5 2 2 2 4" xfId="17638"/>
    <cellStyle name="Финансовый 2 5 2 2 2 4 2" xfId="35990"/>
    <cellStyle name="Финансовый 2 5 2 2 2 5" xfId="27801"/>
    <cellStyle name="Финансовый 2 5 2 2 3" xfId="5074"/>
    <cellStyle name="Финансовый 2 5 2 2 3 2" xfId="6335"/>
    <cellStyle name="Финансовый 2 5 2 2 3 2 2" xfId="18282"/>
    <cellStyle name="Финансовый 2 5 2 2 3 2 2 2" xfId="36591"/>
    <cellStyle name="Финансовый 2 5 2 2 3 2 3" xfId="28377"/>
    <cellStyle name="Финансовый 2 5 2 2 4" xfId="5660"/>
    <cellStyle name="Финансовый 2 5 2 2 5" xfId="17637"/>
    <cellStyle name="Финансовый 2 5 2 2 5 2" xfId="35989"/>
    <cellStyle name="Финансовый 2 5 2 2 6" xfId="27800"/>
    <cellStyle name="Финансовый 2 5 2 3" xfId="4789"/>
    <cellStyle name="Финансовый 2 5 2 3 2" xfId="5076"/>
    <cellStyle name="Финансовый 2 5 2 3 2 2" xfId="6337"/>
    <cellStyle name="Финансовый 2 5 2 3 2 2 2" xfId="18284"/>
    <cellStyle name="Финансовый 2 5 2 3 2 2 2 2" xfId="36593"/>
    <cellStyle name="Финансовый 2 5 2 3 2 2 3" xfId="28379"/>
    <cellStyle name="Финансовый 2 5 2 3 3" xfId="5662"/>
    <cellStyle name="Финансовый 2 5 2 3 4" xfId="17639"/>
    <cellStyle name="Финансовый 2 5 2 3 4 2" xfId="35991"/>
    <cellStyle name="Финансовый 2 5 2 3 5" xfId="27802"/>
    <cellStyle name="Финансовый 2 5 2 4" xfId="5073"/>
    <cellStyle name="Финансовый 2 5 2 4 2" xfId="6334"/>
    <cellStyle name="Финансовый 2 5 2 4 2 2" xfId="18281"/>
    <cellStyle name="Финансовый 2 5 2 4 2 2 2" xfId="36590"/>
    <cellStyle name="Финансовый 2 5 2 4 2 3" xfId="28376"/>
    <cellStyle name="Финансовый 2 5 2 5" xfId="5659"/>
    <cellStyle name="Финансовый 2 5 2 6" xfId="17636"/>
    <cellStyle name="Финансовый 2 5 2 6 2" xfId="35988"/>
    <cellStyle name="Финансовый 2 5 2 7" xfId="27799"/>
    <cellStyle name="Финансовый 2 5 3" xfId="4790"/>
    <cellStyle name="Финансовый 2 5 3 2" xfId="4791"/>
    <cellStyle name="Финансовый 2 5 3 2 2" xfId="5078"/>
    <cellStyle name="Финансовый 2 5 3 2 2 2" xfId="6339"/>
    <cellStyle name="Финансовый 2 5 3 2 2 2 2" xfId="18286"/>
    <cellStyle name="Финансовый 2 5 3 2 2 2 2 2" xfId="36595"/>
    <cellStyle name="Финансовый 2 5 3 2 2 2 3" xfId="28381"/>
    <cellStyle name="Финансовый 2 5 3 2 3" xfId="5664"/>
    <cellStyle name="Финансовый 2 5 3 2 4" xfId="17641"/>
    <cellStyle name="Финансовый 2 5 3 2 4 2" xfId="35993"/>
    <cellStyle name="Финансовый 2 5 3 2 5" xfId="27804"/>
    <cellStyle name="Финансовый 2 5 3 3" xfId="5077"/>
    <cellStyle name="Финансовый 2 5 3 3 2" xfId="6338"/>
    <cellStyle name="Финансовый 2 5 3 3 2 2" xfId="18285"/>
    <cellStyle name="Финансовый 2 5 3 3 2 2 2" xfId="36594"/>
    <cellStyle name="Финансовый 2 5 3 3 2 3" xfId="28380"/>
    <cellStyle name="Финансовый 2 5 3 3 3" xfId="11836"/>
    <cellStyle name="Финансовый 2 5 3 4" xfId="5663"/>
    <cellStyle name="Финансовый 2 5 3 5" xfId="17640"/>
    <cellStyle name="Финансовый 2 5 3 5 2" xfId="35992"/>
    <cellStyle name="Финансовый 2 5 3 6" xfId="27803"/>
    <cellStyle name="Финансовый 2 5 4" xfId="4792"/>
    <cellStyle name="Финансовый 2 5 4 2" xfId="5079"/>
    <cellStyle name="Финансовый 2 5 4 2 2" xfId="6340"/>
    <cellStyle name="Финансовый 2 5 4 2 2 2" xfId="18287"/>
    <cellStyle name="Финансовый 2 5 4 2 2 2 2" xfId="36596"/>
    <cellStyle name="Финансовый 2 5 4 2 2 3" xfId="28382"/>
    <cellStyle name="Финансовый 2 5 4 3" xfId="5665"/>
    <cellStyle name="Финансовый 2 5 4 4" xfId="17642"/>
    <cellStyle name="Финансовый 2 5 4 4 2" xfId="35994"/>
    <cellStyle name="Финансовый 2 5 4 5" xfId="27805"/>
    <cellStyle name="Финансовый 2 5 5" xfId="5004"/>
    <cellStyle name="Финансовый 2 5 5 2" xfId="6275"/>
    <cellStyle name="Финансовый 2 5 5 2 2" xfId="18223"/>
    <cellStyle name="Финансовый 2 5 5 2 2 2" xfId="36532"/>
    <cellStyle name="Финансовый 2 5 5 2 3" xfId="28317"/>
    <cellStyle name="Финансовый 2 5 5 3" xfId="11835"/>
    <cellStyle name="Финансовый 2 5 6" xfId="5426"/>
    <cellStyle name="Финансовый 2 5 7" xfId="17635"/>
    <cellStyle name="Финансовый 2 5 7 2" xfId="35987"/>
    <cellStyle name="Финансовый 2 5 8" xfId="27798"/>
    <cellStyle name="Финансовый 2 6" xfId="4793"/>
    <cellStyle name="Финансовый 2 6 2" xfId="4794"/>
    <cellStyle name="Финансовый 2 6 2 2" xfId="4795"/>
    <cellStyle name="Финансовый 2 6 2 2 2" xfId="4796"/>
    <cellStyle name="Финансовый 2 6 2 2 2 2" xfId="5082"/>
    <cellStyle name="Финансовый 2 6 2 2 2 2 2" xfId="6343"/>
    <cellStyle name="Финансовый 2 6 2 2 2 2 2 2" xfId="18290"/>
    <cellStyle name="Финансовый 2 6 2 2 2 2 2 2 2" xfId="36599"/>
    <cellStyle name="Финансовый 2 6 2 2 2 2 2 3" xfId="28385"/>
    <cellStyle name="Финансовый 2 6 2 2 2 3" xfId="5668"/>
    <cellStyle name="Финансовый 2 6 2 2 2 4" xfId="17646"/>
    <cellStyle name="Финансовый 2 6 2 2 2 4 2" xfId="35998"/>
    <cellStyle name="Финансовый 2 6 2 2 2 5" xfId="27809"/>
    <cellStyle name="Финансовый 2 6 2 2 3" xfId="5081"/>
    <cellStyle name="Финансовый 2 6 2 2 3 2" xfId="6342"/>
    <cellStyle name="Финансовый 2 6 2 2 3 2 2" xfId="18289"/>
    <cellStyle name="Финансовый 2 6 2 2 3 2 2 2" xfId="36598"/>
    <cellStyle name="Финансовый 2 6 2 2 3 2 3" xfId="28384"/>
    <cellStyle name="Финансовый 2 6 2 2 4" xfId="5667"/>
    <cellStyle name="Финансовый 2 6 2 2 5" xfId="17645"/>
    <cellStyle name="Финансовый 2 6 2 2 5 2" xfId="35997"/>
    <cellStyle name="Финансовый 2 6 2 2 6" xfId="27808"/>
    <cellStyle name="Финансовый 2 6 2 3" xfId="4797"/>
    <cellStyle name="Финансовый 2 6 2 3 2" xfId="5083"/>
    <cellStyle name="Финансовый 2 6 2 3 2 2" xfId="6344"/>
    <cellStyle name="Финансовый 2 6 2 3 2 2 2" xfId="18291"/>
    <cellStyle name="Финансовый 2 6 2 3 2 2 2 2" xfId="36600"/>
    <cellStyle name="Финансовый 2 6 2 3 2 2 3" xfId="28386"/>
    <cellStyle name="Финансовый 2 6 2 3 3" xfId="5669"/>
    <cellStyle name="Финансовый 2 6 2 3 4" xfId="17647"/>
    <cellStyle name="Финансовый 2 6 2 3 4 2" xfId="35999"/>
    <cellStyle name="Финансовый 2 6 2 3 5" xfId="27810"/>
    <cellStyle name="Финансовый 2 6 2 4" xfId="5080"/>
    <cellStyle name="Финансовый 2 6 2 4 2" xfId="6341"/>
    <cellStyle name="Финансовый 2 6 2 4 2 2" xfId="18288"/>
    <cellStyle name="Финансовый 2 6 2 4 2 2 2" xfId="36597"/>
    <cellStyle name="Финансовый 2 6 2 4 2 3" xfId="28383"/>
    <cellStyle name="Финансовый 2 6 2 5" xfId="5666"/>
    <cellStyle name="Финансовый 2 6 2 6" xfId="17644"/>
    <cellStyle name="Финансовый 2 6 2 6 2" xfId="35996"/>
    <cellStyle name="Финансовый 2 6 2 7" xfId="27807"/>
    <cellStyle name="Финансовый 2 6 3" xfId="4798"/>
    <cellStyle name="Финансовый 2 6 3 2" xfId="4799"/>
    <cellStyle name="Финансовый 2 6 3 2 2" xfId="5085"/>
    <cellStyle name="Финансовый 2 6 3 2 2 2" xfId="6346"/>
    <cellStyle name="Финансовый 2 6 3 2 2 2 2" xfId="18293"/>
    <cellStyle name="Финансовый 2 6 3 2 2 2 2 2" xfId="36602"/>
    <cellStyle name="Финансовый 2 6 3 2 2 2 3" xfId="28388"/>
    <cellStyle name="Финансовый 2 6 3 2 3" xfId="5671"/>
    <cellStyle name="Финансовый 2 6 3 2 4" xfId="17649"/>
    <cellStyle name="Финансовый 2 6 3 2 4 2" xfId="36001"/>
    <cellStyle name="Финансовый 2 6 3 2 5" xfId="27812"/>
    <cellStyle name="Финансовый 2 6 3 3" xfId="5084"/>
    <cellStyle name="Финансовый 2 6 3 3 2" xfId="6345"/>
    <cellStyle name="Финансовый 2 6 3 3 2 2" xfId="18292"/>
    <cellStyle name="Финансовый 2 6 3 3 2 2 2" xfId="36601"/>
    <cellStyle name="Финансовый 2 6 3 3 2 3" xfId="28387"/>
    <cellStyle name="Финансовый 2 6 3 3 3" xfId="11838"/>
    <cellStyle name="Финансовый 2 6 3 4" xfId="5670"/>
    <cellStyle name="Финансовый 2 6 3 5" xfId="17648"/>
    <cellStyle name="Финансовый 2 6 3 5 2" xfId="36000"/>
    <cellStyle name="Финансовый 2 6 3 6" xfId="27811"/>
    <cellStyle name="Финансовый 2 6 4" xfId="4800"/>
    <cellStyle name="Финансовый 2 6 4 2" xfId="5086"/>
    <cellStyle name="Финансовый 2 6 4 2 2" xfId="6347"/>
    <cellStyle name="Финансовый 2 6 4 2 2 2" xfId="18294"/>
    <cellStyle name="Финансовый 2 6 4 2 2 2 2" xfId="36603"/>
    <cellStyle name="Финансовый 2 6 4 2 2 3" xfId="28389"/>
    <cellStyle name="Финансовый 2 6 4 3" xfId="5672"/>
    <cellStyle name="Финансовый 2 6 4 4" xfId="17650"/>
    <cellStyle name="Финансовый 2 6 4 4 2" xfId="36002"/>
    <cellStyle name="Финансовый 2 6 4 5" xfId="27813"/>
    <cellStyle name="Финансовый 2 6 5" xfId="5005"/>
    <cellStyle name="Финансовый 2 6 5 2" xfId="6276"/>
    <cellStyle name="Финансовый 2 6 5 2 2" xfId="18224"/>
    <cellStyle name="Финансовый 2 6 5 2 2 2" xfId="36533"/>
    <cellStyle name="Финансовый 2 6 5 2 3" xfId="28318"/>
    <cellStyle name="Финансовый 2 6 5 3" xfId="11837"/>
    <cellStyle name="Финансовый 2 6 6" xfId="5427"/>
    <cellStyle name="Финансовый 2 6 7" xfId="17643"/>
    <cellStyle name="Финансовый 2 6 7 2" xfId="35995"/>
    <cellStyle name="Финансовый 2 6 8" xfId="27806"/>
    <cellStyle name="Финансовый 2 7" xfId="4801"/>
    <cellStyle name="Финансовый 2 7 2" xfId="4802"/>
    <cellStyle name="Финансовый 2 7 2 2" xfId="12074"/>
    <cellStyle name="Финансовый 2 7 2 3" xfId="6989"/>
    <cellStyle name="Финансовый 2 7 2 4" xfId="12688"/>
    <cellStyle name="Финансовый 2 7 2 4 2" xfId="22121"/>
    <cellStyle name="Финансовый 2 7 2 4 2 2" xfId="40237"/>
    <cellStyle name="Финансовый 2 7 2 4 3" xfId="31900"/>
    <cellStyle name="Финансовый 2 7 3" xfId="5087"/>
    <cellStyle name="Финансовый 2 7 3 2" xfId="6348"/>
    <cellStyle name="Финансовый 2 7 3 2 2" xfId="18295"/>
    <cellStyle name="Финансовый 2 7 3 2 2 2" xfId="36604"/>
    <cellStyle name="Финансовый 2 7 3 2 3" xfId="28390"/>
    <cellStyle name="Финансовый 2 7 3 3" xfId="11839"/>
    <cellStyle name="Финансовый 2 7 3 4" xfId="13443"/>
    <cellStyle name="Финансовый 2 7 3 4 2" xfId="22684"/>
    <cellStyle name="Финансовый 2 7 3 4 2 2" xfId="40685"/>
    <cellStyle name="Финансовый 2 7 3 4 3" xfId="32336"/>
    <cellStyle name="Финансовый 2 7 4" xfId="5673"/>
    <cellStyle name="Финансовый 2 7 5" xfId="17651"/>
    <cellStyle name="Финансовый 2 7 5 2" xfId="36003"/>
    <cellStyle name="Финансовый 2 7 6" xfId="27814"/>
    <cellStyle name="Финансовый 2 8" xfId="4803"/>
    <cellStyle name="Финансовый 2 8 2" xfId="4804"/>
    <cellStyle name="Финансовый 2 8 2 2" xfId="10576"/>
    <cellStyle name="Финансовый 2 8 2 2 2" xfId="15522"/>
    <cellStyle name="Финансовый 2 8 2 2 2 2" xfId="24698"/>
    <cellStyle name="Финансовый 2 8 2 2 2 2 2" xfId="42698"/>
    <cellStyle name="Финансовый 2 8 2 2 2 3" xfId="34353"/>
    <cellStyle name="Финансовый 2 8 2 3" xfId="12075"/>
    <cellStyle name="Финансовый 2 8 2 4" xfId="6990"/>
    <cellStyle name="Финансовый 2 8 2 5" xfId="12689"/>
    <cellStyle name="Финансовый 2 8 2 5 2" xfId="22122"/>
    <cellStyle name="Финансовый 2 8 2 5 2 2" xfId="40238"/>
    <cellStyle name="Финансовый 2 8 2 5 3" xfId="31901"/>
    <cellStyle name="Финансовый 2 8 3" xfId="4805"/>
    <cellStyle name="Финансовый 2 8 3 2" xfId="5089"/>
    <cellStyle name="Финансовый 2 8 3 2 2" xfId="6350"/>
    <cellStyle name="Финансовый 2 8 3 2 2 2" xfId="18297"/>
    <cellStyle name="Финансовый 2 8 3 2 2 2 2" xfId="36606"/>
    <cellStyle name="Финансовый 2 8 3 2 2 3" xfId="28392"/>
    <cellStyle name="Финансовый 2 8 3 2 3" xfId="12076"/>
    <cellStyle name="Финансовый 2 8 3 3" xfId="5675"/>
    <cellStyle name="Финансовый 2 8 3 4" xfId="7225"/>
    <cellStyle name="Финансовый 2 8 3 4 2" xfId="18805"/>
    <cellStyle name="Финансовый 2 8 3 4 2 2" xfId="37025"/>
    <cellStyle name="Финансовый 2 8 3 4 3" xfId="28775"/>
    <cellStyle name="Финансовый 2 8 3 5" xfId="17653"/>
    <cellStyle name="Финансовый 2 8 3 5 2" xfId="36005"/>
    <cellStyle name="Финансовый 2 8 3 6" xfId="27816"/>
    <cellStyle name="Финансовый 2 8 4" xfId="5088"/>
    <cellStyle name="Финансовый 2 8 4 2" xfId="6349"/>
    <cellStyle name="Финансовый 2 8 4 2 2" xfId="9505"/>
    <cellStyle name="Финансовый 2 8 4 2 3" xfId="18296"/>
    <cellStyle name="Финансовый 2 8 4 2 3 2" xfId="36605"/>
    <cellStyle name="Финансовый 2 8 4 2 4" xfId="28391"/>
    <cellStyle name="Финансовый 2 8 4 3" xfId="8640"/>
    <cellStyle name="Финансовый 2 8 4 4" xfId="13444"/>
    <cellStyle name="Финансовый 2 8 4 4 2" xfId="22685"/>
    <cellStyle name="Финансовый 2 8 4 4 2 2" xfId="40686"/>
    <cellStyle name="Финансовый 2 8 4 4 3" xfId="32337"/>
    <cellStyle name="Финансовый 2 8 5" xfId="5674"/>
    <cellStyle name="Финансовый 2 8 5 2" xfId="11840"/>
    <cellStyle name="Финансовый 2 8 6" xfId="6761"/>
    <cellStyle name="Финансовый 2 8 6 2" xfId="18566"/>
    <cellStyle name="Финансовый 2 8 6 2 2" xfId="36833"/>
    <cellStyle name="Финансовый 2 8 6 3" xfId="28603"/>
    <cellStyle name="Финансовый 2 8 7" xfId="17652"/>
    <cellStyle name="Финансовый 2 8 7 2" xfId="36004"/>
    <cellStyle name="Финансовый 2 8 8" xfId="27815"/>
    <cellStyle name="Финансовый 2 8_МР_РЗ_Центр_13" xfId="9128"/>
    <cellStyle name="Финансовый 2 9" xfId="4806"/>
    <cellStyle name="Финансовый 2 9 2" xfId="4807"/>
    <cellStyle name="Финансовый 2 9 2 2" xfId="5090"/>
    <cellStyle name="Финансовый 2 9 2 2 2" xfId="6351"/>
    <cellStyle name="Финансовый 2 9 2 2 2 2" xfId="18298"/>
    <cellStyle name="Финансовый 2 9 2 2 2 2 2" xfId="36607"/>
    <cellStyle name="Финансовый 2 9 2 2 2 3" xfId="28393"/>
    <cellStyle name="Финансовый 2 9 2 2 3" xfId="10577"/>
    <cellStyle name="Финансовый 2 9 2 2 4" xfId="15523"/>
    <cellStyle name="Финансовый 2 9 2 2 4 2" xfId="24699"/>
    <cellStyle name="Финансовый 2 9 2 2 4 2 2" xfId="42699"/>
    <cellStyle name="Финансовый 2 9 2 2 4 3" xfId="34354"/>
    <cellStyle name="Финансовый 2 9 2 3" xfId="5676"/>
    <cellStyle name="Финансовый 2 9 2 3 2" xfId="12078"/>
    <cellStyle name="Финансовый 2 9 2 4" xfId="7058"/>
    <cellStyle name="Финансовый 2 9 2 5" xfId="12690"/>
    <cellStyle name="Финансовый 2 9 2 5 2" xfId="22123"/>
    <cellStyle name="Финансовый 2 9 2 5 2 2" xfId="40239"/>
    <cellStyle name="Финансовый 2 9 2 5 3" xfId="31902"/>
    <cellStyle name="Финансовый 2 9 2 6" xfId="17654"/>
    <cellStyle name="Финансовый 2 9 2 6 2" xfId="36006"/>
    <cellStyle name="Финансовый 2 9 2 7" xfId="27817"/>
    <cellStyle name="Финансовый 2 9 3" xfId="6253"/>
    <cellStyle name="Финансовый 2 9 3 2" xfId="8854"/>
    <cellStyle name="Финансовый 2 9 3 3" xfId="15524"/>
    <cellStyle name="Финансовый 2 9 3 3 2" xfId="24700"/>
    <cellStyle name="Финансовый 2 9 3 3 2 2" xfId="42700"/>
    <cellStyle name="Финансовый 2 9 3 3 3" xfId="34355"/>
    <cellStyle name="Финансовый 2 9 3 4" xfId="18203"/>
    <cellStyle name="Финансовый 2 9 3 4 2" xfId="36513"/>
    <cellStyle name="Финансовый 2 9 3 5" xfId="28296"/>
    <cellStyle name="Финансовый 2 9 4" xfId="12077"/>
    <cellStyle name="Финансовый 2 9_МР_РЗ_Центр_13" xfId="8817"/>
    <cellStyle name="Финансовый 2_100824 Pevek and Winter Road Budget 2011 (version 5)" xfId="8041"/>
    <cellStyle name="Финансовый 20" xfId="4808"/>
    <cellStyle name="Финансовый 20 2" xfId="4809"/>
    <cellStyle name="Финансовый 20 2 2" xfId="6254"/>
    <cellStyle name="Финансовый 20 2 2 2" xfId="10578"/>
    <cellStyle name="Финансовый 20 2 2 2 2" xfId="20470"/>
    <cellStyle name="Финансовый 20 2 2 2 2 2" xfId="38622"/>
    <cellStyle name="Финансовый 20 2 2 2 3" xfId="30308"/>
    <cellStyle name="Финансовый 20 2 2 3" xfId="7711"/>
    <cellStyle name="Финансовый 20 2 2 3 2" xfId="19069"/>
    <cellStyle name="Финансовый 20 2 2 3 2 2" xfId="37289"/>
    <cellStyle name="Финансовый 20 2 2 3 3" xfId="29035"/>
    <cellStyle name="Финансовый 20 2 2 4" xfId="18204"/>
    <cellStyle name="Финансовый 20 2 2 4 2" xfId="36514"/>
    <cellStyle name="Финансовый 20 2 2 5" xfId="28297"/>
    <cellStyle name="Финансовый 20 2 3" xfId="8799"/>
    <cellStyle name="Финансовый 20 2 3 2" xfId="13755"/>
    <cellStyle name="Финансовый 20 2 3 2 2" xfId="22978"/>
    <cellStyle name="Финансовый 20 2 3 2 2 2" xfId="40978"/>
    <cellStyle name="Финансовый 20 2 3 2 3" xfId="32635"/>
    <cellStyle name="Финансовый 20 2 3 3" xfId="19426"/>
    <cellStyle name="Финансовый 20 2 3 3 2" xfId="37596"/>
    <cellStyle name="Финансовый 20 2 3 4" xfId="29306"/>
    <cellStyle name="Финансовый 20 2 4" xfId="12079"/>
    <cellStyle name="Финансовый 20 3" xfId="5091"/>
    <cellStyle name="Финансовый 20 3 2" xfId="6352"/>
    <cellStyle name="Финансовый 20 3 2 2" xfId="18299"/>
    <cellStyle name="Финансовый 20 3 2 2 2" xfId="36608"/>
    <cellStyle name="Финансовый 20 3 2 3" xfId="28394"/>
    <cellStyle name="Финансовый 20 3 3" xfId="8291"/>
    <cellStyle name="Финансовый 20 3 4" xfId="13445"/>
    <cellStyle name="Финансовый 20 3 4 2" xfId="22686"/>
    <cellStyle name="Финансовый 20 3 4 2 2" xfId="40687"/>
    <cellStyle name="Финансовый 20 3 4 3" xfId="32338"/>
    <cellStyle name="Финансовый 20 4" xfId="5677"/>
    <cellStyle name="Финансовый 20 4 2" xfId="11916"/>
    <cellStyle name="Финансовый 20 4 3" xfId="13446"/>
    <cellStyle name="Финансовый 20 4 3 2" xfId="22687"/>
    <cellStyle name="Финансовый 20 4 3 2 2" xfId="40688"/>
    <cellStyle name="Финансовый 20 4 3 3" xfId="32339"/>
    <cellStyle name="Финансовый 20 5" xfId="6991"/>
    <cellStyle name="Финансовый 20 6" xfId="12691"/>
    <cellStyle name="Финансовый 20 6 2" xfId="22124"/>
    <cellStyle name="Финансовый 20 6 2 2" xfId="40240"/>
    <cellStyle name="Финансовый 20 6 3" xfId="31903"/>
    <cellStyle name="Финансовый 20 7" xfId="17655"/>
    <cellStyle name="Финансовый 20 7 2" xfId="36007"/>
    <cellStyle name="Финансовый 20 8" xfId="27818"/>
    <cellStyle name="Финансовый 21" xfId="4810"/>
    <cellStyle name="Финансовый 21 10" xfId="12692"/>
    <cellStyle name="Финансовый 21 10 2" xfId="22125"/>
    <cellStyle name="Финансовый 21 10 2 2" xfId="40241"/>
    <cellStyle name="Финансовый 21 10 3" xfId="31904"/>
    <cellStyle name="Финансовый 21 11" xfId="17656"/>
    <cellStyle name="Финансовый 21 11 2" xfId="36008"/>
    <cellStyle name="Финансовый 21 12" xfId="27819"/>
    <cellStyle name="Финансовый 21 2" xfId="5387"/>
    <cellStyle name="Финансовый 21 2 2" xfId="5824"/>
    <cellStyle name="Финансовый 21 2 2 2" xfId="10579"/>
    <cellStyle name="Финансовый 21 2 2 2 2" xfId="20471"/>
    <cellStyle name="Финансовый 21 2 2 2 2 2" xfId="38623"/>
    <cellStyle name="Финансовый 21 2 2 2 3" xfId="30309"/>
    <cellStyle name="Финансовый 21 2 2 3" xfId="15525"/>
    <cellStyle name="Финансовый 21 2 2 3 2" xfId="24701"/>
    <cellStyle name="Финансовый 21 2 2 3 2 2" xfId="42701"/>
    <cellStyle name="Финансовый 21 2 2 3 3" xfId="34356"/>
    <cellStyle name="Финансовый 21 2 3" xfId="6492"/>
    <cellStyle name="Финансовый 21 2 3 2" xfId="9507"/>
    <cellStyle name="Финансовый 21 2 3 3" xfId="15526"/>
    <cellStyle name="Финансовый 21 2 3 3 2" xfId="24702"/>
    <cellStyle name="Финансовый 21 2 3 3 2 2" xfId="42702"/>
    <cellStyle name="Финансовый 21 2 3 3 3" xfId="34357"/>
    <cellStyle name="Финансовый 21 2 3 4" xfId="18437"/>
    <cellStyle name="Финансовый 21 2 3 4 2" xfId="36745"/>
    <cellStyle name="Финансовый 21 2 3 5" xfId="28531"/>
    <cellStyle name="Финансовый 21 2 4" xfId="7712"/>
    <cellStyle name="Финансовый 21 2 5" xfId="13243"/>
    <cellStyle name="Финансовый 21 2 5 2" xfId="22645"/>
    <cellStyle name="Финансовый 21 2 5 2 2" xfId="40657"/>
    <cellStyle name="Финансовый 21 2 5 3" xfId="32317"/>
    <cellStyle name="Финансовый 21 3" xfId="5092"/>
    <cellStyle name="Финансовый 21 3 2" xfId="6353"/>
    <cellStyle name="Финансовый 21 3 2 2" xfId="10580"/>
    <cellStyle name="Финансовый 21 3 2 3" xfId="15527"/>
    <cellStyle name="Финансовый 21 3 2 3 2" xfId="24703"/>
    <cellStyle name="Финансовый 21 3 2 3 2 2" xfId="42703"/>
    <cellStyle name="Финансовый 21 3 2 3 3" xfId="34358"/>
    <cellStyle name="Финансовый 21 3 2 4" xfId="18300"/>
    <cellStyle name="Финансовый 21 3 2 4 2" xfId="36609"/>
    <cellStyle name="Финансовый 21 3 2 5" xfId="28395"/>
    <cellStyle name="Финансовый 21 3 3" xfId="11225"/>
    <cellStyle name="Финансовый 21 3 3 2" xfId="15528"/>
    <cellStyle name="Финансовый 21 3 3 2 2" xfId="24704"/>
    <cellStyle name="Финансовый 21 3 3 2 2 2" xfId="42704"/>
    <cellStyle name="Финансовый 21 3 3 2 3" xfId="34359"/>
    <cellStyle name="Финансовый 21 3 3 3" xfId="21073"/>
    <cellStyle name="Финансовый 21 3 3 3 2" xfId="39225"/>
    <cellStyle name="Финансовый 21 3 3 4" xfId="30909"/>
    <cellStyle name="Финансовый 21 3 4" xfId="8505"/>
    <cellStyle name="Финансовый 21 3 4 2" xfId="19261"/>
    <cellStyle name="Финансовый 21 3 4 2 2" xfId="37435"/>
    <cellStyle name="Финансовый 21 3 4 3" xfId="29146"/>
    <cellStyle name="Финансовый 21 4" xfId="5678"/>
    <cellStyle name="Финансовый 21 4 2" xfId="8639"/>
    <cellStyle name="Финансовый 21 4 3" xfId="13756"/>
    <cellStyle name="Финансовый 21 4 3 2" xfId="22979"/>
    <cellStyle name="Финансовый 21 4 3 2 2" xfId="40979"/>
    <cellStyle name="Финансовый 21 4 3 3" xfId="32636"/>
    <cellStyle name="Финансовый 21 5" xfId="9506"/>
    <cellStyle name="Финансовый 21 5 2" xfId="15529"/>
    <cellStyle name="Финансовый 21 5 2 2" xfId="24705"/>
    <cellStyle name="Финансовый 21 5 2 2 2" xfId="42705"/>
    <cellStyle name="Финансовый 21 5 2 3" xfId="34360"/>
    <cellStyle name="Финансовый 21 5 3" xfId="19973"/>
    <cellStyle name="Финансовый 21 5 3 2" xfId="38138"/>
    <cellStyle name="Финансовый 21 5 4" xfId="29841"/>
    <cellStyle name="Финансовый 21 6" xfId="10908"/>
    <cellStyle name="Финансовый 21 6 2" xfId="15530"/>
    <cellStyle name="Финансовый 21 6 2 2" xfId="24706"/>
    <cellStyle name="Финансовый 21 6 2 2 2" xfId="42706"/>
    <cellStyle name="Финансовый 21 6 2 3" xfId="34361"/>
    <cellStyle name="Финансовый 21 6 3" xfId="20763"/>
    <cellStyle name="Финансовый 21 6 3 2" xfId="38915"/>
    <cellStyle name="Финансовый 21 6 4" xfId="30599"/>
    <cellStyle name="Финансовый 21 7" xfId="11308"/>
    <cellStyle name="Финансовый 21 7 2" xfId="21154"/>
    <cellStyle name="Финансовый 21 7 2 2" xfId="39306"/>
    <cellStyle name="Финансовый 21 7 3" xfId="30990"/>
    <cellStyle name="Финансовый 21 8" xfId="12080"/>
    <cellStyle name="Финансовый 21 9" xfId="6803"/>
    <cellStyle name="Финансовый 21 9 2" xfId="18597"/>
    <cellStyle name="Финансовый 21 9 2 2" xfId="36858"/>
    <cellStyle name="Финансовый 21 9 3" xfId="28627"/>
    <cellStyle name="Финансовый 22" xfId="4811"/>
    <cellStyle name="Финансовый 22 2" xfId="4812"/>
    <cellStyle name="Финансовый 22 2 2" xfId="5226"/>
    <cellStyle name="Финансовый 22 2 2 2" xfId="6452"/>
    <cellStyle name="Финансовый 22 2 2 2 2" xfId="18397"/>
    <cellStyle name="Финансовый 22 2 2 2 2 2" xfId="36705"/>
    <cellStyle name="Финансовый 22 2 2 2 3" xfId="28491"/>
    <cellStyle name="Финансовый 22 2 2 3" xfId="10581"/>
    <cellStyle name="Финансовый 22 2 3" xfId="5803"/>
    <cellStyle name="Финансовый 22 2 4" xfId="17658"/>
    <cellStyle name="Финансовый 22 2 4 2" xfId="36010"/>
    <cellStyle name="Финансовый 22 2 5" xfId="27821"/>
    <cellStyle name="Финансовый 22 3" xfId="4813"/>
    <cellStyle name="Финансовый 22 3 2" xfId="5227"/>
    <cellStyle name="Финансовый 22 3 2 2" xfId="6453"/>
    <cellStyle name="Финансовый 22 3 2 2 2" xfId="12083"/>
    <cellStyle name="Финансовый 22 3 2 2 3" xfId="18398"/>
    <cellStyle name="Финансовый 22 3 2 2 3 2" xfId="36706"/>
    <cellStyle name="Финансовый 22 3 2 2 4" xfId="28492"/>
    <cellStyle name="Финансовый 22 3 2 3" xfId="7342"/>
    <cellStyle name="Финансовый 22 3 3" xfId="5804"/>
    <cellStyle name="Финансовый 22 3 3 2" xfId="15531"/>
    <cellStyle name="Финансовый 22 3 3 2 2" xfId="24707"/>
    <cellStyle name="Финансовый 22 3 3 2 2 2" xfId="42707"/>
    <cellStyle name="Финансовый 22 3 3 2 3" xfId="34362"/>
    <cellStyle name="Финансовый 22 3 4" xfId="12082"/>
    <cellStyle name="Финансовый 22 3 5" xfId="17659"/>
    <cellStyle name="Финансовый 22 3 5 2" xfId="36011"/>
    <cellStyle name="Финансовый 22 3 6" xfId="27822"/>
    <cellStyle name="Финансовый 22 4" xfId="5093"/>
    <cellStyle name="Финансовый 22 4 2" xfId="6354"/>
    <cellStyle name="Финансовый 22 4 2 2" xfId="12084"/>
    <cellStyle name="Финансовый 22 4 2 3" xfId="18301"/>
    <cellStyle name="Финансовый 22 4 2 3 2" xfId="36610"/>
    <cellStyle name="Финансовый 22 4 2 4" xfId="28396"/>
    <cellStyle name="Финансовый 22 4 3" xfId="7713"/>
    <cellStyle name="Финансовый 22 4 4" xfId="13244"/>
    <cellStyle name="Финансовый 22 4 4 2" xfId="22646"/>
    <cellStyle name="Финансовый 22 4 4 2 2" xfId="40658"/>
    <cellStyle name="Финансовый 22 4 4 3" xfId="32318"/>
    <cellStyle name="Финансовый 22 5" xfId="5679"/>
    <cellStyle name="Финансовый 22 5 2" xfId="10582"/>
    <cellStyle name="Финансовый 22 5 3" xfId="13447"/>
    <cellStyle name="Финансовый 22 5 3 2" xfId="22688"/>
    <cellStyle name="Финансовый 22 5 3 2 2" xfId="40689"/>
    <cellStyle name="Финансовый 22 5 3 3" xfId="32340"/>
    <cellStyle name="Финансовый 22 6" xfId="12081"/>
    <cellStyle name="Финансовый 22 7" xfId="17657"/>
    <cellStyle name="Финансовый 22 7 2" xfId="36009"/>
    <cellStyle name="Финансовый 22 8" xfId="27820"/>
    <cellStyle name="Финансовый 23" xfId="4814"/>
    <cellStyle name="Финансовый 23 10" xfId="27823"/>
    <cellStyle name="Финансовый 23 2" xfId="4815"/>
    <cellStyle name="Финансовый 23 2 2" xfId="5228"/>
    <cellStyle name="Финансовый 23 2 2 2" xfId="6454"/>
    <cellStyle name="Финансовый 23 2 2 2 2" xfId="10583"/>
    <cellStyle name="Финансовый 23 2 2 2 3" xfId="18399"/>
    <cellStyle name="Финансовый 23 2 2 2 3 2" xfId="36707"/>
    <cellStyle name="Финансовый 23 2 2 2 4" xfId="28493"/>
    <cellStyle name="Финансовый 23 2 2 3" xfId="7715"/>
    <cellStyle name="Финансовый 23 2 2 4" xfId="13245"/>
    <cellStyle name="Финансовый 23 2 2 4 2" xfId="22647"/>
    <cellStyle name="Финансовый 23 2 2 4 2 2" xfId="40659"/>
    <cellStyle name="Финансовый 23 2 2 4 3" xfId="32319"/>
    <cellStyle name="Финансовый 23 2 3" xfId="5805"/>
    <cellStyle name="Финансовый 23 2 3 2" xfId="9127"/>
    <cellStyle name="Финансовый 23 2 3 3" xfId="13757"/>
    <cellStyle name="Финансовый 23 2 3 3 2" xfId="22980"/>
    <cellStyle name="Финансовый 23 2 3 3 2 2" xfId="40980"/>
    <cellStyle name="Финансовый 23 2 3 3 3" xfId="32637"/>
    <cellStyle name="Финансовый 23 2 4" xfId="10907"/>
    <cellStyle name="Финансовый 23 2 4 2" xfId="15532"/>
    <cellStyle name="Финансовый 23 2 4 2 2" xfId="24708"/>
    <cellStyle name="Финансовый 23 2 4 2 2 2" xfId="42708"/>
    <cellStyle name="Финансовый 23 2 4 2 3" xfId="34363"/>
    <cellStyle name="Финансовый 23 2 5" xfId="12086"/>
    <cellStyle name="Финансовый 23 2 6" xfId="17661"/>
    <cellStyle name="Финансовый 23 2 6 2" xfId="36013"/>
    <cellStyle name="Финансовый 23 2 7" xfId="27824"/>
    <cellStyle name="Финансовый 23 3" xfId="5094"/>
    <cellStyle name="Финансовый 23 3 2" xfId="6355"/>
    <cellStyle name="Финансовый 23 3 2 2" xfId="10584"/>
    <cellStyle name="Финансовый 23 3 2 3" xfId="15533"/>
    <cellStyle name="Финансовый 23 3 2 3 2" xfId="24709"/>
    <cellStyle name="Финансовый 23 3 2 3 2 2" xfId="42709"/>
    <cellStyle name="Финансовый 23 3 2 3 3" xfId="34364"/>
    <cellStyle name="Финансовый 23 3 2 4" xfId="18302"/>
    <cellStyle name="Финансовый 23 3 2 4 2" xfId="36611"/>
    <cellStyle name="Финансовый 23 3 2 5" xfId="28397"/>
    <cellStyle name="Финансовый 23 3 3" xfId="12087"/>
    <cellStyle name="Финансовый 23 3 4" xfId="7315"/>
    <cellStyle name="Финансовый 23 3 5" xfId="13246"/>
    <cellStyle name="Финансовый 23 3 5 2" xfId="22648"/>
    <cellStyle name="Финансовый 23 3 5 2 2" xfId="40660"/>
    <cellStyle name="Финансовый 23 3 5 3" xfId="32320"/>
    <cellStyle name="Финансовый 23 4" xfId="5680"/>
    <cellStyle name="Финансовый 23 4 2" xfId="10585"/>
    <cellStyle name="Финансовый 23 4 2 2" xfId="15534"/>
    <cellStyle name="Финансовый 23 4 2 2 2" xfId="24710"/>
    <cellStyle name="Финансовый 23 4 2 2 2 2" xfId="42710"/>
    <cellStyle name="Финансовый 23 4 2 2 3" xfId="34365"/>
    <cellStyle name="Финансовый 23 4 3" xfId="7714"/>
    <cellStyle name="Финансовый 23 4 4" xfId="13247"/>
    <cellStyle name="Финансовый 23 4 4 2" xfId="22649"/>
    <cellStyle name="Финансовый 23 4 4 2 2" xfId="40661"/>
    <cellStyle name="Финансовый 23 4 4 3" xfId="32321"/>
    <cellStyle name="Финансовый 23 5" xfId="10586"/>
    <cellStyle name="Финансовый 23 5 2" xfId="13448"/>
    <cellStyle name="Финансовый 23 5 2 2" xfId="22689"/>
    <cellStyle name="Финансовый 23 5 2 2 2" xfId="40690"/>
    <cellStyle name="Финансовый 23 5 2 3" xfId="32341"/>
    <cellStyle name="Финансовый 23 6" xfId="12085"/>
    <cellStyle name="Финансовый 23 7" xfId="7217"/>
    <cellStyle name="Финансовый 23 8" xfId="12693"/>
    <cellStyle name="Финансовый 23 8 2" xfId="22126"/>
    <cellStyle name="Финансовый 23 8 2 2" xfId="40242"/>
    <cellStyle name="Финансовый 23 8 3" xfId="31905"/>
    <cellStyle name="Финансовый 23 9" xfId="17660"/>
    <cellStyle name="Финансовый 23 9 2" xfId="36012"/>
    <cellStyle name="Финансовый 24" xfId="4816"/>
    <cellStyle name="Финансовый 24 10" xfId="9497"/>
    <cellStyle name="Финансовый 24 10 2" xfId="15535"/>
    <cellStyle name="Финансовый 24 10 2 2" xfId="24711"/>
    <cellStyle name="Финансовый 24 10 2 2 2" xfId="42711"/>
    <cellStyle name="Финансовый 24 10 2 3" xfId="34366"/>
    <cellStyle name="Финансовый 24 2" xfId="4817"/>
    <cellStyle name="Финансовый 24 2 2" xfId="5095"/>
    <cellStyle name="Финансовый 24 2 2 2" xfId="6356"/>
    <cellStyle name="Финансовый 24 2 2 2 2" xfId="18303"/>
    <cellStyle name="Финансовый 24 2 2 2 2 2" xfId="36612"/>
    <cellStyle name="Финансовый 24 2 2 2 3" xfId="28398"/>
    <cellStyle name="Финансовый 24 2 3" xfId="5681"/>
    <cellStyle name="Финансовый 24 2 4" xfId="15664"/>
    <cellStyle name="Финансовый 24 2 4 2" xfId="24770"/>
    <cellStyle name="Финансовый 24 2 4 2 2" xfId="42768"/>
    <cellStyle name="Финансовый 24 2 4 3" xfId="34420"/>
    <cellStyle name="Финансовый 24 2 5" xfId="17662"/>
    <cellStyle name="Финансовый 24 2 5 2" xfId="36014"/>
    <cellStyle name="Финансовый 24 2 6" xfId="27825"/>
    <cellStyle name="Финансовый 24 3" xfId="4818"/>
    <cellStyle name="Финансовый 24 3 10" xfId="27826"/>
    <cellStyle name="Финансовый 24 3 11" xfId="45366"/>
    <cellStyle name="Финансовый 24 3 2" xfId="5096"/>
    <cellStyle name="Финансовый 24 3 2 2" xfId="6357"/>
    <cellStyle name="Финансовый 24 3 2 2 2" xfId="18304"/>
    <cellStyle name="Финансовый 24 3 2 2 2 2" xfId="36613"/>
    <cellStyle name="Финансовый 24 3 2 2 3" xfId="28399"/>
    <cellStyle name="Финансовый 24 3 2 3" xfId="13941"/>
    <cellStyle name="Финансовый 24 3 2 3 2" xfId="23160"/>
    <cellStyle name="Финансовый 24 3 2 3 2 2" xfId="41160"/>
    <cellStyle name="Финансовый 24 3 2 3 3" xfId="32817"/>
    <cellStyle name="Финансовый 24 3 2 4" xfId="16711"/>
    <cellStyle name="Финансовый 24 3 2 4 2" xfId="25476"/>
    <cellStyle name="Финансовый 24 3 2 4 2 2" xfId="43440"/>
    <cellStyle name="Финансовый 24 3 2 4 3" xfId="35132"/>
    <cellStyle name="Финансовый 24 3 2 5" xfId="17711"/>
    <cellStyle name="Финансовый 24 3 2 5 2" xfId="36062"/>
    <cellStyle name="Финансовый 24 3 2 6" xfId="26899"/>
    <cellStyle name="Финансовый 24 3 2 6 2" xfId="44814"/>
    <cellStyle name="Финансовый 24 3 2 7" xfId="27866"/>
    <cellStyle name="Финансовый 24 3 2 8" xfId="45861"/>
    <cellStyle name="Финансовый 24 3 3" xfId="5682"/>
    <cellStyle name="Финансовый 24 3 3 2" xfId="6500"/>
    <cellStyle name="Финансовый 24 3 3 2 2" xfId="18445"/>
    <cellStyle name="Финансовый 24 3 3 2 2 2" xfId="36753"/>
    <cellStyle name="Финансовый 24 3 3 2 3" xfId="28539"/>
    <cellStyle name="Финансовый 24 3 3 3" xfId="17800"/>
    <cellStyle name="Финансовый 24 3 3 3 2" xfId="36122"/>
    <cellStyle name="Финансовый 24 3 3 4" xfId="27908"/>
    <cellStyle name="Финансовый 24 3 4" xfId="6255"/>
    <cellStyle name="Финансовый 24 3 4 2" xfId="18205"/>
    <cellStyle name="Финансовый 24 3 4 2 2" xfId="36515"/>
    <cellStyle name="Финансовый 24 3 4 3" xfId="28298"/>
    <cellStyle name="Финансовый 24 3 5" xfId="8816"/>
    <cellStyle name="Финансовый 24 3 6" xfId="12985"/>
    <cellStyle name="Финансовый 24 3 6 2" xfId="22400"/>
    <cellStyle name="Финансовый 24 3 6 2 2" xfId="40420"/>
    <cellStyle name="Финансовый 24 3 6 3" xfId="32082"/>
    <cellStyle name="Финансовый 24 3 7" xfId="16089"/>
    <cellStyle name="Финансовый 24 3 7 2" xfId="25043"/>
    <cellStyle name="Финансовый 24 3 7 2 2" xfId="43040"/>
    <cellStyle name="Финансовый 24 3 7 3" xfId="34687"/>
    <cellStyle name="Финансовый 24 3 8" xfId="17663"/>
    <cellStyle name="Финансовый 24 3 8 2" xfId="36015"/>
    <cellStyle name="Финансовый 24 3 9" xfId="26377"/>
    <cellStyle name="Финансовый 24 3 9 2" xfId="44304"/>
    <cellStyle name="Финансовый 24 4" xfId="4819"/>
    <cellStyle name="Финансовый 24 4 2" xfId="5097"/>
    <cellStyle name="Финансовый 24 4 2 2" xfId="6358"/>
    <cellStyle name="Финансовый 24 4 2 2 2" xfId="18305"/>
    <cellStyle name="Финансовый 24 4 2 2 2 2" xfId="36614"/>
    <cellStyle name="Финансовый 24 4 2 2 3" xfId="28400"/>
    <cellStyle name="Финансовый 24 4 3" xfId="5683"/>
    <cellStyle name="Финансовый 24 4 4" xfId="12088"/>
    <cellStyle name="Финансовый 24 4 5" xfId="17664"/>
    <cellStyle name="Финансовый 24 4 5 2" xfId="36016"/>
    <cellStyle name="Финансовый 24 4 6" xfId="27827"/>
    <cellStyle name="Финансовый 24 5" xfId="7347"/>
    <cellStyle name="Финансовый 24 6" xfId="12707"/>
    <cellStyle name="Финансовый 25" xfId="4820"/>
    <cellStyle name="Финансовый 25 2" xfId="4821"/>
    <cellStyle name="Финансовый 25 3" xfId="4822"/>
    <cellStyle name="Финансовый 25 3 2" xfId="5099"/>
    <cellStyle name="Финансовый 25 3 2 2" xfId="6360"/>
    <cellStyle name="Финансовый 25 3 2 2 2" xfId="18307"/>
    <cellStyle name="Финансовый 25 3 2 2 2 2" xfId="36616"/>
    <cellStyle name="Финансовый 25 3 2 2 3" xfId="28402"/>
    <cellStyle name="Финансовый 25 3 3" xfId="5685"/>
    <cellStyle name="Финансовый 25 3 4" xfId="17666"/>
    <cellStyle name="Финансовый 25 3 4 2" xfId="36018"/>
    <cellStyle name="Финансовый 25 3 5" xfId="27829"/>
    <cellStyle name="Финансовый 25 4" xfId="5098"/>
    <cellStyle name="Финансовый 25 4 2" xfId="6359"/>
    <cellStyle name="Финансовый 25 4 2 2" xfId="18306"/>
    <cellStyle name="Финансовый 25 4 2 2 2" xfId="36615"/>
    <cellStyle name="Финансовый 25 4 2 3" xfId="28401"/>
    <cellStyle name="Финансовый 25 4 3" xfId="13765"/>
    <cellStyle name="Финансовый 25 4 3 2" xfId="22986"/>
    <cellStyle name="Финансовый 25 4 3 2 2" xfId="40986"/>
    <cellStyle name="Финансовый 25 4 3 3" xfId="32643"/>
    <cellStyle name="Финансовый 25 5" xfId="5684"/>
    <cellStyle name="Финансовый 25 6" xfId="7940"/>
    <cellStyle name="Финансовый 25 7" xfId="12710"/>
    <cellStyle name="Финансовый 25 7 2" xfId="22137"/>
    <cellStyle name="Финансовый 25 7 2 2" xfId="40253"/>
    <cellStyle name="Финансовый 25 7 3" xfId="31915"/>
    <cellStyle name="Финансовый 25 8" xfId="17665"/>
    <cellStyle name="Финансовый 25 8 2" xfId="36017"/>
    <cellStyle name="Финансовый 25 9" xfId="27828"/>
    <cellStyle name="Финансовый 26" xfId="4823"/>
    <cellStyle name="Финансовый 26 2" xfId="5388"/>
    <cellStyle name="Финансовый 26 2 10" xfId="26615"/>
    <cellStyle name="Финансовый 26 2 10 2" xfId="44530"/>
    <cellStyle name="Финансовый 26 2 11" xfId="27893"/>
    <cellStyle name="Финансовый 26 2 12" xfId="45529"/>
    <cellStyle name="Финансовый 26 2 2" xfId="5825"/>
    <cellStyle name="Финансовый 26 2 2 2" xfId="6508"/>
    <cellStyle name="Финансовый 26 2 2 2 2" xfId="18453"/>
    <cellStyle name="Финансовый 26 2 2 2 2 2" xfId="36761"/>
    <cellStyle name="Финансовый 26 2 2 2 3" xfId="28547"/>
    <cellStyle name="Финансовый 26 2 2 3" xfId="9208"/>
    <cellStyle name="Финансовый 26 2 2 3 2" xfId="19722"/>
    <cellStyle name="Финансовый 26 2 2 3 2 2" xfId="37888"/>
    <cellStyle name="Финансовый 26 2 2 3 3" xfId="29592"/>
    <cellStyle name="Финансовый 26 2 2 4" xfId="14207"/>
    <cellStyle name="Финансовый 26 2 2 4 2" xfId="23392"/>
    <cellStyle name="Финансовый 26 2 2 4 2 2" xfId="41392"/>
    <cellStyle name="Финансовый 26 2 2 4 3" xfId="33047"/>
    <cellStyle name="Финансовый 26 2 2 5" xfId="16894"/>
    <cellStyle name="Финансовый 26 2 2 5 2" xfId="25637"/>
    <cellStyle name="Финансовый 26 2 2 5 2 2" xfId="43598"/>
    <cellStyle name="Финансовый 26 2 2 5 3" xfId="35292"/>
    <cellStyle name="Финансовый 26 2 2 6" xfId="17813"/>
    <cellStyle name="Финансовый 26 2 2 6 2" xfId="36132"/>
    <cellStyle name="Финансовый 26 2 2 7" xfId="27060"/>
    <cellStyle name="Финансовый 26 2 2 7 2" xfId="44974"/>
    <cellStyle name="Финансовый 26 2 2 8" xfId="27917"/>
    <cellStyle name="Финансовый 26 2 2 9" xfId="46031"/>
    <cellStyle name="Финансовый 26 2 3" xfId="6493"/>
    <cellStyle name="Финансовый 26 2 3 2" xfId="10658"/>
    <cellStyle name="Финансовый 26 2 3 2 2" xfId="20518"/>
    <cellStyle name="Финансовый 26 2 3 2 2 2" xfId="38670"/>
    <cellStyle name="Финансовый 26 2 3 2 3" xfId="30354"/>
    <cellStyle name="Финансовый 26 2 3 3" xfId="15536"/>
    <cellStyle name="Финансовый 26 2 3 3 2" xfId="24712"/>
    <cellStyle name="Финансовый 26 2 3 3 2 2" xfId="42712"/>
    <cellStyle name="Финансовый 26 2 3 3 3" xfId="34367"/>
    <cellStyle name="Финансовый 26 2 3 4" xfId="18438"/>
    <cellStyle name="Финансовый 26 2 3 4 2" xfId="36746"/>
    <cellStyle name="Финансовый 26 2 3 5" xfId="28532"/>
    <cellStyle name="Финансовый 26 2 4" xfId="11226"/>
    <cellStyle name="Финансовый 26 2 4 2" xfId="15537"/>
    <cellStyle name="Финансовый 26 2 4 2 2" xfId="24713"/>
    <cellStyle name="Финансовый 26 2 4 2 2 2" xfId="42713"/>
    <cellStyle name="Финансовый 26 2 4 2 3" xfId="34368"/>
    <cellStyle name="Финансовый 26 2 4 3" xfId="21074"/>
    <cellStyle name="Финансовый 26 2 4 3 2" xfId="39226"/>
    <cellStyle name="Финансовый 26 2 4 4" xfId="30910"/>
    <cellStyle name="Финансовый 26 2 5" xfId="11728"/>
    <cellStyle name="Финансовый 26 2 5 2" xfId="21574"/>
    <cellStyle name="Финансовый 26 2 5 2 2" xfId="39726"/>
    <cellStyle name="Финансовый 26 2 5 3" xfId="31410"/>
    <cellStyle name="Финансовый 26 2 6" xfId="8042"/>
    <cellStyle name="Финансовый 26 2 6 2" xfId="19128"/>
    <cellStyle name="Финансовый 26 2 6 2 2" xfId="37330"/>
    <cellStyle name="Финансовый 26 2 6 3" xfId="29059"/>
    <cellStyle name="Финансовый 26 2 7" xfId="13248"/>
    <cellStyle name="Финансовый 26 2 7 2" xfId="22650"/>
    <cellStyle name="Финансовый 26 2 7 2 2" xfId="40662"/>
    <cellStyle name="Финансовый 26 2 7 3" xfId="32322"/>
    <cellStyle name="Финансовый 26 2 8" xfId="16273"/>
    <cellStyle name="Финансовый 26 2 8 2" xfId="25208"/>
    <cellStyle name="Финансовый 26 2 8 2 2" xfId="43201"/>
    <cellStyle name="Финансовый 26 2 8 3" xfId="34850"/>
    <cellStyle name="Финансовый 26 2 9" xfId="17751"/>
    <cellStyle name="Финансовый 26 2 9 2" xfId="36100"/>
    <cellStyle name="Финансовый 26 3" xfId="5100"/>
    <cellStyle name="Финансовый 26 3 2" xfId="6361"/>
    <cellStyle name="Финансовый 26 3 2 2" xfId="18308"/>
    <cellStyle name="Финансовый 26 3 2 2 2" xfId="36617"/>
    <cellStyle name="Финансовый 26 3 2 3" xfId="28403"/>
    <cellStyle name="Финансовый 26 4" xfId="5686"/>
    <cellStyle name="Финансовый 26 5" xfId="7941"/>
    <cellStyle name="Финансовый 26 6" xfId="17667"/>
    <cellStyle name="Финансовый 26 6 2" xfId="36019"/>
    <cellStyle name="Финансовый 26 7" xfId="27830"/>
    <cellStyle name="Финансовый 27" xfId="4824"/>
    <cellStyle name="Финансовый 27 2" xfId="5101"/>
    <cellStyle name="Финансовый 27 2 2" xfId="6362"/>
    <cellStyle name="Финансовый 27 2 2 2" xfId="18309"/>
    <cellStyle name="Финансовый 27 2 2 2 2" xfId="36618"/>
    <cellStyle name="Финансовый 27 2 2 3" xfId="28404"/>
    <cellStyle name="Финансовый 27 3" xfId="5687"/>
    <cellStyle name="Финансовый 27 4" xfId="7942"/>
    <cellStyle name="Финансовый 27 5" xfId="17668"/>
    <cellStyle name="Финансовый 27 5 2" xfId="36020"/>
    <cellStyle name="Финансовый 27 6" xfId="27831"/>
    <cellStyle name="Финансовый 28" xfId="4825"/>
    <cellStyle name="Финансовый 28 2" xfId="5246"/>
    <cellStyle name="Финансовый 28 2 2" xfId="6472"/>
    <cellStyle name="Финансовый 28 2 2 2" xfId="18417"/>
    <cellStyle name="Финансовый 28 2 2 2 2" xfId="36725"/>
    <cellStyle name="Финансовый 28 2 2 3" xfId="28511"/>
    <cellStyle name="Финансовый 28 2 3" xfId="12089"/>
    <cellStyle name="Финансовый 28 3" xfId="5823"/>
    <cellStyle name="Финансовый 28 4" xfId="17669"/>
    <cellStyle name="Финансовый 28 4 2" xfId="36021"/>
    <cellStyle name="Финансовый 28 5" xfId="27832"/>
    <cellStyle name="Финансовый 29" xfId="4944"/>
    <cellStyle name="Финансовый 29 10" xfId="27078"/>
    <cellStyle name="Финансовый 29 10 2" xfId="44992"/>
    <cellStyle name="Финансовый 29 11" xfId="46049"/>
    <cellStyle name="Финансовый 29 2" xfId="6265"/>
    <cellStyle name="Финансовый 29 2 2" xfId="10587"/>
    <cellStyle name="Финансовый 29 2 2 2" xfId="15538"/>
    <cellStyle name="Финансовый 29 2 2 2 2" xfId="24714"/>
    <cellStyle name="Финансовый 29 2 2 2 2 2" xfId="42714"/>
    <cellStyle name="Финансовый 29 2 2 2 3" xfId="34369"/>
    <cellStyle name="Финансовый 29 2 2 3" xfId="20472"/>
    <cellStyle name="Финансовый 29 2 2 3 2" xfId="38624"/>
    <cellStyle name="Финансовый 29 2 2 4" xfId="30310"/>
    <cellStyle name="Финансовый 29 2 3" xfId="11227"/>
    <cellStyle name="Финансовый 29 2 3 2" xfId="15539"/>
    <cellStyle name="Финансовый 29 2 3 2 2" xfId="24715"/>
    <cellStyle name="Финансовый 29 2 3 2 2 2" xfId="42715"/>
    <cellStyle name="Финансовый 29 2 3 2 3" xfId="34370"/>
    <cellStyle name="Финансовый 29 2 3 3" xfId="21075"/>
    <cellStyle name="Финансовый 29 2 3 3 2" xfId="39227"/>
    <cellStyle name="Финансовый 29 2 3 4" xfId="30911"/>
    <cellStyle name="Финансовый 29 2 4" xfId="9190"/>
    <cellStyle name="Финансовый 29 2 4 2" xfId="19717"/>
    <cellStyle name="Финансовый 29 2 4 2 2" xfId="37883"/>
    <cellStyle name="Финансовый 29 2 4 3" xfId="29588"/>
    <cellStyle name="Финансовый 29 2 5" xfId="13449"/>
    <cellStyle name="Финансовый 29 2 5 2" xfId="22690"/>
    <cellStyle name="Финансовый 29 2 5 2 2" xfId="40691"/>
    <cellStyle name="Финансовый 29 2 5 3" xfId="32342"/>
    <cellStyle name="Финансовый 29 2 6" xfId="16920"/>
    <cellStyle name="Финансовый 29 2 7" xfId="18215"/>
    <cellStyle name="Финансовый 29 2 7 2" xfId="36525"/>
    <cellStyle name="Финансовый 29 2 8" xfId="28308"/>
    <cellStyle name="Финансовый 29 3" xfId="9508"/>
    <cellStyle name="Финансовый 29 3 2" xfId="14208"/>
    <cellStyle name="Финансовый 29 3 2 2" xfId="23393"/>
    <cellStyle name="Финансовый 29 3 2 2 2" xfId="41393"/>
    <cellStyle name="Финансовый 29 3 2 3" xfId="33048"/>
    <cellStyle name="Финансовый 29 3 3" xfId="19974"/>
    <cellStyle name="Финансовый 29 3 3 2" xfId="38139"/>
    <cellStyle name="Финансовый 29 3 4" xfId="29842"/>
    <cellStyle name="Финансовый 29 4" xfId="10911"/>
    <cellStyle name="Финансовый 29 4 2" xfId="15540"/>
    <cellStyle name="Финансовый 29 4 2 2" xfId="24716"/>
    <cellStyle name="Финансовый 29 4 2 2 2" xfId="42716"/>
    <cellStyle name="Финансовый 29 4 2 3" xfId="34371"/>
    <cellStyle name="Финансовый 29 4 3" xfId="20766"/>
    <cellStyle name="Финансовый 29 4 3 2" xfId="38918"/>
    <cellStyle name="Финансовый 29 4 4" xfId="30602"/>
    <cellStyle name="Финансовый 29 5" xfId="11725"/>
    <cellStyle name="Финансовый 29 5 2" xfId="21571"/>
    <cellStyle name="Финансовый 29 5 2 2" xfId="39723"/>
    <cellStyle name="Финансовый 29 5 3" xfId="31407"/>
    <cellStyle name="Финансовый 29 6" xfId="12090"/>
    <cellStyle name="Финансовый 29 7" xfId="7943"/>
    <cellStyle name="Финансовый 29 7 2" xfId="19103"/>
    <cellStyle name="Финансовый 29 7 2 2" xfId="37317"/>
    <cellStyle name="Финансовый 29 7 3" xfId="29050"/>
    <cellStyle name="Финансовый 29 8" xfId="13249"/>
    <cellStyle name="Финансовый 29 8 2" xfId="22651"/>
    <cellStyle name="Финансовый 29 8 2 2" xfId="40663"/>
    <cellStyle name="Финансовый 29 8 3" xfId="32323"/>
    <cellStyle name="Финансовый 29 9" xfId="16912"/>
    <cellStyle name="Финансовый 29 9 2" xfId="25655"/>
    <cellStyle name="Финансовый 29 9 2 2" xfId="43616"/>
    <cellStyle name="Финансовый 29 9 3" xfId="35310"/>
    <cellStyle name="Финансовый 3" xfId="4826"/>
    <cellStyle name="Финансовый 3 2" xfId="4827"/>
    <cellStyle name="Финансовый 3 2 2" xfId="4828"/>
    <cellStyle name="Финансовый 3 2 2 2" xfId="6257"/>
    <cellStyle name="Финансовый 3 2 2 2 2" xfId="18207"/>
    <cellStyle name="Финансовый 3 2 2 2 2 2" xfId="36517"/>
    <cellStyle name="Финансовый 3 2 2 2 3" xfId="28300"/>
    <cellStyle name="Финансовый 3 2 2 3" xfId="8292"/>
    <cellStyle name="Финансовый 3 2 3" xfId="4829"/>
    <cellStyle name="Финансовый 3 2 3 2" xfId="5102"/>
    <cellStyle name="Финансовый 3 2 3 2 2" xfId="6363"/>
    <cellStyle name="Финансовый 3 2 3 2 2 2" xfId="18310"/>
    <cellStyle name="Финансовый 3 2 3 2 2 2 2" xfId="36619"/>
    <cellStyle name="Финансовый 3 2 3 2 2 3" xfId="28405"/>
    <cellStyle name="Финансовый 3 2 3 3" xfId="5688"/>
    <cellStyle name="Финансовый 3 2 3 4" xfId="11842"/>
    <cellStyle name="Финансовый 3 2 3 5" xfId="17671"/>
    <cellStyle name="Финансовый 3 2 3 5 2" xfId="36023"/>
    <cellStyle name="Финансовый 3 2 3 6" xfId="27834"/>
    <cellStyle name="Финансовый 3 2 4" xfId="6256"/>
    <cellStyle name="Финансовый 3 2 4 2" xfId="18206"/>
    <cellStyle name="Финансовый 3 2 4 2 2" xfId="36516"/>
    <cellStyle name="Финансовый 3 2 4 3" xfId="28299"/>
    <cellStyle name="Финансовый 3 2 5" xfId="6717"/>
    <cellStyle name="Финансовый 3 2 6" xfId="12694"/>
    <cellStyle name="Финансовый 3 2 6 2" xfId="22127"/>
    <cellStyle name="Финансовый 3 2 6 2 2" xfId="40243"/>
    <cellStyle name="Финансовый 3 2 6 3" xfId="31906"/>
    <cellStyle name="Финансовый 3 3" xfId="4830"/>
    <cellStyle name="Финансовый 3 3 10" xfId="26378"/>
    <cellStyle name="Финансовый 3 3 10 2" xfId="44305"/>
    <cellStyle name="Финансовый 3 3 11" xfId="27835"/>
    <cellStyle name="Финансовый 3 3 12" xfId="45367"/>
    <cellStyle name="Финансовый 3 3 2" xfId="4831"/>
    <cellStyle name="Финансовый 3 3 2 2" xfId="6259"/>
    <cellStyle name="Финансовый 3 3 2 2 2" xfId="18209"/>
    <cellStyle name="Финансовый 3 3 2 2 2 2" xfId="36519"/>
    <cellStyle name="Финансовый 3 3 2 2 3" xfId="28302"/>
    <cellStyle name="Финансовый 3 3 2 3" xfId="8293"/>
    <cellStyle name="Финансовый 3 3 3" xfId="5103"/>
    <cellStyle name="Финансовый 3 3 3 2" xfId="6364"/>
    <cellStyle name="Финансовый 3 3 3 2 2" xfId="18311"/>
    <cellStyle name="Финансовый 3 3 3 2 2 2" xfId="36620"/>
    <cellStyle name="Финансовый 3 3 3 2 3" xfId="28406"/>
    <cellStyle name="Финансовый 3 3 3 3" xfId="12091"/>
    <cellStyle name="Финансовый 3 3 3 4" xfId="16712"/>
    <cellStyle name="Финансовый 3 3 3 4 2" xfId="25477"/>
    <cellStyle name="Финансовый 3 3 3 4 2 2" xfId="43441"/>
    <cellStyle name="Финансовый 3 3 3 4 3" xfId="35133"/>
    <cellStyle name="Финансовый 3 3 3 5" xfId="17712"/>
    <cellStyle name="Финансовый 3 3 3 5 2" xfId="36063"/>
    <cellStyle name="Финансовый 3 3 3 6" xfId="26900"/>
    <cellStyle name="Финансовый 3 3 3 6 2" xfId="44815"/>
    <cellStyle name="Финансовый 3 3 3 7" xfId="27867"/>
    <cellStyle name="Финансовый 3 3 3 8" xfId="45862"/>
    <cellStyle name="Финансовый 3 3 4" xfId="5689"/>
    <cellStyle name="Финансовый 3 3 4 2" xfId="6501"/>
    <cellStyle name="Финансовый 3 3 4 2 2" xfId="18446"/>
    <cellStyle name="Финансовый 3 3 4 2 2 2" xfId="36754"/>
    <cellStyle name="Финансовый 3 3 4 2 3" xfId="28540"/>
    <cellStyle name="Финансовый 3 3 4 3" xfId="17801"/>
    <cellStyle name="Финансовый 3 3 4 3 2" xfId="36123"/>
    <cellStyle name="Финансовый 3 3 4 4" xfId="27909"/>
    <cellStyle name="Финансовый 3 3 5" xfId="6258"/>
    <cellStyle name="Финансовый 3 3 5 2" xfId="18208"/>
    <cellStyle name="Финансовый 3 3 5 2 2" xfId="36518"/>
    <cellStyle name="Финансовый 3 3 5 3" xfId="28301"/>
    <cellStyle name="Финансовый 3 3 6" xfId="7144"/>
    <cellStyle name="Финансовый 3 3 7" xfId="12695"/>
    <cellStyle name="Финансовый 3 3 7 2" xfId="22128"/>
    <cellStyle name="Финансовый 3 3 7 2 2" xfId="40244"/>
    <cellStyle name="Финансовый 3 3 7 3" xfId="31907"/>
    <cellStyle name="Финансовый 3 3 8" xfId="16090"/>
    <cellStyle name="Финансовый 3 3 8 2" xfId="25044"/>
    <cellStyle name="Финансовый 3 3 8 2 2" xfId="43041"/>
    <cellStyle name="Финансовый 3 3 8 3" xfId="34688"/>
    <cellStyle name="Финансовый 3 3 9" xfId="17672"/>
    <cellStyle name="Финансовый 3 3 9 2" xfId="36024"/>
    <cellStyle name="Финансовый 3 4" xfId="4832"/>
    <cellStyle name="Финансовый 3 4 2" xfId="5104"/>
    <cellStyle name="Финансовый 3 4 2 2" xfId="6365"/>
    <cellStyle name="Финансовый 3 4 2 2 2" xfId="18312"/>
    <cellStyle name="Финансовый 3 4 2 2 2 2" xfId="36621"/>
    <cellStyle name="Финансовый 3 4 2 2 3" xfId="28407"/>
    <cellStyle name="Финансовый 3 4 2 3" xfId="10588"/>
    <cellStyle name="Финансовый 3 4 2 4" xfId="15541"/>
    <cellStyle name="Финансовый 3 4 2 4 2" xfId="24717"/>
    <cellStyle name="Финансовый 3 4 2 4 2 2" xfId="42717"/>
    <cellStyle name="Финансовый 3 4 2 4 3" xfId="34372"/>
    <cellStyle name="Финансовый 3 4 3" xfId="5690"/>
    <cellStyle name="Финансовый 3 4 4" xfId="7372"/>
    <cellStyle name="Финансовый 3 4 4 2" xfId="18835"/>
    <cellStyle name="Финансовый 3 4 4 2 2" xfId="37055"/>
    <cellStyle name="Финансовый 3 4 4 3" xfId="28804"/>
    <cellStyle name="Финансовый 3 4 5" xfId="17673"/>
    <cellStyle name="Финансовый 3 4 5 2" xfId="36025"/>
    <cellStyle name="Финансовый 3 4 6" xfId="27836"/>
    <cellStyle name="Финансовый 3 5" xfId="5006"/>
    <cellStyle name="Финансовый 3 5 2" xfId="6277"/>
    <cellStyle name="Финансовый 3 5 2 2" xfId="18225"/>
    <cellStyle name="Финансовый 3 5 2 2 2" xfId="36534"/>
    <cellStyle name="Финансовый 3 5 2 3" xfId="28319"/>
    <cellStyle name="Финансовый 3 5 3" xfId="11841"/>
    <cellStyle name="Финансовый 3 5 4" xfId="16965"/>
    <cellStyle name="Финансовый 3 6" xfId="5428"/>
    <cellStyle name="Финансовый 3 6 2" xfId="13473"/>
    <cellStyle name="Финансовый 3 6 2 2" xfId="22709"/>
    <cellStyle name="Финансовый 3 6 2 2 2" xfId="40710"/>
    <cellStyle name="Финансовый 3 6 2 3" xfId="32361"/>
    <cellStyle name="Финансовый 3 7" xfId="6716"/>
    <cellStyle name="Финансовый 3 8" xfId="17670"/>
    <cellStyle name="Финансовый 3 8 2" xfId="36022"/>
    <cellStyle name="Финансовый 3 9" xfId="27833"/>
    <cellStyle name="Финансовый 3_UG Consolidated Budget 2010_Draft_5" xfId="8043"/>
    <cellStyle name="Финансовый 30" xfId="7946"/>
    <cellStyle name="Финансовый 30 2" xfId="8798"/>
    <cellStyle name="Финансовый 30 2 2" xfId="13450"/>
    <cellStyle name="Финансовый 30 2 2 2" xfId="22691"/>
    <cellStyle name="Финансовый 30 2 2 2 2" xfId="40692"/>
    <cellStyle name="Финансовый 30 2 2 3" xfId="32343"/>
    <cellStyle name="Финансовый 30 3" xfId="10666"/>
    <cellStyle name="Финансовый 30 3 2" xfId="14209"/>
    <cellStyle name="Финансовый 30 3 2 2" xfId="23394"/>
    <cellStyle name="Финансовый 30 3 2 2 2" xfId="41394"/>
    <cellStyle name="Финансовый 30 3 2 3" xfId="33049"/>
    <cellStyle name="Финансовый 30 4" xfId="11228"/>
    <cellStyle name="Финансовый 30 4 2" xfId="15542"/>
    <cellStyle name="Финансовый 30 4 2 2" xfId="24718"/>
    <cellStyle name="Финансовый 30 4 2 2 2" xfId="42718"/>
    <cellStyle name="Финансовый 30 4 2 3" xfId="34373"/>
    <cellStyle name="Финансовый 30 5" xfId="12092"/>
    <cellStyle name="Финансовый 30 6" xfId="19104"/>
    <cellStyle name="Финансовый 30 6 2" xfId="37318"/>
    <cellStyle name="Финансовый 30 7" xfId="29051"/>
    <cellStyle name="Финансовый 31" xfId="8050"/>
    <cellStyle name="Финансовый 31 2" xfId="8638"/>
    <cellStyle name="Финансовый 31 2 2" xfId="13451"/>
    <cellStyle name="Финансовый 31 2 2 2" xfId="22692"/>
    <cellStyle name="Финансовый 31 2 2 2 2" xfId="40693"/>
    <cellStyle name="Финансовый 31 2 2 3" xfId="32344"/>
    <cellStyle name="Финансовый 31 3" xfId="11229"/>
    <cellStyle name="Финансовый 31 3 2" xfId="14210"/>
    <cellStyle name="Финансовый 31 3 2 2" xfId="23395"/>
    <cellStyle name="Финансовый 31 3 2 2 2" xfId="41395"/>
    <cellStyle name="Финансовый 31 3 2 3" xfId="33050"/>
    <cellStyle name="Финансовый 31 4" xfId="12093"/>
    <cellStyle name="Финансовый 31 5" xfId="19129"/>
    <cellStyle name="Финансовый 31 5 2" xfId="37331"/>
    <cellStyle name="Финансовый 31 6" xfId="29060"/>
    <cellStyle name="Финансовый 32" xfId="7349"/>
    <cellStyle name="Финансовый 32 2" xfId="8874"/>
    <cellStyle name="Финансовый 32 2 2" xfId="10659"/>
    <cellStyle name="Финансовый 32 2 2 2" xfId="15543"/>
    <cellStyle name="Финансовый 32 2 2 2 2" xfId="24719"/>
    <cellStyle name="Финансовый 32 2 2 2 2 2" xfId="42719"/>
    <cellStyle name="Финансовый 32 2 2 2 3" xfId="34374"/>
    <cellStyle name="Финансовый 32 2 3" xfId="13452"/>
    <cellStyle name="Финансовый 32 2 3 2" xfId="22693"/>
    <cellStyle name="Финансовый 32 2 3 2 2" xfId="40694"/>
    <cellStyle name="Финансовый 32 2 3 3" xfId="32345"/>
    <cellStyle name="Финансовый 32 2 4" xfId="19447"/>
    <cellStyle name="Финансовый 32 2 4 2" xfId="37617"/>
    <cellStyle name="Финансовый 32 2 5" xfId="29322"/>
    <cellStyle name="Финансовый 32 3" xfId="10664"/>
    <cellStyle name="Финансовый 32 3 2" xfId="14228"/>
    <cellStyle name="Финансовый 32 3 2 2" xfId="23412"/>
    <cellStyle name="Финансовый 32 3 2 2 2" xfId="41412"/>
    <cellStyle name="Финансовый 32 3 2 3" xfId="33067"/>
    <cellStyle name="Финансовый 32 3 3" xfId="14211"/>
    <cellStyle name="Финансовый 32 3 3 2" xfId="23396"/>
    <cellStyle name="Финансовый 32 3 3 2 2" xfId="41396"/>
    <cellStyle name="Финансовый 32 3 3 3" xfId="33051"/>
    <cellStyle name="Финансовый 32 3 4" xfId="20522"/>
    <cellStyle name="Финансовый 32 3 4 2" xfId="38674"/>
    <cellStyle name="Финансовый 32 3 5" xfId="30358"/>
    <cellStyle name="Финансовый 32 4" xfId="9509"/>
    <cellStyle name="Финансовый 32 4 2" xfId="15544"/>
    <cellStyle name="Финансовый 32 4 2 2" xfId="24720"/>
    <cellStyle name="Финансовый 32 4 2 2 2" xfId="42720"/>
    <cellStyle name="Финансовый 32 4 2 3" xfId="34375"/>
    <cellStyle name="Финансовый 32 5" xfId="11466"/>
    <cellStyle name="Финансовый 32 5 2" xfId="21312"/>
    <cellStyle name="Финансовый 32 5 2 2" xfId="39464"/>
    <cellStyle name="Финансовый 32 5 3" xfId="31148"/>
    <cellStyle name="Финансовый 32 6" xfId="12094"/>
    <cellStyle name="Финансовый 32 7" xfId="13250"/>
    <cellStyle name="Финансовый 32 7 2" xfId="22652"/>
    <cellStyle name="Финансовый 32 7 2 2" xfId="40664"/>
    <cellStyle name="Финансовый 32 7 3" xfId="32324"/>
    <cellStyle name="Финансовый 32 8" xfId="18818"/>
    <cellStyle name="Финансовый 32 8 2" xfId="37038"/>
    <cellStyle name="Финансовый 32 9" xfId="28787"/>
    <cellStyle name="Финансовый 33" xfId="7749"/>
    <cellStyle name="Финансовый 33 2" xfId="9166"/>
    <cellStyle name="Финансовый 33 2 2" xfId="13453"/>
    <cellStyle name="Финансовый 33 2 2 2" xfId="22694"/>
    <cellStyle name="Финансовый 33 2 2 2 2" xfId="40695"/>
    <cellStyle name="Финансовый 33 2 2 3" xfId="32346"/>
    <cellStyle name="Финансовый 33 2 3" xfId="19708"/>
    <cellStyle name="Финансовый 33 2 3 2" xfId="37877"/>
    <cellStyle name="Финансовый 33 2 4" xfId="29582"/>
    <cellStyle name="Финансовый 33 3" xfId="9510"/>
    <cellStyle name="Финансовый 33 3 2" xfId="14212"/>
    <cellStyle name="Финансовый 33 3 2 2" xfId="23397"/>
    <cellStyle name="Финансовый 33 3 2 2 2" xfId="41397"/>
    <cellStyle name="Финансовый 33 3 2 3" xfId="33052"/>
    <cellStyle name="Финансовый 33 4" xfId="11230"/>
    <cellStyle name="Финансовый 33 4 2" xfId="21076"/>
    <cellStyle name="Финансовый 33 4 2 2" xfId="39228"/>
    <cellStyle name="Финансовый 33 4 3" xfId="30912"/>
    <cellStyle name="Финансовый 33 5" xfId="11721"/>
    <cellStyle name="Финансовый 33 5 2" xfId="21567"/>
    <cellStyle name="Финансовый 33 5 2 2" xfId="39719"/>
    <cellStyle name="Финансовый 33 5 3" xfId="31403"/>
    <cellStyle name="Финансовый 33 6" xfId="12095"/>
    <cellStyle name="Финансовый 33 7" xfId="13251"/>
    <cellStyle name="Финансовый 33 7 2" xfId="22653"/>
    <cellStyle name="Финансовый 33 7 2 2" xfId="40665"/>
    <cellStyle name="Финансовый 33 7 3" xfId="32325"/>
    <cellStyle name="Финансовый 33 8" xfId="19081"/>
    <cellStyle name="Финансовый 33 8 2" xfId="37301"/>
    <cellStyle name="Финансовый 33 9" xfId="29046"/>
    <cellStyle name="Финансовый 34" xfId="8082"/>
    <cellStyle name="Финансовый 34 2" xfId="9216"/>
    <cellStyle name="Финансовый 34 2 2" xfId="14216"/>
    <cellStyle name="Финансовый 34 2 2 2" xfId="23400"/>
    <cellStyle name="Финансовый 34 2 2 2 2" xfId="41400"/>
    <cellStyle name="Финансовый 34 2 2 3" xfId="33055"/>
    <cellStyle name="Финансовый 34 2 3" xfId="13454"/>
    <cellStyle name="Финансовый 34 2 3 2" xfId="22695"/>
    <cellStyle name="Финансовый 34 2 3 2 2" xfId="40696"/>
    <cellStyle name="Финансовый 34 2 3 3" xfId="32347"/>
    <cellStyle name="Финансовый 34 2 4" xfId="19725"/>
    <cellStyle name="Финансовый 34 2 4 2" xfId="37891"/>
    <cellStyle name="Финансовый 34 2 5" xfId="29595"/>
    <cellStyle name="Финансовый 34 3" xfId="10589"/>
    <cellStyle name="Финансовый 34 3 2" xfId="14213"/>
    <cellStyle name="Финансовый 34 3 2 2" xfId="23398"/>
    <cellStyle name="Финансовый 34 3 2 2 2" xfId="41398"/>
    <cellStyle name="Финансовый 34 3 2 3" xfId="33053"/>
    <cellStyle name="Финансовый 34 4" xfId="11231"/>
    <cellStyle name="Финансовый 34 4 2" xfId="15545"/>
    <cellStyle name="Финансовый 34 4 2 2" xfId="24721"/>
    <cellStyle name="Финансовый 34 4 2 2 2" xfId="42721"/>
    <cellStyle name="Финансовый 34 4 2 3" xfId="34376"/>
    <cellStyle name="Финансовый 34 4 3" xfId="21077"/>
    <cellStyle name="Финансовый 34 4 3 2" xfId="39229"/>
    <cellStyle name="Финансовый 34 4 4" xfId="30913"/>
    <cellStyle name="Финансовый 34 5" xfId="11731"/>
    <cellStyle name="Финансовый 34 5 2" xfId="21577"/>
    <cellStyle name="Финансовый 34 5 2 2" xfId="39729"/>
    <cellStyle name="Финансовый 34 5 3" xfId="31413"/>
    <cellStyle name="Финансовый 34 6" xfId="12096"/>
    <cellStyle name="Финансовый 34 6 2" xfId="21783"/>
    <cellStyle name="Финансовый 34 6 2 2" xfId="39931"/>
    <cellStyle name="Финансовый 34 6 3" xfId="31608"/>
    <cellStyle name="Финансовый 34 7" xfId="13252"/>
    <cellStyle name="Финансовый 34 7 2" xfId="22654"/>
    <cellStyle name="Финансовый 34 7 2 2" xfId="40666"/>
    <cellStyle name="Финансовый 34 7 3" xfId="32326"/>
    <cellStyle name="Финансовый 34 8" xfId="19135"/>
    <cellStyle name="Финансовый 34 8 2" xfId="37337"/>
    <cellStyle name="Финансовый 34 9" xfId="29064"/>
    <cellStyle name="Финансовый 35" xfId="8089"/>
    <cellStyle name="Финансовый 35 2" xfId="10660"/>
    <cellStyle name="Финансовый 35 2 2" xfId="14218"/>
    <cellStyle name="Финансовый 35 2 2 2" xfId="23402"/>
    <cellStyle name="Финансовый 35 2 2 2 2" xfId="41402"/>
    <cellStyle name="Финансовый 35 2 2 3" xfId="33057"/>
    <cellStyle name="Финансовый 35 2 3" xfId="20519"/>
    <cellStyle name="Финансовый 35 2 3 2" xfId="38671"/>
    <cellStyle name="Финансовый 35 2 4" xfId="30355"/>
    <cellStyle name="Финансовый 35 3" xfId="12100"/>
    <cellStyle name="Финансовый 35 3 2" xfId="14217"/>
    <cellStyle name="Финансовый 35 3 2 2" xfId="23401"/>
    <cellStyle name="Финансовый 35 3 2 2 2" xfId="41401"/>
    <cellStyle name="Финансовый 35 3 2 3" xfId="33056"/>
    <cellStyle name="Финансовый 35 4" xfId="19136"/>
    <cellStyle name="Финансовый 35 4 2" xfId="37338"/>
    <cellStyle name="Финансовый 35 5" xfId="29065"/>
    <cellStyle name="Финансовый 36" xfId="8299"/>
    <cellStyle name="Финансовый 36 2" xfId="10661"/>
    <cellStyle name="Финансовый 36 2 2" xfId="12160"/>
    <cellStyle name="Финансовый 36 2 2 2" xfId="21802"/>
    <cellStyle name="Финансовый 36 2 2 2 2" xfId="39950"/>
    <cellStyle name="Финансовый 36 2 2 3" xfId="31627"/>
    <cellStyle name="Финансовый 36 2 3" xfId="14219"/>
    <cellStyle name="Финансовый 36 2 3 2" xfId="23403"/>
    <cellStyle name="Финансовый 36 2 3 2 2" xfId="41403"/>
    <cellStyle name="Финансовый 36 2 3 3" xfId="33058"/>
    <cellStyle name="Финансовый 36 2 4" xfId="20520"/>
    <cellStyle name="Финансовый 36 2 4 2" xfId="38672"/>
    <cellStyle name="Финансовый 36 2 5" xfId="30356"/>
    <cellStyle name="Финансовый 36 3" xfId="11232"/>
    <cellStyle name="Финансовый 36 3 2" xfId="15546"/>
    <cellStyle name="Финансовый 36 3 2 2" xfId="24722"/>
    <cellStyle name="Финансовый 36 3 2 2 2" xfId="42722"/>
    <cellStyle name="Финансовый 36 3 2 3" xfId="34377"/>
    <cellStyle name="Финансовый 36 3 3" xfId="21078"/>
    <cellStyle name="Финансовый 36 3 3 2" xfId="39230"/>
    <cellStyle name="Финансовый 36 3 4" xfId="30914"/>
    <cellStyle name="Финансовый 36 4" xfId="13455"/>
    <cellStyle name="Финансовый 36 4 2" xfId="22696"/>
    <cellStyle name="Финансовый 36 4 2 2" xfId="40697"/>
    <cellStyle name="Финансовый 36 4 3" xfId="32348"/>
    <cellStyle name="Финансовый 36 5" xfId="19178"/>
    <cellStyle name="Финансовый 36 5 2" xfId="37357"/>
    <cellStyle name="Финансовый 36 6" xfId="29070"/>
    <cellStyle name="Финансовый 37" xfId="9126"/>
    <cellStyle name="Финансовый 37 2" xfId="10662"/>
    <cellStyle name="Финансовый 37 2 2" xfId="15547"/>
    <cellStyle name="Финансовый 37 2 2 2" xfId="24723"/>
    <cellStyle name="Финансовый 37 2 2 2 2" xfId="42723"/>
    <cellStyle name="Финансовый 37 2 2 3" xfId="34378"/>
    <cellStyle name="Финансовый 37 2 3" xfId="20521"/>
    <cellStyle name="Финансовый 37 2 3 2" xfId="38673"/>
    <cellStyle name="Финансовый 37 2 4" xfId="30357"/>
    <cellStyle name="Финансовый 37 3" xfId="11233"/>
    <cellStyle name="Финансовый 37 3 2" xfId="15548"/>
    <cellStyle name="Финансовый 37 3 2 2" xfId="24724"/>
    <cellStyle name="Финансовый 37 3 2 2 2" xfId="42724"/>
    <cellStyle name="Финансовый 37 3 2 3" xfId="34379"/>
    <cellStyle name="Финансовый 37 3 3" xfId="21079"/>
    <cellStyle name="Финансовый 37 3 3 2" xfId="39231"/>
    <cellStyle name="Финансовый 37 3 4" xfId="30915"/>
    <cellStyle name="Финансовый 37 4" xfId="13456"/>
    <cellStyle name="Финансовый 37 4 2" xfId="22697"/>
    <cellStyle name="Финансовый 37 4 2 2" xfId="40698"/>
    <cellStyle name="Финансовый 37 4 3" xfId="32349"/>
    <cellStyle name="Финансовый 37 5" xfId="19693"/>
    <cellStyle name="Финансовый 37 5 2" xfId="37863"/>
    <cellStyle name="Финансовый 37 6" xfId="29568"/>
    <cellStyle name="Финансовый 38" xfId="10665"/>
    <cellStyle name="Финансовый 38 2" xfId="12146"/>
    <cellStyle name="Финансовый 38 2 2" xfId="21799"/>
    <cellStyle name="Финансовый 38 2 2 2" xfId="39947"/>
    <cellStyle name="Финансовый 38 2 3" xfId="31624"/>
    <cellStyle name="Финансовый 38 3" xfId="13457"/>
    <cellStyle name="Финансовый 38 3 2" xfId="22698"/>
    <cellStyle name="Финансовый 38 3 2 2" xfId="40699"/>
    <cellStyle name="Финансовый 38 3 3" xfId="32350"/>
    <cellStyle name="Финансовый 39" xfId="9218"/>
    <cellStyle name="Финансовый 39 2" xfId="13458"/>
    <cellStyle name="Финансовый 39 2 2" xfId="22699"/>
    <cellStyle name="Финансовый 39 2 2 2" xfId="40700"/>
    <cellStyle name="Финансовый 39 2 3" xfId="32351"/>
    <cellStyle name="Финансовый 39 3" xfId="19726"/>
    <cellStyle name="Финансовый 39 3 2" xfId="37892"/>
    <cellStyle name="Финансовый 39 4" xfId="29596"/>
    <cellStyle name="Финансовый 4" xfId="4833"/>
    <cellStyle name="Финансовый 4 2" xfId="4834"/>
    <cellStyle name="Финансовый 4 2 10" xfId="27837"/>
    <cellStyle name="Финансовый 4 2 11" xfId="45368"/>
    <cellStyle name="Финансовый 4 2 2" xfId="4835"/>
    <cellStyle name="Финансовый 4 2 2 2" xfId="6261"/>
    <cellStyle name="Финансовый 4 2 2 2 2" xfId="8853"/>
    <cellStyle name="Финансовый 4 2 2 2 3" xfId="15549"/>
    <cellStyle name="Финансовый 4 2 2 2 3 2" xfId="24725"/>
    <cellStyle name="Финансовый 4 2 2 2 3 2 2" xfId="42725"/>
    <cellStyle name="Финансовый 4 2 2 2 3 3" xfId="34380"/>
    <cellStyle name="Финансовый 4 2 2 2 4" xfId="18211"/>
    <cellStyle name="Финансовый 4 2 2 2 4 2" xfId="36521"/>
    <cellStyle name="Финансовый 4 2 2 2 5" xfId="28304"/>
    <cellStyle name="Финансовый 4 2 2 3" xfId="12097"/>
    <cellStyle name="Финансовый 4 2 2 4" xfId="6992"/>
    <cellStyle name="Финансовый 4 2 2 5" xfId="12696"/>
    <cellStyle name="Финансовый 4 2 2 5 2" xfId="22129"/>
    <cellStyle name="Финансовый 4 2 2 5 2 2" xfId="40245"/>
    <cellStyle name="Финансовый 4 2 2 5 3" xfId="31908"/>
    <cellStyle name="Финансовый 4 2 3" xfId="4836"/>
    <cellStyle name="Финансовый 4 2 3 2" xfId="5229"/>
    <cellStyle name="Финансовый 4 2 3 2 2" xfId="6455"/>
    <cellStyle name="Финансовый 4 2 3 2 2 2" xfId="18400"/>
    <cellStyle name="Финансовый 4 2 3 2 2 2 2" xfId="36708"/>
    <cellStyle name="Финансовый 4 2 3 2 2 3" xfId="28494"/>
    <cellStyle name="Финансовый 4 2 3 2 3" xfId="10590"/>
    <cellStyle name="Финансовый 4 2 3 3" xfId="5806"/>
    <cellStyle name="Финансовый 4 2 3 4" xfId="17676"/>
    <cellStyle name="Финансовый 4 2 3 4 2" xfId="36028"/>
    <cellStyle name="Финансовый 4 2 3 5" xfId="27838"/>
    <cellStyle name="Финансовый 4 2 4" xfId="5105"/>
    <cellStyle name="Финансовый 4 2 4 2" xfId="6366"/>
    <cellStyle name="Финансовый 4 2 4 2 2" xfId="18313"/>
    <cellStyle name="Финансовый 4 2 4 2 2 2" xfId="36622"/>
    <cellStyle name="Финансовый 4 2 4 2 3" xfId="28408"/>
    <cellStyle name="Финансовый 4 2 4 3" xfId="10591"/>
    <cellStyle name="Финансовый 4 2 4 4" xfId="15550"/>
    <cellStyle name="Финансовый 4 2 4 4 2" xfId="24726"/>
    <cellStyle name="Финансовый 4 2 4 4 2 2" xfId="42726"/>
    <cellStyle name="Финансовый 4 2 4 4 3" xfId="34381"/>
    <cellStyle name="Финансовый 4 2 4 5" xfId="16713"/>
    <cellStyle name="Финансовый 4 2 4 5 2" xfId="25478"/>
    <cellStyle name="Финансовый 4 2 4 5 2 2" xfId="43442"/>
    <cellStyle name="Финансовый 4 2 4 5 3" xfId="35134"/>
    <cellStyle name="Финансовый 4 2 4 6" xfId="17713"/>
    <cellStyle name="Финансовый 4 2 4 6 2" xfId="36064"/>
    <cellStyle name="Финансовый 4 2 4 7" xfId="26901"/>
    <cellStyle name="Финансовый 4 2 4 7 2" xfId="44816"/>
    <cellStyle name="Финансовый 4 2 4 8" xfId="27868"/>
    <cellStyle name="Финансовый 4 2 4 9" xfId="45863"/>
    <cellStyle name="Финансовый 4 2 5" xfId="5691"/>
    <cellStyle name="Финансовый 4 2 5 2" xfId="6502"/>
    <cellStyle name="Финансовый 4 2 5 2 2" xfId="18447"/>
    <cellStyle name="Финансовый 4 2 5 2 2 2" xfId="36755"/>
    <cellStyle name="Финансовый 4 2 5 2 3" xfId="28541"/>
    <cellStyle name="Финансовый 4 2 5 3" xfId="11844"/>
    <cellStyle name="Финансовый 4 2 5 4" xfId="17802"/>
    <cellStyle name="Финансовый 4 2 5 4 2" xfId="36124"/>
    <cellStyle name="Финансовый 4 2 5 5" xfId="27910"/>
    <cellStyle name="Финансовый 4 2 6" xfId="6260"/>
    <cellStyle name="Финансовый 4 2 6 2" xfId="18210"/>
    <cellStyle name="Финансовый 4 2 6 2 2" xfId="36520"/>
    <cellStyle name="Финансовый 4 2 6 3" xfId="28303"/>
    <cellStyle name="Финансовый 4 2 7" xfId="16091"/>
    <cellStyle name="Финансовый 4 2 7 2" xfId="25045"/>
    <cellStyle name="Финансовый 4 2 7 2 2" xfId="43042"/>
    <cellStyle name="Финансовый 4 2 7 3" xfId="34689"/>
    <cellStyle name="Финансовый 4 2 8" xfId="17675"/>
    <cellStyle name="Финансовый 4 2 8 2" xfId="36027"/>
    <cellStyle name="Финансовый 4 2 9" xfId="26379"/>
    <cellStyle name="Финансовый 4 2 9 2" xfId="44306"/>
    <cellStyle name="Финансовый 4 3" xfId="4837"/>
    <cellStyle name="Финансовый 4 3 2" xfId="4838"/>
    <cellStyle name="Финансовый 4 3 2 10" xfId="27839"/>
    <cellStyle name="Финансовый 4 3 2 11" xfId="45369"/>
    <cellStyle name="Финансовый 4 3 2 2" xfId="5106"/>
    <cellStyle name="Финансовый 4 3 2 2 2" xfId="6367"/>
    <cellStyle name="Финансовый 4 3 2 2 2 2" xfId="18314"/>
    <cellStyle name="Финансовый 4 3 2 2 2 2 2" xfId="36623"/>
    <cellStyle name="Финансовый 4 3 2 2 2 3" xfId="28409"/>
    <cellStyle name="Финансовый 4 3 2 2 3" xfId="8815"/>
    <cellStyle name="Финансовый 4 3 2 2 4" xfId="15551"/>
    <cellStyle name="Финансовый 4 3 2 2 4 2" xfId="24727"/>
    <cellStyle name="Финансовый 4 3 2 2 4 2 2" xfId="42727"/>
    <cellStyle name="Финансовый 4 3 2 2 4 3" xfId="34382"/>
    <cellStyle name="Финансовый 4 3 2 2 5" xfId="16714"/>
    <cellStyle name="Финансовый 4 3 2 2 5 2" xfId="25479"/>
    <cellStyle name="Финансовый 4 3 2 2 5 2 2" xfId="43443"/>
    <cellStyle name="Финансовый 4 3 2 2 5 3" xfId="35135"/>
    <cellStyle name="Финансовый 4 3 2 2 6" xfId="17714"/>
    <cellStyle name="Финансовый 4 3 2 2 6 2" xfId="36065"/>
    <cellStyle name="Финансовый 4 3 2 2 7" xfId="26902"/>
    <cellStyle name="Финансовый 4 3 2 2 7 2" xfId="44817"/>
    <cellStyle name="Финансовый 4 3 2 2 8" xfId="27869"/>
    <cellStyle name="Финансовый 4 3 2 2 9" xfId="45864"/>
    <cellStyle name="Финансовый 4 3 2 3" xfId="5692"/>
    <cellStyle name="Финансовый 4 3 2 3 2" xfId="6503"/>
    <cellStyle name="Финансовый 4 3 2 3 2 2" xfId="18448"/>
    <cellStyle name="Финансовый 4 3 2 3 2 2 2" xfId="36756"/>
    <cellStyle name="Финансовый 4 3 2 3 2 3" xfId="28542"/>
    <cellStyle name="Финансовый 4 3 2 3 3" xfId="12098"/>
    <cellStyle name="Финансовый 4 3 2 3 4" xfId="17803"/>
    <cellStyle name="Финансовый 4 3 2 3 4 2" xfId="36125"/>
    <cellStyle name="Финансовый 4 3 2 3 5" xfId="27911"/>
    <cellStyle name="Финансовый 4 3 2 4" xfId="6262"/>
    <cellStyle name="Финансовый 4 3 2 4 2" xfId="18212"/>
    <cellStyle name="Финансовый 4 3 2 4 2 2" xfId="36522"/>
    <cellStyle name="Финансовый 4 3 2 4 3" xfId="28305"/>
    <cellStyle name="Финансовый 4 3 2 5" xfId="6993"/>
    <cellStyle name="Финансовый 4 3 2 6" xfId="12697"/>
    <cellStyle name="Финансовый 4 3 2 6 2" xfId="22130"/>
    <cellStyle name="Финансовый 4 3 2 6 2 2" xfId="40246"/>
    <cellStyle name="Финансовый 4 3 2 6 3" xfId="31909"/>
    <cellStyle name="Финансовый 4 3 2 7" xfId="16092"/>
    <cellStyle name="Финансовый 4 3 2 7 2" xfId="25046"/>
    <cellStyle name="Финансовый 4 3 2 7 2 2" xfId="43043"/>
    <cellStyle name="Финансовый 4 3 2 7 3" xfId="34690"/>
    <cellStyle name="Финансовый 4 3 2 8" xfId="17677"/>
    <cellStyle name="Финансовый 4 3 2 8 2" xfId="36029"/>
    <cellStyle name="Финансовый 4 3 2 9" xfId="26380"/>
    <cellStyle name="Финансовый 4 3 2 9 2" xfId="44307"/>
    <cellStyle name="Финансовый 4 3 3" xfId="4839"/>
    <cellStyle name="Финансовый 4 3 3 2" xfId="5230"/>
    <cellStyle name="Финансовый 4 3 3 2 2" xfId="6456"/>
    <cellStyle name="Финансовый 4 3 3 2 2 2" xfId="18401"/>
    <cellStyle name="Финансовый 4 3 3 2 2 2 2" xfId="36709"/>
    <cellStyle name="Финансовый 4 3 3 2 2 3" xfId="28495"/>
    <cellStyle name="Финансовый 4 3 3 2 3" xfId="10592"/>
    <cellStyle name="Финансовый 4 3 3 3" xfId="5807"/>
    <cellStyle name="Финансовый 4 3 3 4" xfId="17678"/>
    <cellStyle name="Финансовый 4 3 3 4 2" xfId="36030"/>
    <cellStyle name="Финансовый 4 3 3 5" xfId="27840"/>
    <cellStyle name="Финансовый 4 3 4" xfId="10593"/>
    <cellStyle name="Финансовый 4 3 4 2" xfId="15552"/>
    <cellStyle name="Финансовый 4 3 4 2 2" xfId="24728"/>
    <cellStyle name="Финансовый 4 3 4 2 2 2" xfId="42728"/>
    <cellStyle name="Финансовый 4 3 4 2 3" xfId="34383"/>
    <cellStyle name="Финансовый 4 3 5" xfId="11845"/>
    <cellStyle name="Финансовый 4 4" xfId="4840"/>
    <cellStyle name="Финансовый 4 4 2" xfId="4841"/>
    <cellStyle name="Финансовый 4 4 2 2" xfId="5231"/>
    <cellStyle name="Финансовый 4 4 2 2 2" xfId="6457"/>
    <cellStyle name="Финансовый 4 4 2 2 2 2" xfId="18402"/>
    <cellStyle name="Финансовый 4 4 2 2 2 2 2" xfId="36710"/>
    <cellStyle name="Финансовый 4 4 2 2 2 3" xfId="28496"/>
    <cellStyle name="Финансовый 4 4 2 2 3" xfId="8797"/>
    <cellStyle name="Финансовый 4 4 2 3" xfId="5808"/>
    <cellStyle name="Финансовый 4 4 2 4" xfId="17679"/>
    <cellStyle name="Финансовый 4 4 2 4 2" xfId="36031"/>
    <cellStyle name="Финансовый 4 4 2 5" xfId="27841"/>
    <cellStyle name="Финансовый 4 4 3" xfId="4842"/>
    <cellStyle name="Финансовый 4 4 3 2" xfId="5232"/>
    <cellStyle name="Финансовый 4 4 3 2 2" xfId="6458"/>
    <cellStyle name="Финансовый 4 4 3 2 2 2" xfId="18403"/>
    <cellStyle name="Финансовый 4 4 3 2 2 2 2" xfId="36711"/>
    <cellStyle name="Финансовый 4 4 3 2 2 3" xfId="28497"/>
    <cellStyle name="Финансовый 4 4 3 2 3" xfId="10594"/>
    <cellStyle name="Финансовый 4 4 3 3" xfId="5809"/>
    <cellStyle name="Финансовый 4 4 3 4" xfId="17680"/>
    <cellStyle name="Финансовый 4 4 3 4 2" xfId="36032"/>
    <cellStyle name="Финансовый 4 4 3 5" xfId="27842"/>
    <cellStyle name="Финансовый 4 4 4" xfId="6263"/>
    <cellStyle name="Финансовый 4 4 4 2" xfId="10595"/>
    <cellStyle name="Финансовый 4 4 4 3" xfId="15553"/>
    <cellStyle name="Финансовый 4 4 4 3 2" xfId="24729"/>
    <cellStyle name="Финансовый 4 4 4 3 2 2" xfId="42729"/>
    <cellStyle name="Финансовый 4 4 4 3 3" xfId="34384"/>
    <cellStyle name="Финансовый 4 4 4 4" xfId="18213"/>
    <cellStyle name="Финансовый 4 4 4 4 2" xfId="36523"/>
    <cellStyle name="Финансовый 4 4 4 5" xfId="28306"/>
    <cellStyle name="Финансовый 4 4 5" xfId="11846"/>
    <cellStyle name="Финансовый 4 5" xfId="4843"/>
    <cellStyle name="Финансовый 4 5 2" xfId="5233"/>
    <cellStyle name="Финансовый 4 5 2 2" xfId="6459"/>
    <cellStyle name="Финансовый 4 5 2 2 2" xfId="18404"/>
    <cellStyle name="Финансовый 4 5 2 2 2 2" xfId="36712"/>
    <cellStyle name="Финансовый 4 5 2 2 3" xfId="28498"/>
    <cellStyle name="Финансовый 4 5 2 3" xfId="11847"/>
    <cellStyle name="Финансовый 4 5 3" xfId="5810"/>
    <cellStyle name="Финансовый 4 5 4" xfId="17681"/>
    <cellStyle name="Финансовый 4 5 4 2" xfId="36033"/>
    <cellStyle name="Финансовый 4 5 5" xfId="27843"/>
    <cellStyle name="Финансовый 4 6" xfId="4844"/>
    <cellStyle name="Финансовый 4 6 2" xfId="5234"/>
    <cellStyle name="Финансовый 4 6 2 2" xfId="6460"/>
    <cellStyle name="Финансовый 4 6 2 2 2" xfId="18405"/>
    <cellStyle name="Финансовый 4 6 2 2 2 2" xfId="36713"/>
    <cellStyle name="Финансовый 4 6 2 2 3" xfId="28499"/>
    <cellStyle name="Финансовый 4 6 2 3" xfId="10596"/>
    <cellStyle name="Финансовый 4 6 3" xfId="5811"/>
    <cellStyle name="Финансовый 4 6 4" xfId="17682"/>
    <cellStyle name="Финансовый 4 6 4 2" xfId="36034"/>
    <cellStyle name="Финансовый 4 6 5" xfId="27844"/>
    <cellStyle name="Финансовый 4 7" xfId="8294"/>
    <cellStyle name="Финансовый 4 7 2" xfId="13459"/>
    <cellStyle name="Финансовый 4 7 2 2" xfId="22700"/>
    <cellStyle name="Финансовый 4 7 2 2 2" xfId="40701"/>
    <cellStyle name="Финансовый 4 7 2 3" xfId="32352"/>
    <cellStyle name="Финансовый 4 7 3" xfId="16914"/>
    <cellStyle name="Финансовый 4 7 3 2" xfId="25657"/>
    <cellStyle name="Финансовый 4 7 3 2 2" xfId="43618"/>
    <cellStyle name="Финансовый 4 7 3 3" xfId="35312"/>
    <cellStyle name="Финансовый 4 7 4" xfId="27080"/>
    <cellStyle name="Финансовый 4 7 4 2" xfId="44994"/>
    <cellStyle name="Финансовый 4 7 5" xfId="46051"/>
    <cellStyle name="Финансовый 4 8" xfId="11843"/>
    <cellStyle name="Финансовый 4 8 2" xfId="16966"/>
    <cellStyle name="Финансовый 4_UG Consolidated Budget 2010_Draft_5" xfId="8044"/>
    <cellStyle name="Финансовый 40" xfId="10667"/>
    <cellStyle name="Финансовый 40 2" xfId="14220"/>
    <cellStyle name="Финансовый 40 2 2" xfId="23404"/>
    <cellStyle name="Финансовый 40 2 2 2" xfId="41404"/>
    <cellStyle name="Финансовый 40 2 3" xfId="33059"/>
    <cellStyle name="Финансовый 40 3" xfId="13460"/>
    <cellStyle name="Финансовый 40 3 2" xfId="22701"/>
    <cellStyle name="Финансовый 40 3 2 2" xfId="40702"/>
    <cellStyle name="Финансовый 40 3 3" xfId="32353"/>
    <cellStyle name="Финансовый 40 4" xfId="20523"/>
    <cellStyle name="Финансовый 40 4 2" xfId="38675"/>
    <cellStyle name="Финансовый 40 5" xfId="30359"/>
    <cellStyle name="Финансовый 41" xfId="11819"/>
    <cellStyle name="Финансовый 41 2" xfId="14222"/>
    <cellStyle name="Финансовый 41 2 2" xfId="23406"/>
    <cellStyle name="Финансовый 41 2 2 2" xfId="41406"/>
    <cellStyle name="Финансовый 41 2 3" xfId="33061"/>
    <cellStyle name="Финансовый 41 3" xfId="13462"/>
    <cellStyle name="Финансовый 41 3 2" xfId="22703"/>
    <cellStyle name="Финансовый 41 3 2 2" xfId="40704"/>
    <cellStyle name="Финансовый 41 3 3" xfId="32355"/>
    <cellStyle name="Финансовый 42" xfId="12142"/>
    <cellStyle name="Финансовый 42 2" xfId="13463"/>
    <cellStyle name="Финансовый 42 2 2" xfId="22704"/>
    <cellStyle name="Финансовый 42 2 2 2" xfId="40705"/>
    <cellStyle name="Финансовый 42 2 3" xfId="32356"/>
    <cellStyle name="Финансовый 42 3" xfId="21798"/>
    <cellStyle name="Финансовый 42 3 2" xfId="39946"/>
    <cellStyle name="Финансовый 42 4" xfId="31623"/>
    <cellStyle name="Финансовый 43" xfId="12161"/>
    <cellStyle name="Финансовый 43 2" xfId="15617"/>
    <cellStyle name="Финансовый 43 2 2" xfId="24752"/>
    <cellStyle name="Финансовый 43 2 2 2" xfId="42751"/>
    <cellStyle name="Финансовый 43 2 3" xfId="34403"/>
    <cellStyle name="Финансовый 43 3" xfId="21803"/>
    <cellStyle name="Финансовый 43 3 2" xfId="39951"/>
    <cellStyle name="Финансовый 43 4" xfId="31628"/>
    <cellStyle name="Финансовый 44" xfId="15620"/>
    <cellStyle name="Финансовый 45" xfId="15632"/>
    <cellStyle name="Финансовый 45 2" xfId="24763"/>
    <cellStyle name="Финансовый 45 2 2" xfId="42762"/>
    <cellStyle name="Финансовый 45 3" xfId="34414"/>
    <cellStyle name="Финансовый 46" xfId="17708"/>
    <cellStyle name="Финансовый 46 2" xfId="36060"/>
    <cellStyle name="Финансовый 47" xfId="21977"/>
    <cellStyle name="Финансовый 47 2" xfId="40095"/>
    <cellStyle name="Финансовый 48" xfId="25765"/>
    <cellStyle name="Финансовый 48 2" xfId="43721"/>
    <cellStyle name="Финансовый 49" xfId="16992"/>
    <cellStyle name="Финансовый 49 2" xfId="35353"/>
    <cellStyle name="Финансовый 5" xfId="4845"/>
    <cellStyle name="Финансовый 5 10" xfId="27845"/>
    <cellStyle name="Финансовый 5 2" xfId="4846"/>
    <cellStyle name="Финансовый 5 2 2" xfId="4847"/>
    <cellStyle name="Финансовый 5 2 2 2" xfId="5235"/>
    <cellStyle name="Финансовый 5 2 2 2 2" xfId="6461"/>
    <cellStyle name="Финансовый 5 2 2 2 2 2" xfId="18406"/>
    <cellStyle name="Финансовый 5 2 2 2 2 2 2" xfId="36714"/>
    <cellStyle name="Финансовый 5 2 2 2 2 3" xfId="28500"/>
    <cellStyle name="Финансовый 5 2 2 2 3" xfId="8792"/>
    <cellStyle name="Финансовый 5 2 2 3" xfId="5812"/>
    <cellStyle name="Финансовый 5 2 2 4" xfId="17684"/>
    <cellStyle name="Финансовый 5 2 2 4 2" xfId="36036"/>
    <cellStyle name="Финансовый 5 2 2 5" xfId="27846"/>
    <cellStyle name="Финансовый 5 2 3" xfId="4848"/>
    <cellStyle name="Финансовый 5 2 3 2" xfId="5236"/>
    <cellStyle name="Финансовый 5 2 3 2 2" xfId="6462"/>
    <cellStyle name="Финансовый 5 2 3 2 2 2" xfId="18407"/>
    <cellStyle name="Финансовый 5 2 3 2 2 2 2" xfId="36715"/>
    <cellStyle name="Финансовый 5 2 3 2 2 3" xfId="28501"/>
    <cellStyle name="Финансовый 5 2 3 2 3" xfId="10597"/>
    <cellStyle name="Финансовый 5 2 3 3" xfId="5813"/>
    <cellStyle name="Финансовый 5 2 3 4" xfId="17685"/>
    <cellStyle name="Финансовый 5 2 3 4 2" xfId="36037"/>
    <cellStyle name="Финансовый 5 2 3 5" xfId="27847"/>
    <cellStyle name="Финансовый 5 2 4" xfId="6264"/>
    <cellStyle name="Финансовый 5 2 4 2" xfId="8295"/>
    <cellStyle name="Финансовый 5 2 4 3" xfId="18214"/>
    <cellStyle name="Финансовый 5 2 4 3 2" xfId="36524"/>
    <cellStyle name="Финансовый 5 2 4 4" xfId="28307"/>
    <cellStyle name="Финансовый 5 2 5" xfId="11849"/>
    <cellStyle name="Финансовый 5 3" xfId="4849"/>
    <cellStyle name="Финансовый 5 3 2" xfId="4850"/>
    <cellStyle name="Финансовый 5 3 2 2" xfId="5237"/>
    <cellStyle name="Финансовый 5 3 2 2 2" xfId="6463"/>
    <cellStyle name="Финансовый 5 3 2 2 2 2" xfId="18408"/>
    <cellStyle name="Финансовый 5 3 2 2 2 2 2" xfId="36716"/>
    <cellStyle name="Финансовый 5 3 2 2 2 3" xfId="28502"/>
    <cellStyle name="Финансовый 5 3 2 2 3" xfId="8635"/>
    <cellStyle name="Финансовый 5 3 2 3" xfId="5814"/>
    <cellStyle name="Финансовый 5 3 2 4" xfId="17687"/>
    <cellStyle name="Финансовый 5 3 2 4 2" xfId="36039"/>
    <cellStyle name="Финансовый 5 3 2 5" xfId="27849"/>
    <cellStyle name="Финансовый 5 3 3" xfId="4851"/>
    <cellStyle name="Финансовый 5 3 3 2" xfId="5238"/>
    <cellStyle name="Финансовый 5 3 3 2 2" xfId="6464"/>
    <cellStyle name="Финансовый 5 3 3 2 2 2" xfId="18409"/>
    <cellStyle name="Финансовый 5 3 3 2 2 2 2" xfId="36717"/>
    <cellStyle name="Финансовый 5 3 3 2 2 3" xfId="28503"/>
    <cellStyle name="Финансовый 5 3 3 2 3" xfId="10598"/>
    <cellStyle name="Финансовый 5 3 3 3" xfId="5815"/>
    <cellStyle name="Финансовый 5 3 3 4" xfId="17688"/>
    <cellStyle name="Финансовый 5 3 3 4 2" xfId="36040"/>
    <cellStyle name="Финансовый 5 3 3 5" xfId="27850"/>
    <cellStyle name="Финансовый 5 3 4" xfId="5107"/>
    <cellStyle name="Финансовый 5 3 4 2" xfId="6368"/>
    <cellStyle name="Финансовый 5 3 4 2 2" xfId="18315"/>
    <cellStyle name="Финансовый 5 3 4 2 2 2" xfId="36624"/>
    <cellStyle name="Финансовый 5 3 4 2 3" xfId="28410"/>
    <cellStyle name="Финансовый 5 3 4 3" xfId="10599"/>
    <cellStyle name="Финансовый 5 3 4 4" xfId="15554"/>
    <cellStyle name="Финансовый 5 3 4 4 2" xfId="24730"/>
    <cellStyle name="Финансовый 5 3 4 4 2 2" xfId="42730"/>
    <cellStyle name="Финансовый 5 3 4 4 3" xfId="34385"/>
    <cellStyle name="Финансовый 5 3 5" xfId="5693"/>
    <cellStyle name="Финансовый 5 3 5 2" xfId="11850"/>
    <cellStyle name="Финансовый 5 3 6" xfId="17686"/>
    <cellStyle name="Финансовый 5 3 6 2" xfId="36038"/>
    <cellStyle name="Финансовый 5 3 7" xfId="27848"/>
    <cellStyle name="Финансовый 5 4" xfId="4852"/>
    <cellStyle name="Финансовый 5 4 2" xfId="4853"/>
    <cellStyle name="Финансовый 5 4 2 2" xfId="5239"/>
    <cellStyle name="Финансовый 5 4 2 2 2" xfId="6465"/>
    <cellStyle name="Финансовый 5 4 2 2 2 2" xfId="18410"/>
    <cellStyle name="Финансовый 5 4 2 2 2 2 2" xfId="36718"/>
    <cellStyle name="Финансовый 5 4 2 2 2 3" xfId="28504"/>
    <cellStyle name="Финансовый 5 4 2 2 3" xfId="8713"/>
    <cellStyle name="Финансовый 5 4 2 3" xfId="5816"/>
    <cellStyle name="Финансовый 5 4 2 4" xfId="17690"/>
    <cellStyle name="Финансовый 5 4 2 4 2" xfId="36042"/>
    <cellStyle name="Финансовый 5 4 2 5" xfId="27852"/>
    <cellStyle name="Финансовый 5 4 3" xfId="4854"/>
    <cellStyle name="Финансовый 5 4 3 2" xfId="5240"/>
    <cellStyle name="Финансовый 5 4 3 2 2" xfId="6466"/>
    <cellStyle name="Финансовый 5 4 3 2 2 2" xfId="18411"/>
    <cellStyle name="Финансовый 5 4 3 2 2 2 2" xfId="36719"/>
    <cellStyle name="Финансовый 5 4 3 2 2 3" xfId="28505"/>
    <cellStyle name="Финансовый 5 4 3 2 3" xfId="10600"/>
    <cellStyle name="Финансовый 5 4 3 3" xfId="5817"/>
    <cellStyle name="Финансовый 5 4 3 4" xfId="17691"/>
    <cellStyle name="Финансовый 5 4 3 4 2" xfId="36043"/>
    <cellStyle name="Финансовый 5 4 3 5" xfId="27853"/>
    <cellStyle name="Финансовый 5 4 4" xfId="5108"/>
    <cellStyle name="Финансовый 5 4 4 2" xfId="6369"/>
    <cellStyle name="Финансовый 5 4 4 2 2" xfId="18316"/>
    <cellStyle name="Финансовый 5 4 4 2 2 2" xfId="36625"/>
    <cellStyle name="Финансовый 5 4 4 2 3" xfId="28411"/>
    <cellStyle name="Финансовый 5 4 4 3" xfId="10601"/>
    <cellStyle name="Финансовый 5 4 4 4" xfId="15555"/>
    <cellStyle name="Финансовый 5 4 4 4 2" xfId="24731"/>
    <cellStyle name="Финансовый 5 4 4 4 2 2" xfId="42731"/>
    <cellStyle name="Финансовый 5 4 4 4 3" xfId="34386"/>
    <cellStyle name="Финансовый 5 4 5" xfId="5694"/>
    <cellStyle name="Финансовый 5 4 5 2" xfId="11851"/>
    <cellStyle name="Финансовый 5 4 6" xfId="17689"/>
    <cellStyle name="Финансовый 5 4 6 2" xfId="36041"/>
    <cellStyle name="Финансовый 5 4 7" xfId="27851"/>
    <cellStyle name="Финансовый 5 5" xfId="4855"/>
    <cellStyle name="Финансовый 5 5 2" xfId="5241"/>
    <cellStyle name="Финансовый 5 5 2 2" xfId="6467"/>
    <cellStyle name="Финансовый 5 5 2 2 2" xfId="18412"/>
    <cellStyle name="Финансовый 5 5 2 2 2 2" xfId="36720"/>
    <cellStyle name="Финансовый 5 5 2 2 3" xfId="28506"/>
    <cellStyle name="Финансовый 5 5 2 3" xfId="11852"/>
    <cellStyle name="Финансовый 5 5 2 4" xfId="27122"/>
    <cellStyle name="Финансовый 5 5 2 4 2" xfId="45018"/>
    <cellStyle name="Финансовый 5 5 2 5" xfId="46089"/>
    <cellStyle name="Финансовый 5 5 3" xfId="5818"/>
    <cellStyle name="Финансовый 5 5 3 2" xfId="46093"/>
    <cellStyle name="Финансовый 5 5 4" xfId="17692"/>
    <cellStyle name="Финансовый 5 5 4 2" xfId="36044"/>
    <cellStyle name="Финансовый 5 5 5" xfId="27854"/>
    <cellStyle name="Финансовый 5 6" xfId="4856"/>
    <cellStyle name="Финансовый 5 6 2" xfId="5242"/>
    <cellStyle name="Финансовый 5 6 2 2" xfId="6468"/>
    <cellStyle name="Финансовый 5 6 2 2 2" xfId="18413"/>
    <cellStyle name="Финансовый 5 6 2 2 2 2" xfId="36721"/>
    <cellStyle name="Финансовый 5 6 2 2 3" xfId="28507"/>
    <cellStyle name="Финансовый 5 6 2 3" xfId="10602"/>
    <cellStyle name="Финансовый 5 6 3" xfId="5819"/>
    <cellStyle name="Финансовый 5 6 4" xfId="17693"/>
    <cellStyle name="Финансовый 5 6 4 2" xfId="36045"/>
    <cellStyle name="Финансовый 5 6 5" xfId="27855"/>
    <cellStyle name="Финансовый 5 7" xfId="5007"/>
    <cellStyle name="Финансовый 5 7 2" xfId="6278"/>
    <cellStyle name="Финансовый 5 7 2 2" xfId="18226"/>
    <cellStyle name="Финансовый 5 7 2 2 2" xfId="36535"/>
    <cellStyle name="Финансовый 5 7 2 3" xfId="28320"/>
    <cellStyle name="Финансовый 5 7 3" xfId="8296"/>
    <cellStyle name="Финансовый 5 7 4" xfId="15556"/>
    <cellStyle name="Финансовый 5 7 4 2" xfId="24732"/>
    <cellStyle name="Финансовый 5 7 4 2 2" xfId="42732"/>
    <cellStyle name="Финансовый 5 7 4 3" xfId="34387"/>
    <cellStyle name="Финансовый 5 7 5" xfId="16904"/>
    <cellStyle name="Финансовый 5 7 5 2" xfId="25647"/>
    <cellStyle name="Финансовый 5 7 5 2 2" xfId="43608"/>
    <cellStyle name="Финансовый 5 7 5 3" xfId="35302"/>
    <cellStyle name="Финансовый 5 7 6" xfId="27070"/>
    <cellStyle name="Финансовый 5 7 6 2" xfId="44984"/>
    <cellStyle name="Финансовый 5 7 7" xfId="46041"/>
    <cellStyle name="Финансовый 5 8" xfId="5429"/>
    <cellStyle name="Финансовый 5 8 2" xfId="11848"/>
    <cellStyle name="Финансовый 5 9" xfId="17683"/>
    <cellStyle name="Финансовый 5 9 2" xfId="36035"/>
    <cellStyle name="Финансовый 5_UG Consolidated Budget 2010_Draft_5" xfId="8045"/>
    <cellStyle name="Финансовый 50" xfId="25966"/>
    <cellStyle name="Финансовый 50 2" xfId="43910"/>
    <cellStyle name="Финансовый 51" xfId="17104"/>
    <cellStyle name="Финансовый 51 2" xfId="35464"/>
    <cellStyle name="Финансовый 52" xfId="25817"/>
    <cellStyle name="Финансовый 52 2" xfId="43770"/>
    <cellStyle name="Финансовый 53" xfId="23388"/>
    <cellStyle name="Финансовый 53 2" xfId="41388"/>
    <cellStyle name="Финансовый 54" xfId="25917"/>
    <cellStyle name="Финансовый 54 2" xfId="43864"/>
    <cellStyle name="Финансовый 55" xfId="22668"/>
    <cellStyle name="Финансовый 55 2" xfId="40672"/>
    <cellStyle name="Финансовый 56" xfId="25687"/>
    <cellStyle name="Финансовый 56 2" xfId="43648"/>
    <cellStyle name="Финансовый 57" xfId="25747"/>
    <cellStyle name="Финансовый 57 2" xfId="43706"/>
    <cellStyle name="Финансовый 58" xfId="17145"/>
    <cellStyle name="Финансовый 58 2" xfId="35501"/>
    <cellStyle name="Финансовый 59" xfId="25793"/>
    <cellStyle name="Финансовый 59 2" xfId="43747"/>
    <cellStyle name="Финансовый 6" xfId="4857"/>
    <cellStyle name="Финансовый 6 2" xfId="4858"/>
    <cellStyle name="Финансовый 6 2 2" xfId="5109"/>
    <cellStyle name="Финансовый 6 2 2 2" xfId="6370"/>
    <cellStyle name="Финансовый 6 2 2 2 2" xfId="18317"/>
    <cellStyle name="Финансовый 6 2 2 2 2 2" xfId="36626"/>
    <cellStyle name="Финансовый 6 2 2 2 3" xfId="28412"/>
    <cellStyle name="Финансовый 6 2 2 3" xfId="11854"/>
    <cellStyle name="Финансовый 6 2 3" xfId="5695"/>
    <cellStyle name="Финансовый 6 2 4" xfId="17695"/>
    <cellStyle name="Финансовый 6 2 4 2" xfId="36047"/>
    <cellStyle name="Финансовый 6 2 5" xfId="27857"/>
    <cellStyle name="Финансовый 6 3" xfId="5009"/>
    <cellStyle name="Финансовый 6 3 2" xfId="6280"/>
    <cellStyle name="Финансовый 6 3 2 2" xfId="18227"/>
    <cellStyle name="Финансовый 6 3 2 2 2" xfId="36536"/>
    <cellStyle name="Финансовый 6 3 2 3" xfId="28322"/>
    <cellStyle name="Финансовый 6 3 3" xfId="8046"/>
    <cellStyle name="Финансовый 6 3 4" xfId="13253"/>
    <cellStyle name="Финансовый 6 3 4 2" xfId="22655"/>
    <cellStyle name="Финансовый 6 3 4 2 2" xfId="40667"/>
    <cellStyle name="Финансовый 6 3 4 3" xfId="32327"/>
    <cellStyle name="Финансовый 6 4" xfId="5450"/>
    <cellStyle name="Финансовый 6 4 2" xfId="11853"/>
    <cellStyle name="Финансовый 6 5" xfId="17694"/>
    <cellStyle name="Финансовый 6 5 2" xfId="36046"/>
    <cellStyle name="Финансовый 6 6" xfId="27856"/>
    <cellStyle name="Финансовый 6_UG Consolidated Budget 2010_Draft_5" xfId="8047"/>
    <cellStyle name="Финансовый 60" xfId="17127"/>
    <cellStyle name="Финансовый 60 2" xfId="35486"/>
    <cellStyle name="Финансовый 61" xfId="17136"/>
    <cellStyle name="Финансовый 61 2" xfId="35493"/>
    <cellStyle name="Финансовый 62" xfId="17474"/>
    <cellStyle name="Финансовый 62 2" xfId="35828"/>
    <cellStyle name="Финансовый 63" xfId="25816"/>
    <cellStyle name="Финансовый 63 2" xfId="43769"/>
    <cellStyle name="Финансовый 64" xfId="25763"/>
    <cellStyle name="Финансовый 64 2" xfId="43719"/>
    <cellStyle name="Финансовый 65" xfId="26030"/>
    <cellStyle name="Финансовый 66" xfId="26057"/>
    <cellStyle name="Финансовый 67" xfId="27864"/>
    <cellStyle name="Финансовый 68" xfId="45135"/>
    <cellStyle name="Финансовый 7" xfId="4859"/>
    <cellStyle name="Финансовый 7 2" xfId="4860"/>
    <cellStyle name="Финансовый 7 2 2" xfId="5243"/>
    <cellStyle name="Финансовый 7 2 2 2" xfId="6469"/>
    <cellStyle name="Финансовый 7 2 2 2 2" xfId="18414"/>
    <cellStyle name="Финансовый 7 2 2 2 2 2" xfId="36722"/>
    <cellStyle name="Финансовый 7 2 2 2 3" xfId="28508"/>
    <cellStyle name="Финансовый 7 2 2 3" xfId="11856"/>
    <cellStyle name="Финансовый 7 2 3" xfId="5820"/>
    <cellStyle name="Финансовый 7 2 4" xfId="17697"/>
    <cellStyle name="Финансовый 7 2 4 2" xfId="36049"/>
    <cellStyle name="Финансовый 7 2 5" xfId="27859"/>
    <cellStyle name="Финансовый 7 3" xfId="5110"/>
    <cellStyle name="Финансовый 7 3 2" xfId="6371"/>
    <cellStyle name="Финансовый 7 3 2 2" xfId="18318"/>
    <cellStyle name="Финансовый 7 3 2 2 2" xfId="36627"/>
    <cellStyle name="Финансовый 7 3 2 3" xfId="28413"/>
    <cellStyle name="Финансовый 7 3 3" xfId="11855"/>
    <cellStyle name="Финансовый 7 4" xfId="5696"/>
    <cellStyle name="Финансовый 7 5" xfId="17696"/>
    <cellStyle name="Финансовый 7 5 2" xfId="36048"/>
    <cellStyle name="Финансовый 7 6" xfId="27858"/>
    <cellStyle name="Финансовый 8" xfId="4861"/>
    <cellStyle name="Финансовый 8 2" xfId="4862"/>
    <cellStyle name="Финансовый 8 2 2" xfId="5244"/>
    <cellStyle name="Финансовый 8 2 2 2" xfId="6470"/>
    <cellStyle name="Финансовый 8 2 2 2 2" xfId="18415"/>
    <cellStyle name="Финансовый 8 2 2 2 2 2" xfId="36723"/>
    <cellStyle name="Финансовый 8 2 2 2 3" xfId="28509"/>
    <cellStyle name="Финансовый 8 2 2 3" xfId="11858"/>
    <cellStyle name="Финансовый 8 2 3" xfId="5821"/>
    <cellStyle name="Финансовый 8 2 4" xfId="17699"/>
    <cellStyle name="Финансовый 8 2 4 2" xfId="36051"/>
    <cellStyle name="Финансовый 8 2 5" xfId="27861"/>
    <cellStyle name="Финансовый 8 3" xfId="5111"/>
    <cellStyle name="Финансовый 8 3 2" xfId="6372"/>
    <cellStyle name="Финансовый 8 3 2 2" xfId="18319"/>
    <cellStyle name="Финансовый 8 3 2 2 2" xfId="36628"/>
    <cellStyle name="Финансовый 8 3 2 3" xfId="28414"/>
    <cellStyle name="Финансовый 8 3 3" xfId="11857"/>
    <cellStyle name="Финансовый 8 4" xfId="5697"/>
    <cellStyle name="Финансовый 8 5" xfId="17698"/>
    <cellStyle name="Финансовый 8 5 2" xfId="36050"/>
    <cellStyle name="Финансовый 8 6" xfId="27860"/>
    <cellStyle name="Финансовый 9" xfId="4863"/>
    <cellStyle name="Финансовый 9 2" xfId="4864"/>
    <cellStyle name="Финансовый 9 2 2" xfId="5245"/>
    <cellStyle name="Финансовый 9 2 2 2" xfId="6471"/>
    <cellStyle name="Финансовый 9 2 2 2 2" xfId="18416"/>
    <cellStyle name="Финансовый 9 2 2 2 2 2" xfId="36724"/>
    <cellStyle name="Финансовый 9 2 2 2 3" xfId="28510"/>
    <cellStyle name="Финансовый 9 2 2 3" xfId="11860"/>
    <cellStyle name="Финансовый 9 2 3" xfId="5822"/>
    <cellStyle name="Финансовый 9 2 4" xfId="17701"/>
    <cellStyle name="Финансовый 9 2 4 2" xfId="36053"/>
    <cellStyle name="Финансовый 9 2 5" xfId="27863"/>
    <cellStyle name="Финансовый 9 3" xfId="5112"/>
    <cellStyle name="Финансовый 9 3 2" xfId="6373"/>
    <cellStyle name="Финансовый 9 3 2 2" xfId="18320"/>
    <cellStyle name="Финансовый 9 3 2 2 2" xfId="36629"/>
    <cellStyle name="Финансовый 9 3 2 3" xfId="28415"/>
    <cellStyle name="Финансовый 9 3 3" xfId="11859"/>
    <cellStyle name="Финансовый 9 4" xfId="5698"/>
    <cellStyle name="Финансовый 9 5" xfId="17700"/>
    <cellStyle name="Финансовый 9 5 2" xfId="36052"/>
    <cellStyle name="Финансовый 9 6" xfId="27862"/>
    <cellStyle name="Хороший 10" xfId="4865"/>
    <cellStyle name="Хороший 11" xfId="4866"/>
    <cellStyle name="Хороший 12" xfId="4867"/>
    <cellStyle name="Хороший 13" xfId="4868"/>
    <cellStyle name="Хороший 14" xfId="4869"/>
    <cellStyle name="Хороший 15" xfId="4870"/>
    <cellStyle name="Хороший 16" xfId="4871"/>
    <cellStyle name="Хороший 17" xfId="4872"/>
    <cellStyle name="Хороший 18" xfId="4873"/>
    <cellStyle name="Хороший 19" xfId="4874"/>
    <cellStyle name="Хороший 2" xfId="4875"/>
    <cellStyle name="Хороший 2 2" xfId="4876"/>
    <cellStyle name="Хороший 2 2 2" xfId="4877"/>
    <cellStyle name="Хороший 2 2 3" xfId="6805"/>
    <cellStyle name="Хороший 2 2_Reconcilation" xfId="8712"/>
    <cellStyle name="Хороший 2 3" xfId="7379"/>
    <cellStyle name="Хороший 2 4" xfId="8714"/>
    <cellStyle name="Хороший 2_Сравнение РЗ по геологии_Hak" xfId="7735"/>
    <cellStyle name="Хороший 20" xfId="4878"/>
    <cellStyle name="Хороший 21" xfId="4879"/>
    <cellStyle name="Хороший 22" xfId="4880"/>
    <cellStyle name="Хороший 23" xfId="4881"/>
    <cellStyle name="Хороший 3" xfId="4882"/>
    <cellStyle name="Хороший 3 2" xfId="4883"/>
    <cellStyle name="Хороший 3 3" xfId="6718"/>
    <cellStyle name="Хороший 3_Reconcilation" xfId="9192"/>
    <cellStyle name="Хороший 4" xfId="4884"/>
    <cellStyle name="Хороший 4 2" xfId="8353"/>
    <cellStyle name="Хороший 5" xfId="4885"/>
    <cellStyle name="Хороший 5 2" xfId="7244"/>
    <cellStyle name="Хороший 6" xfId="4886"/>
    <cellStyle name="Хороший 6 2" xfId="7745"/>
    <cellStyle name="Хороший 7" xfId="4887"/>
    <cellStyle name="Хороший 7 2" xfId="8078"/>
    <cellStyle name="Хороший 8" xfId="4888"/>
    <cellStyle name="Хороший 8 2" xfId="9222"/>
    <cellStyle name="Хороший 9" xfId="4889"/>
    <cellStyle name="Хороший 9 2" xfId="12141"/>
    <cellStyle name="Џђћ–…ќ’ќ›‰" xfId="4890"/>
    <cellStyle name="Џђћ–…ќ’ќ›‰ 10" xfId="4891"/>
    <cellStyle name="Џђћ–…ќ’ќ›‰ 11" xfId="4892"/>
    <cellStyle name="Џђћ–…ќ’ќ›‰ 2" xfId="4893"/>
    <cellStyle name="Џђћ–…ќ’ќ›‰ 2 2" xfId="4894"/>
    <cellStyle name="Џђћ–…ќ’ќ›‰ 3" xfId="4895"/>
    <cellStyle name="Џђћ–…ќ’ќ›‰ 3 2" xfId="4896"/>
    <cellStyle name="Џђћ–…ќ’ќ›‰ 4" xfId="4897"/>
    <cellStyle name="Џђћ–…ќ’ќ›‰ 4 2" xfId="4898"/>
    <cellStyle name="Џђћ–…ќ’ќ›‰ 5" xfId="4899"/>
    <cellStyle name="Џђћ–…ќ’ќ›‰ 5 2" xfId="4900"/>
    <cellStyle name="Џђћ–…ќ’ќ›‰ 6" xfId="4901"/>
    <cellStyle name="Џђћ–…ќ’ќ›‰ 6 2" xfId="4902"/>
    <cellStyle name="Џђћ–…ќ’ќ›‰ 7" xfId="4903"/>
    <cellStyle name="Џђћ–…ќ’ќ›‰ 7 2" xfId="4904"/>
    <cellStyle name="Џђћ–…ќ’ќ›‰ 8" xfId="4905"/>
    <cellStyle name="Џђћ–…ќ’ќ›‰ 8 2" xfId="4906"/>
    <cellStyle name="Џђћ–…ќ’ќ›‰ 9" xfId="4907"/>
    <cellStyle name="Џђћ–…ќ’ќ›‰_COG согласован" xfId="4908"/>
    <cellStyle name="штаб" xfId="490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6600"/>
      <color rgb="FF99CCFF"/>
      <color rgb="FFDDEEFF"/>
      <color rgb="FF990033"/>
      <color rgb="FF0000CC"/>
      <color rgb="FF000000"/>
      <color rgb="FFF7DF7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externalLink" Target="externalLinks/externalLink39.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40.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0">
                <a:latin typeface="Arial" panose="020B0604020202020204" pitchFamily="34" charset="0"/>
                <a:cs typeface="Arial" panose="020B0604020202020204" pitchFamily="34" charset="0"/>
              </a:rPr>
              <a:t>Dividends, US$/share</a:t>
            </a:r>
          </a:p>
        </c:rich>
      </c:tx>
      <c:layout>
        <c:manualLayout>
          <c:xMode val="edge"/>
          <c:yMode val="edge"/>
          <c:x val="2.3937374604638399E-2"/>
          <c:y val="6.1815754560439043E-2"/>
        </c:manualLayout>
      </c:layout>
      <c:overlay val="0"/>
      <c:spPr>
        <a:noFill/>
        <a:ln>
          <a:noFill/>
        </a:ln>
        <a:effectLst/>
      </c:spPr>
    </c:title>
    <c:autoTitleDeleted val="0"/>
    <c:plotArea>
      <c:layout>
        <c:manualLayout>
          <c:layoutTarget val="inner"/>
          <c:xMode val="edge"/>
          <c:yMode val="edge"/>
          <c:x val="1.5066474449248397E-2"/>
          <c:y val="0.1085507001439894"/>
          <c:w val="0.95864904628628034"/>
          <c:h val="0.79787197370991292"/>
        </c:manualLayout>
      </c:layout>
      <c:barChart>
        <c:barDir val="col"/>
        <c:grouping val="stacked"/>
        <c:varyColors val="0"/>
        <c:ser>
          <c:idx val="1"/>
          <c:order val="1"/>
          <c:tx>
            <c:strRef>
              <c:f>Dividends!$K$6</c:f>
              <c:strCache>
                <c:ptCount val="1"/>
                <c:pt idx="0">
                  <c:v>Промежуточные дивиденды</c:v>
                </c:pt>
              </c:strCache>
            </c:strRef>
          </c:tx>
          <c:spPr>
            <a:solidFill>
              <a:schemeClr val="bg1">
                <a:lumMod val="65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F82F-4355-AE4B-1D3FD0E51BF7}"/>
                </c:ext>
              </c:extLst>
            </c:dLbl>
            <c:dLbl>
              <c:idx val="2"/>
              <c:delete val="1"/>
              <c:extLst>
                <c:ext xmlns:c15="http://schemas.microsoft.com/office/drawing/2012/chart" uri="{CE6537A1-D6FC-4f65-9D91-7224C49458BB}"/>
                <c:ext xmlns:c16="http://schemas.microsoft.com/office/drawing/2014/chart" uri="{C3380CC4-5D6E-409C-BE32-E72D297353CC}">
                  <c16:uniqueId val="{00000001-F82F-4355-AE4B-1D3FD0E51BF7}"/>
                </c:ext>
              </c:extLst>
            </c:dLbl>
            <c:dLbl>
              <c:idx val="4"/>
              <c:delete val="1"/>
              <c:extLst>
                <c:ext xmlns:c15="http://schemas.microsoft.com/office/drawing/2012/chart" uri="{CE6537A1-D6FC-4f65-9D91-7224C49458BB}"/>
                <c:ext xmlns:c16="http://schemas.microsoft.com/office/drawing/2014/chart" uri="{C3380CC4-5D6E-409C-BE32-E72D297353CC}">
                  <c16:uniqueId val="{00000002-F82F-4355-AE4B-1D3FD0E51BF7}"/>
                </c:ext>
              </c:extLst>
            </c:dLbl>
            <c:dLbl>
              <c:idx val="5"/>
              <c:delete val="1"/>
              <c:extLst>
                <c:ext xmlns:c15="http://schemas.microsoft.com/office/drawing/2012/chart" uri="{CE6537A1-D6FC-4f65-9D91-7224C49458BB}"/>
                <c:ext xmlns:c16="http://schemas.microsoft.com/office/drawing/2014/chart" uri="{C3380CC4-5D6E-409C-BE32-E72D297353CC}">
                  <c16:uniqueId val="{00000003-F82F-4355-AE4B-1D3FD0E51BF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Dividends!$L$4:$Y$4</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Dividends!$L$6:$Y$6</c:f>
              <c:numCache>
                <c:formatCode>_(* #\ ##0_);_(* \(#\ ##0\);_(* "-"_);_(@_)</c:formatCode>
                <c:ptCount val="14"/>
                <c:pt idx="0">
                  <c:v>0</c:v>
                </c:pt>
                <c:pt idx="1">
                  <c:v>0</c:v>
                </c:pt>
                <c:pt idx="2">
                  <c:v>0</c:v>
                </c:pt>
                <c:pt idx="3" formatCode="#\ ##0.00;\(#\ ##0.00\);\-">
                  <c:v>0.01</c:v>
                </c:pt>
                <c:pt idx="4" formatCode="#\ ##0.00;\(#\ ##0.00\);\-">
                  <c:v>0.08</c:v>
                </c:pt>
                <c:pt idx="5" formatCode="#\ ##0.00;\(#\ ##0.00\);\-">
                  <c:v>0.08</c:v>
                </c:pt>
                <c:pt idx="6" formatCode="#\ ##0.00;\(#\ ##0.00\);\-">
                  <c:v>0.09</c:v>
                </c:pt>
                <c:pt idx="7" formatCode="#\ ##0.00;\(#\ ##0.00\);\-">
                  <c:v>0.14000000000000001</c:v>
                </c:pt>
                <c:pt idx="8" formatCode="#\ ##0.00;\(#\ ##0.00\);\-">
                  <c:v>0.17</c:v>
                </c:pt>
                <c:pt idx="9" formatCode="#\ ##0.00;\(#\ ##0.00\);\-">
                  <c:v>0.2</c:v>
                </c:pt>
                <c:pt idx="10" formatCode="#\ ##0.00;\(#\ ##0.00\);\-">
                  <c:v>0.4</c:v>
                </c:pt>
                <c:pt idx="11" formatCode="#\ ##0.00;\(#\ ##0.00\);\-">
                  <c:v>0.45</c:v>
                </c:pt>
                <c:pt idx="12" formatCode="#\ ##0.00;\(#\ ##0.00\);\-">
                  <c:v>0</c:v>
                </c:pt>
                <c:pt idx="13" formatCode="#\ ##0.00;\(#\ ##0.00\);\-">
                  <c:v>0</c:v>
                </c:pt>
              </c:numCache>
            </c:numRef>
          </c:val>
          <c:extLst>
            <c:ext xmlns:c16="http://schemas.microsoft.com/office/drawing/2014/chart" uri="{C3380CC4-5D6E-409C-BE32-E72D297353CC}">
              <c16:uniqueId val="{00000004-F82F-4355-AE4B-1D3FD0E51BF7}"/>
            </c:ext>
          </c:extLst>
        </c:ser>
        <c:ser>
          <c:idx val="2"/>
          <c:order val="2"/>
          <c:tx>
            <c:strRef>
              <c:f>Dividends!$K$7</c:f>
              <c:strCache>
                <c:ptCount val="1"/>
                <c:pt idx="0">
                  <c:v>Окончательные дивиденды</c:v>
                </c:pt>
              </c:strCache>
            </c:strRef>
          </c:tx>
          <c:spPr>
            <a:solidFill>
              <a:schemeClr val="bg1">
                <a:lumMod val="85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5-F82F-4355-AE4B-1D3FD0E51B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Dividends!$L$4:$Y$4</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Dividends!$L$7:$Y$7</c:f>
              <c:numCache>
                <c:formatCode>#\ ##0.00;\(#\ ##0.00\);\-</c:formatCode>
                <c:ptCount val="14"/>
                <c:pt idx="0" formatCode="_(* #\ ##0_);_(* \(#\ ##0\);_(* &quot;-&quot;_);_(@_)">
                  <c:v>0</c:v>
                </c:pt>
                <c:pt idx="1">
                  <c:v>0.2</c:v>
                </c:pt>
                <c:pt idx="2">
                  <c:v>0.31</c:v>
                </c:pt>
                <c:pt idx="3">
                  <c:v>0.08</c:v>
                </c:pt>
                <c:pt idx="4">
                  <c:v>0.13</c:v>
                </c:pt>
                <c:pt idx="5">
                  <c:v>0.13</c:v>
                </c:pt>
                <c:pt idx="6">
                  <c:v>0.18</c:v>
                </c:pt>
                <c:pt idx="7">
                  <c:v>0.3</c:v>
                </c:pt>
                <c:pt idx="8">
                  <c:v>0.31</c:v>
                </c:pt>
                <c:pt idx="9">
                  <c:v>0.42</c:v>
                </c:pt>
                <c:pt idx="10">
                  <c:v>0.89</c:v>
                </c:pt>
                <c:pt idx="11">
                  <c:v>0</c:v>
                </c:pt>
                <c:pt idx="12">
                  <c:v>0</c:v>
                </c:pt>
                <c:pt idx="13">
                  <c:v>0</c:v>
                </c:pt>
              </c:numCache>
            </c:numRef>
          </c:val>
          <c:extLst>
            <c:ext xmlns:c16="http://schemas.microsoft.com/office/drawing/2014/chart" uri="{C3380CC4-5D6E-409C-BE32-E72D297353CC}">
              <c16:uniqueId val="{00000006-F82F-4355-AE4B-1D3FD0E51BF7}"/>
            </c:ext>
          </c:extLst>
        </c:ser>
        <c:ser>
          <c:idx val="3"/>
          <c:order val="3"/>
          <c:tx>
            <c:strRef>
              <c:f>Dividends!$K$8</c:f>
              <c:strCache>
                <c:ptCount val="1"/>
                <c:pt idx="0">
                  <c:v>Специальные дивиденды</c:v>
                </c:pt>
              </c:strCache>
            </c:strRef>
          </c:tx>
          <c:spPr>
            <a:solidFill>
              <a:schemeClr val="accent6"/>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7-F82F-4355-AE4B-1D3FD0E51BF7}"/>
                </c:ext>
              </c:extLst>
            </c:dLbl>
            <c:dLbl>
              <c:idx val="3"/>
              <c:delete val="1"/>
              <c:extLst>
                <c:ext xmlns:c15="http://schemas.microsoft.com/office/drawing/2012/chart" uri="{CE6537A1-D6FC-4f65-9D91-7224C49458BB}"/>
                <c:ext xmlns:c16="http://schemas.microsoft.com/office/drawing/2014/chart" uri="{C3380CC4-5D6E-409C-BE32-E72D297353CC}">
                  <c16:uniqueId val="{00000008-F82F-4355-AE4B-1D3FD0E51BF7}"/>
                </c:ext>
              </c:extLst>
            </c:dLbl>
            <c:dLbl>
              <c:idx val="7"/>
              <c:delete val="1"/>
              <c:extLst>
                <c:ext xmlns:c15="http://schemas.microsoft.com/office/drawing/2012/chart" uri="{CE6537A1-D6FC-4f65-9D91-7224C49458BB}"/>
                <c:ext xmlns:c16="http://schemas.microsoft.com/office/drawing/2014/chart" uri="{C3380CC4-5D6E-409C-BE32-E72D297353CC}">
                  <c16:uniqueId val="{00000009-F82F-4355-AE4B-1D3FD0E51BF7}"/>
                </c:ext>
              </c:extLst>
            </c:dLbl>
            <c:dLbl>
              <c:idx val="1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E6C4-493D-8321-A698B6A06E0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Dividends!$L$4:$Y$4</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Dividends!$L$8:$Y$8</c:f>
              <c:numCache>
                <c:formatCode>_(* #\ ##0_);_(* \(#\ ##0\);_(* "-"_);_(@_)</c:formatCode>
                <c:ptCount val="14"/>
                <c:pt idx="0">
                  <c:v>0</c:v>
                </c:pt>
                <c:pt idx="1">
                  <c:v>0</c:v>
                </c:pt>
                <c:pt idx="2" formatCode="#\ ##0.00;\(#\ ##0.00\);\-">
                  <c:v>0.5</c:v>
                </c:pt>
                <c:pt idx="3">
                  <c:v>0</c:v>
                </c:pt>
                <c:pt idx="4" formatCode="#\ ##0.00;\(#\ ##0.00\);\-">
                  <c:v>0.2</c:v>
                </c:pt>
                <c:pt idx="5" formatCode="#\ ##0.00;\(#\ ##0.00\);\-">
                  <c:v>0.3</c:v>
                </c:pt>
                <c:pt idx="6" formatCode="#\ ##0.00;\(#\ ##0.00\);\-">
                  <c:v>0.15</c:v>
                </c:pt>
                <c:pt idx="7">
                  <c:v>0</c:v>
                </c:pt>
                <c:pt idx="8">
                  <c:v>0</c:v>
                </c:pt>
                <c:pt idx="9" formatCode="_(* #\ ##0.00_);_(* \(#\ ##0.00\);_(* &quot;-&quot;_);_(@_)">
                  <c:v>0.2</c:v>
                </c:pt>
                <c:pt idx="10" formatCode="_(* #\ ##0.00_);_(* \(#\ ##0.00\);_(* &quot;-&quot;_);_(@_)">
                  <c:v>0</c:v>
                </c:pt>
                <c:pt idx="11" formatCode="_(* #\ ##0.00_);_(* \(#\ ##0.00\);_(* &quot;-&quot;_);_(@_)">
                  <c:v>0</c:v>
                </c:pt>
                <c:pt idx="12" formatCode="_(* #\ ##0.00_);_(* \(#\ ##0.00\);_(* &quot;-&quot;_);_(@_)">
                  <c:v>0</c:v>
                </c:pt>
                <c:pt idx="13" formatCode="_(* #\ ##0.00_);_(* \(#\ ##0.00\);_(* &quot;-&quot;_);_(@_)">
                  <c:v>0</c:v>
                </c:pt>
              </c:numCache>
            </c:numRef>
          </c:val>
          <c:extLst>
            <c:ext xmlns:c16="http://schemas.microsoft.com/office/drawing/2014/chart" uri="{C3380CC4-5D6E-409C-BE32-E72D297353CC}">
              <c16:uniqueId val="{0000000A-F82F-4355-AE4B-1D3FD0E51BF7}"/>
            </c:ext>
          </c:extLst>
        </c:ser>
        <c:ser>
          <c:idx val="4"/>
          <c:order val="4"/>
          <c:tx>
            <c:strRef>
              <c:f>Dividends!$K$9</c:f>
              <c:strCache>
                <c:ptCount val="1"/>
                <c:pt idx="0">
                  <c:v>Total</c:v>
                </c:pt>
              </c:strCache>
            </c:strRef>
          </c:tx>
          <c:spPr>
            <a:no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F82F-4355-AE4B-1D3FD0E51BF7}"/>
                </c:ext>
              </c:extLst>
            </c:dLbl>
            <c:dLbl>
              <c:idx val="12"/>
              <c:delete val="1"/>
              <c:extLst>
                <c:ext xmlns:c15="http://schemas.microsoft.com/office/drawing/2012/chart" uri="{CE6537A1-D6FC-4f65-9D91-7224C49458BB}"/>
                <c:ext xmlns:c16="http://schemas.microsoft.com/office/drawing/2014/chart" uri="{C3380CC4-5D6E-409C-BE32-E72D297353CC}">
                  <c16:uniqueId val="{00000000-2FDF-4765-85CB-B50CAB4B3EBE}"/>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Dividends!$L$4:$Y$4</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Dividends!$L$9:$X$9</c:f>
              <c:numCache>
                <c:formatCode>#,##0.00</c:formatCode>
                <c:ptCount val="13"/>
                <c:pt idx="0" formatCode="_(* #\ ##0_);_(* \(#\ ##0\);_(* &quot;-&quot;_);_(@_)">
                  <c:v>0</c:v>
                </c:pt>
                <c:pt idx="1">
                  <c:v>0.2</c:v>
                </c:pt>
                <c:pt idx="2">
                  <c:v>0.81</c:v>
                </c:pt>
                <c:pt idx="3">
                  <c:v>0.09</c:v>
                </c:pt>
                <c:pt idx="4">
                  <c:v>0.41000000000000003</c:v>
                </c:pt>
                <c:pt idx="5">
                  <c:v>0.51</c:v>
                </c:pt>
                <c:pt idx="6">
                  <c:v>0.42000000000000004</c:v>
                </c:pt>
                <c:pt idx="7">
                  <c:v>0.44</c:v>
                </c:pt>
                <c:pt idx="8">
                  <c:v>0.48</c:v>
                </c:pt>
                <c:pt idx="9">
                  <c:v>0.82000000000000006</c:v>
                </c:pt>
                <c:pt idx="10">
                  <c:v>1.29</c:v>
                </c:pt>
                <c:pt idx="11">
                  <c:v>0.45</c:v>
                </c:pt>
                <c:pt idx="12">
                  <c:v>0</c:v>
                </c:pt>
              </c:numCache>
            </c:numRef>
          </c:val>
          <c:extLst>
            <c:ext xmlns:c16="http://schemas.microsoft.com/office/drawing/2014/chart" uri="{C3380CC4-5D6E-409C-BE32-E72D297353CC}">
              <c16:uniqueId val="{00000011-F82F-4355-AE4B-1D3FD0E51BF7}"/>
            </c:ext>
          </c:extLst>
        </c:ser>
        <c:dLbls>
          <c:dLblPos val="ctr"/>
          <c:showLegendKey val="0"/>
          <c:showVal val="1"/>
          <c:showCatName val="0"/>
          <c:showSerName val="0"/>
          <c:showPercent val="0"/>
          <c:showBubbleSize val="0"/>
        </c:dLbls>
        <c:gapWidth val="70"/>
        <c:overlap val="100"/>
        <c:axId val="604573200"/>
        <c:axId val="604570064"/>
        <c:extLst>
          <c:ext xmlns:c15="http://schemas.microsoft.com/office/drawing/2012/chart" uri="{02D57815-91ED-43cb-92C2-25804820EDAC}">
            <c15:filteredBarSeries>
              <c15:ser>
                <c:idx val="0"/>
                <c:order val="0"/>
                <c:tx>
                  <c:strRef>
                    <c:extLst>
                      <c:ext uri="{02D57815-91ED-43cb-92C2-25804820EDAC}">
                        <c15:formulaRef>
                          <c15:sqref>Dividends!$K$5</c15:sqref>
                        </c15:formulaRef>
                      </c:ext>
                    </c:extLst>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Dividends!$L$4:$Y$4</c15:sqref>
                        </c15:formulaRef>
                      </c:ext>
                    </c:extLst>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extLst>
                      <c:ext uri="{02D57815-91ED-43cb-92C2-25804820EDAC}">
                        <c15:formulaRef>
                          <c15:sqref>Dividends!$L$5:$R$5</c15:sqref>
                        </c15:formulaRef>
                      </c:ext>
                    </c:extLst>
                    <c:numCache>
                      <c:formatCode>General</c:formatCode>
                      <c:ptCount val="7"/>
                    </c:numCache>
                  </c:numRef>
                </c:val>
                <c:extLst>
                  <c:ext xmlns:c16="http://schemas.microsoft.com/office/drawing/2014/chart" uri="{C3380CC4-5D6E-409C-BE32-E72D297353CC}">
                    <c16:uniqueId val="{00000012-F82F-4355-AE4B-1D3FD0E51BF7}"/>
                  </c:ext>
                </c:extLst>
              </c15:ser>
            </c15:filteredBarSeries>
          </c:ext>
        </c:extLst>
      </c:barChart>
      <c:catAx>
        <c:axId val="60457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4570064"/>
        <c:crosses val="autoZero"/>
        <c:auto val="1"/>
        <c:lblAlgn val="ctr"/>
        <c:lblOffset val="100"/>
        <c:noMultiLvlLbl val="0"/>
      </c:catAx>
      <c:valAx>
        <c:axId val="604570064"/>
        <c:scaling>
          <c:orientation val="minMax"/>
          <c:max val="1.5"/>
        </c:scaling>
        <c:delete val="1"/>
        <c:axPos val="l"/>
        <c:numFmt formatCode="_(* #\ ##0_);_(* \(#\ ##0\);_(* &quot;-&quot;_);_(@_)" sourceLinked="1"/>
        <c:majorTickMark val="out"/>
        <c:minorTickMark val="none"/>
        <c:tickLblPos val="nextTo"/>
        <c:crossAx val="604573200"/>
        <c:crosses val="autoZero"/>
        <c:crossBetween val="between"/>
      </c:valAx>
      <c:spPr>
        <a:noFill/>
        <a:ln>
          <a:noFill/>
        </a:ln>
        <a:effectLst/>
      </c:spPr>
    </c:plotArea>
    <c:legend>
      <c:legendPos val="b"/>
      <c:legendEntry>
        <c:idx val="3"/>
        <c:delete val="1"/>
      </c:legendEntry>
      <c:layout>
        <c:manualLayout>
          <c:xMode val="edge"/>
          <c:yMode val="edge"/>
          <c:x val="2.7600818312389693E-2"/>
          <c:y val="0.20827750146567287"/>
          <c:w val="0.16737338712410632"/>
          <c:h val="0.2651830477020436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Radio" firstButton="1" fmlaLink="$D$7" lockText="1" noThreeD="1"/>
</file>

<file path=xl/ctrlProps/ctrlProp2.xml><?xml version="1.0" encoding="utf-8"?>
<formControlPr xmlns="http://schemas.microsoft.com/office/spreadsheetml/2009/9/main" objectType="Radio" checked="Checked"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314325</xdr:colOff>
          <xdr:row>6</xdr:row>
          <xdr:rowOff>238125</xdr:rowOff>
        </xdr:from>
        <xdr:to>
          <xdr:col>2</xdr:col>
          <xdr:colOff>2009775</xdr:colOff>
          <xdr:row>8</xdr:row>
          <xdr:rowOff>85725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8</xdr:row>
          <xdr:rowOff>28575</xdr:rowOff>
        </xdr:from>
        <xdr:to>
          <xdr:col>2</xdr:col>
          <xdr:colOff>1381125</xdr:colOff>
          <xdr:row>9</xdr:row>
          <xdr:rowOff>66675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Russian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89297</xdr:colOff>
      <xdr:row>9</xdr:row>
      <xdr:rowOff>95251</xdr:rowOff>
    </xdr:from>
    <xdr:to>
      <xdr:col>19</xdr:col>
      <xdr:colOff>178594</xdr:colOff>
      <xdr:row>36</xdr:row>
      <xdr:rowOff>166687</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0.6141</cdr:x>
      <cdr:y>0.22089</cdr:y>
    </cdr:from>
    <cdr:to>
      <cdr:x>0.74978</cdr:x>
      <cdr:y>0.30552</cdr:y>
    </cdr:to>
    <cdr:sp macro="" textlink="">
      <cdr:nvSpPr>
        <cdr:cNvPr id="2" name="TextBox 1"/>
        <cdr:cNvSpPr txBox="1"/>
      </cdr:nvSpPr>
      <cdr:spPr>
        <a:xfrm xmlns:a="http://schemas.openxmlformats.org/drawingml/2006/main">
          <a:off x="4149328" y="901304"/>
          <a:ext cx="916781" cy="3452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ru-RU"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u-server\obshaya\&#1052;&#1086;&#1080;%20&#1076;&#1086;&#1082;&#1091;&#1084;&#1077;&#1085;&#1090;&#1099;\&#1054;&#1058;&#1080;&#1047;\2004\IV%20&#1082;&#1074;&#1072;&#1088;&#1090;&#1072;&#1083;\&#1054;&#1090;&#1095;&#1077;&#1090;%20&#1074;&#1090;&#1086;&#1088;&#1086;&#1077;%20&#1087;&#1086;&#1083;&#1091;&#1075;&#1086;&#1076;&#1080;&#1077;\&#1040;&#1085;&#1072;&#1083;&#1080;&#1079;%20&#1058;&#1056;%20&#1054;&#1043;&#1043;&#1050;%202%20&#1087;.&#1075;.%20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Old%20Versions.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Worksheet%20in%201611%20Perform%20Preliminary%20Analytical%20Review%20Workbook%20(adjusted%20for%20new%20pack)"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Worksheet%20in%202270%20Consolidated%20TB%20@%2031%2012%20201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DOCUME~1\salmanov\LOCALS~1\Temp\Rar$DI11.97031\&#1041;&#1102;&#1076;&#1078;&#1077;&#1090;%20&#1057;&#1052;%20&#1053;&#1072;%20&#1087;&#1086;&#1076;&#1087;&#1080;&#1089;&#1100;\&#1057;&#1052;%20&#1087;&#1086;&#1076;&#1087;&#1080;&#1089;&#1100;%20171209%20(2)%20&#1087;&#1086;&#1089;&#1083;&#1077;&#1076;&#108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pbfs01.polymetal.ru\PolyStorage\Users\victoriakhachatryan\Downloads\Worksheet%20in%20DT%20Substantive%20Analytical%20Procedures%20Templat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2\data\&#1052;&#1086;&#1080;%20&#1076;&#1086;&#1082;&#1091;&#1084;&#1077;&#1085;&#1090;&#1099;\&#1057;&#1059;&#1069;&#1050;\&#1056;&#1072;&#1073;&#1086;&#1095;&#1080;&#1077;%20&#1084;&#1072;&#1090;&#1077;&#1088;&#1080;&#1072;&#1083;&#1099;\&#1052;&#1072;&#1090;&#1077;&#1088;&#1080;&#1072;&#1083;&#1099;%20&#1086;&#1090;%20&#1057;&#1059;&#1069;&#1050;\&#1044;&#1086;&#1082;&#1091;&#1084;&#1077;&#1085;&#1090;&#1099;%20&#1087;&#1086;%20&#1073;&#1102;&#1076;&#1078;&#1077;&#1090;&#1080;&#1088;&#1086;&#1074;&#1072;&#1085;&#1080;&#1102;\&#1041;&#1102;&#1076;&#1078;&#1077;&#1090;&#1085;&#1099;&#1077;%20&#1092;&#1086;&#1088;&#1084;&#1099;%20&#1057;&#1059;&#1069;&#1050;\&#1092;&#1086;&#1088;&#1084;&#1099;%20&#1050;&#1041;%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DOCUME~1\Sudakov.ZSU\LOCALS~1\Temp\Rar$DI00.985\&#1041;&#1102;&#1076;&#1078;&#1077;&#1090;%202009%20&#1074;&#1099;&#1075;&#1088;&#1091;&#1079;&#1082;&#1072;%201&#1057;%2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rait\PolyStorage\Home\berezkin\LOCALS~1\Temp\Rar$DI00.472\U1604\Models\Received%20Models\BanksModel-Jun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Tax%20Rollforward%20%20testing5.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C)%202270%20Consolidated%20TB%20@%2031%2012%200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ome\rudnev\Local%20Settings\Temporary%20Internet%20Files\Content.IE5\QWMTGMZY\home\ciganov\&#1052;&#1086;&#1080;%20&#1076;&#1086;&#1082;&#1091;&#1084;&#1077;&#1085;&#1090;&#1099;\&#1055;&#1083;&#1072;&#1085;%20&#1075;&#1086;&#1088;&#1085;&#1099;&#1093;%20&#1088;&#1072;&#1073;&#1086;&#1090;\&#1055;&#1055;&#1043;&#1056;%202007\&#1055;&#1086;&#1103;&#1089;.&#1079;&#1072;&#1087;&#1080;&#1089;&#1082;&#1072;\&#1057;&#1074;&#1086;&#1076;&#1085;&#1099;&#1077;%20&#1090;&#1072;&#1073;.%20&#1087;.1-&#1087;.15%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Y:\DOC%20my\&#1048;3\&#1052;&#1040;&#1070;\&#1056;&#1072;&#1073;&#1086;&#1095;&#1080;&#1077;%20&#1090;&#1072;&#1073;&#1083;&#1080;&#1094;&#1099;%20&#1076;&#1083;&#1103;%20&#1086;&#1090;&#1095;&#1077;&#1090;&#1085;&#1086;&#1089;&#1090;&#1080;%20&#1087;&#1086;%20&#1052;&#1057;&#1060;&#1054;.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5360%20Accounts%20Receivables%20TD%20Polymetall%20@30%2006%202008"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2277%20Adjustments%20SPb%20proposed"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4;&#1090;&#1095;&#1077;&#1090;&#1085;&#1086;&#1089;&#1090;&#1100;\2002%20&#1075;&#1086;&#1076;\&#1046;&#1091;&#1088;&#1058;&#1077;&#1093;%20II.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Y:\&#1055;&#1058;&#1059;\&#1054;&#1073;&#1097;&#1072;&#1103;%20&#1087;&#1072;&#1087;&#1082;&#1072;\&#1041;&#1102;&#1076;&#1078;&#1077;&#1090;&#1085;&#1099;&#1081;%20&#1087;&#1088;&#1086;&#1094;&#1077;&#1089;&#1089;\&#1056;&#1072;&#1073;&#1086;&#1090;&#1072;%20&#1085;&#1072;&#1076;%20&#1073;&#1102;&#1076;&#1078;&#1077;&#1090;&#1086;&#1084;%202009%20&#1075;\&#1057;&#1052;\&#1044;&#1091;&#1082;&#1072;&#1090;\KIR-ZAPISKA\&#1055;&#1088;&#1086;&#1077;&#1082;&#109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Y:\Documents%20and%20Settings\garkach\Local%20Settings\Temporary%20Internet%20Files\OLK70\KIR-ZAPISKA\&#1055;&#1088;&#1086;&#1077;&#1082;&#109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54FA075\&#1055;&#1088;&#1086;&#1077;&#1082;&#1090;6.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1042;&#1086;&#1089;&#1089;&#1090;&#1072;&#1085;&#1086;&#1074;&#1083;&#1077;&#1085;&#1085;&#1072;&#1103;_&#1074;&#1085;&#1077;&#1096;&#1085;&#1103;&#1103;_&#1089;&#1089;&#1099;&#1083;&#1082;&#1072;1"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CG\Treasury\&#1055;&#1050;%20&#1085;&#1072;%202004-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h_940\&#1045;&#1078;&#1077;&#1076;&#1085;&#1077;&#1074;&#1085;&#1099;&#1077;%20&#1088;&#1072;&#1087;&#1086;&#1088;&#1090;&#1099;\Documents%20and%20Settings\larinp\&#1052;&#1086;&#1080;%20&#1076;&#1086;&#1082;&#1091;&#1084;&#1077;&#1085;&#1090;&#1099;\&#1045;&#1078;&#1077;&#1076;&#1085;&#1077;&#1074;&#1085;&#1099;&#1077;%20&#1088;&#1072;&#1087;&#1086;&#1088;&#1090;&#1099;\&#1087;&#1088;&#1086;&#1075;&#1088;&#1072;&#1084;&#1084;&#1072;%20&#1048;&#1083;&#1100;&#1076;&#1072;&#1088;&#1072;\&#1057;&#1087;&#1088;&#1072;&#1074;&#1086;&#1095;&#1085;&#1080;&#108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1\c\&#1052;&#1086;&#1080;%20&#1076;&#1086;&#1082;&#1091;&#1084;&#1077;&#1085;&#1090;&#1099;\&#1052;&#1086;&#1103;%20&#1088;&#1072;&#1073;&#1086;&#1090;&#1072;\&#1056;&#1072;&#1089;&#1093;&#1086;&#1076;%20&#1042;&#1042;%20&#1074;%202001%20&#1075;\&#1056;&#1072;&#1089;&#1093;&#1086;&#1076;%20&#1042;&#1042;%20&#1074;%202001%20&#107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S2\Data\&#1052;&#1086;&#1080;%20&#1076;&#1086;&#1082;&#1091;&#1084;&#1077;&#1085;&#1090;&#1099;\&#1040;&#1085;&#1076;&#1088;&#1077;&#1081;\&#1055;&#1083;&#1072;&#1090;&#1077;&#1078;&#1080;\&#1056;&#1072;&#1073;&#1086;&#1090;&#107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S2\Data\Documents%20and%20Settings\nigmatylin\&#1052;&#1086;&#1080;%20&#1076;&#1086;&#1082;&#1091;&#1084;&#1077;&#1085;&#1090;&#1099;\&#1041;&#1102;&#1076;&#1078;&#1077;&#1090;&#1099;\&#1054;&#1082;&#1090;&#1103;&#1073;&#1088;&#1100;\&#1041;&#1102;&#1076;&#1078;&#1077;&#1090;%20&#1086;&#1082;&#1090;&#1103;&#1073;&#1088;&#1100;%20&#1056;&#1059;&#105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lat8\common\&#1044;&#1086;&#1082;&#1091;&#1084;&#1077;&#1085;&#1090;&#1099;\&#1054;&#1090;&#1095;&#1105;&#1090;&#1099;%202006&#1075;\1%20&#1082;&#1074;&#1072;&#1088;&#1090;&#1072;&#1083;\&#1054;&#1090;&#1095;&#1077;&#1090;%20&#1087;&#1086;%20&#1101;&#1083;%20%20&#1101;&#1085;&#1077;&#1088;&#1075;&#1080;&#1080;%20&#1079;&#1072;%201%20&#1082;&#1074;&#1072;&#1088;&#1090;&#1072;&#1083;%20200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Y:\Documents%20and%20Settings\aleksandrov\Local%20Settings\Temporary%20Internet%20Files\Content.Outlook\X5A48S18\&#1052;&#1054;&#1044;&#1045;&#1051;&#1068;%20&#1040;&#1083;&#1073;&#1072;&#1079;&#1080;&#1085;&#108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Y:\CG\Treasury\&#1055;&#1050;%20&#1085;&#1072;%202004%2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Y:\&#1055;&#1041;&#1059;\&#1059;&#1041;&#1080;&#1054;\&#1059;&#1055;&#1056;&#1040;&#1042;&#1051;&#1071;&#1045;&#1052;&#1067;&#1045;%20&#1055;&#1056;&#1045;&#1044;&#1055;&#1056;&#1048;&#1071;&#1058;&#1048;&#1071;%202011\&#1054;&#1058;&#1063;&#1045;&#1058;&#1067;\&#1045;&#1046;&#1045;&#1052;&#1045;&#1057;&#1071;&#1063;&#1053;&#1040;&#1071;%20&#1054;&#1058;&#1063;&#1045;&#1058;&#1053;&#1054;&#1057;&#1058;&#1068;\&#1072;&#1074;&#1075;&#1091;&#1089;&#1090;%202011\&#1044;&#1045;&#1051;&#1054;&#1049;&#1058;%20&#1072;&#1074;&#1075;&#1091;&#1089;&#1090;%202011\Cash%20Cost\&#1082;%20&#1086;&#1090;&#1087;&#1088;&#1072;&#1074;&#1082;&#1077;\&#1060;&#1040;&#1050;&#1058;%20&#1088;&#1072;&#1089;&#1095;&#1077;&#1090;%20&#1072;&#1074;&#1075;&#1091;&#1089;&#1090;%20201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Zh_940\&#1045;&#1078;&#1077;&#1076;&#1085;&#1077;&#1074;&#1085;&#1099;&#1077;%20&#1088;&#1072;&#1087;&#1086;&#1088;&#1090;&#1099;\&#1087;&#1088;&#1086;&#1075;&#1088;&#1072;&#1084;&#1084;&#1072;%20&#1048;&#1083;&#1100;&#1076;&#1072;&#1088;&#1072;\&#1057;&#1077;&#1085;&#1090;&#1103;&#1073;&#1088;&#1100;%202002\&#1057;&#1077;&#1085;&#1090;&#1103;&#1073;&#1088;&#1100;%20&#1088;&#1072;&#1073;&#1086;&#1095;&#1080;&#1081;%20200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Y:\Documents%20and%20Settings\eremeeva\Local%20Settings\Temporary%20Internet%20Files\OLK5\&#1058;&#1069;&#1054;%20&#1082;&#1086;&#1085;&#1076;.&#1051;&#1091;&#1085;&#1085;&#1086;&#1077;_&#1087;&#1086;&#1089;&#1083;\home\suhanov\&#1052;&#1086;&#1080;%20&#1076;&#1086;&#1082;&#1091;&#1084;&#1077;&#1085;&#1090;&#1099;\&#1087;&#1086;&#1083;&#1080;&#1084;&#1077;&#1090;&#1072;&#1083;&#1083;\2005\&#1058;&#1069;&#1054;%20&#1082;&#1086;&#1085;&#1076;&#1080;&#1094;&#1080;&#1081;%20&#1044;&#1091;&#1082;&#1072;&#1090;\&#1058;&#1069;&#1054;%20&#1082;&#1086;&#1085;&#1076;&#1080;&#1094;&#1080;&#1081;%20&#1044;&#1091;&#1082;&#1072;&#1090;%20(&#1101;&#1082;&#1086;&#1085;&#1086;&#1084;&#1080;&#1082;&#107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su-server\obshaya\&#1051;&#1091;&#1085;&#1072;-&#1079;&#1072;&#1087;&#1080;&#1089;&#1082;&#1072;-&#1072;&#1088;&#1093;&#1080;&#1074;\TOM2\GRAFIC4.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S2\Data\!!!%20&#1042;&#1085;&#1091;&#1090;&#1088;&#1077;&#1085;&#1085;&#1103;&#1103;%20&#1087;&#1086;&#1095;&#1090;&#1072;\%23%23%23&#1050;&#1088;&#1080;&#1079;&#1080;&#1089;\&#1042;&#1085;&#1091;&#1090;&#1088;&#1077;&#1085;&#1085;&#1103;&#1103;%20&#1087;&#1086;&#1095;&#1090;&#1072;\&#1055;&#1077;&#1083;&#1100;&#1084;&#1077;&#1085;&#1077;&#1074;%20&#1057;&#1077;&#1088;&#1075;&#1077;&#1081;\&#1057;&#1077;&#1085;&#1090;&#1103;&#1073;&#1088;&#1100;&#1089;&#1082;&#1080;&#1077;%20&#1087;&#1083;&#1072;&#1085;&#1099;%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TZSRV\EXCH\&#1060;&#1080;&#1085;&#1072;&#1085;&#1089;&#1086;&#1074;&#1086;-&#1072;&#1085;&#1072;&#1083;&#1080;&#1090;&#1080;&#1095;&#1077;&#1089;&#1082;&#1080;&#1081;%20&#1086;&#1090;&#1076;&#1077;&#1083;\&#1054;&#1090;&#1095;&#1077;&#1090;&#1085;&#1086;&#1089;&#1090;&#1100;%20&#1044;&#1077;&#1087;&#1072;&#1088;&#1090;&#1072;&#1084;&#1077;&#1085;&#1090;&#1072;%20&#1057;&#1085;&#1072;&#1073;&#1078;&#1077;&#1085;&#1080;&#1103;\&#1051;&#1080;&#1094;&#1077;&#1074;&#1072;&#1103;&#1050;&#1072;&#1088;&#1090;&#1072;&#1064;&#1058;&#1056;&#1048;&#1055;&#105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Y:\Data\Docs\&#1054;&#1058;&#1063;&#1045;&#1058;&#1053;&#1054;&#1057;&#1058;&#1068;\reports%20for%20IPO\&#1052;&#1045;&#1057;&#1071;&#1063;&#1053;&#1040;&#1071;%20&#1054;&#1058;&#1063;&#1045;&#1058;&#1053;&#1054;&#1057;&#1058;&#1068;%20&#1044;&#1051;&#1071;%20&#1044;&#1045;&#1051;&#1054;&#1049;&#1058;\&#1052;&#1077;&#1089;&#1103;&#1095;&#1085;&#1072;&#1103;%20&#1086;&#1090;&#1095;&#1077;&#1090;&#1085;&#1086;&#1089;&#1090;&#1100;%20&#1044;&#1077;&#1083;&#1086;&#1081;&#1090;_&#1048;&#1102;&#1083;&#1100;%202011\&#1052;&#1086;&#1076;&#1077;&#1083;&#1080;\&#1052;&#1054;&#1044;&#1045;&#1051;&#1068;%20&#1086;&#1073;&#1097;&#1072;&#1103;.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1PEO\&#1041;&#1070;&#1044;&#1046;&#1045;&#1058;\&#1055;&#1088;&#1086;&#1077;&#1082;&#1090;%20&#1073;&#1102;&#1076;&#1078;&#1077;&#1090;&#1072;%20&#1085;&#1072;%2005-06\&#1048;&#1058;&#1054;&#1043;&#1054;&#1042;&#1040;&#1071;\End\&#1055;&#1041;&#1059;\_&#1041;&#1102;&#1076;&#1078;&#1077;&#1090;&#1099;\&#1056;&#1072;&#1073;&#1086;&#1095;&#1080;&#1077;%20&#1073;&#1102;&#1076;&#1078;&#1077;&#1090;&#1099;%202005\&#1056;&#1040;&#1041;&#1054;&#1063;&#1048;&#1049;%20&#1041;&#1070;&#1044;&#1046;&#1045;&#1058;%202005%20&#1047;&#1057;&#1059;\&#1041;&#1070;&#1044;&#1046;&#1045;&#1058;%20&#1047;&#1057;&#1059;%202005%20(&#1056;&#1040;&#1041;&#1054;&#1063;&#1040;&#1071;%20&#1042;&#1045;&#1056;&#1057;&#1048;&#1071;%2023.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BUDGET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Polymetal_datapac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lat8\common\Apshtein\Hak-doc\&#1043;&#1088;&#1072;&#1092;-&#1088;&#1072;&#1079;&#107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1055;&#1083;&#1072;&#1085;%20&#1088;&#1072;&#1079;&#1074;&#1080;&#1090;&#1080;&#1103;%202004\2003-&#1044;&#1086;&#1087;&#1086;&#1083;&#1085;&#1077;&#1085;&#1080;&#1077;%20&#1082;%20&#1075;&#1086;&#1088;&#1085;-&#1090;&#1088;&#1072;&#1089;&#1087;.%20&#1095;&#1072;&#1089;&#1090;&#1080;\&#1047;&#1072;&#1087;&#1080;&#1089;&#1082;&#1072;\&#1056;&#1072;&#1079;&#1091;&#1073;&#1086;&#1078;%20&#1073;&#1086;&#1075;&#1072;&#1090;&#1086;&#1081;%20&#1073;&#1077;&#1076;&#1085;&#1099;&#1084;&#108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D\&#1054;&#1089;&#1085;&#1086;&#1074;&#1085;&#1086;&#1081;\Polymetal\9%20months%202006\WINDOWS\TEMP\notesEA312D\Restatement_file_2004%2021.05.2005\Mapping%20Cons%20file%20to%20FS%202003\Mapping%20Cons%20file%20to%20FS%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честь"/>
      <sheetName val="Произв-ть"/>
      <sheetName val="Структура ФЗП 2 п.г."/>
      <sheetName val="Структура ФЗП 4 кв"/>
      <sheetName val="ФЗП 4 кв 2004 ОГГК"/>
      <sheetName val="Проект2002"/>
      <sheetName val="ИТОГОВАЯ"/>
      <sheetName val="KAR10"/>
      <sheetName val="Контакты"/>
      <sheetName val="Рез-т"/>
      <sheetName val="Лист1"/>
      <sheetName val="E&amp;PM"/>
      <sheetName val="CapX"/>
      <sheetName val="Exploration"/>
      <sheetName val="Maint"/>
      <sheetName val="SiteConstr"/>
      <sheetName val="Processing"/>
      <sheetName val="SiteGen"/>
      <sheetName val="SurfaceMine"/>
      <sheetName val="UGMine"/>
      <sheetName val="СДМ"/>
      <sheetName val="грузовой тр"/>
      <sheetName val="Факт"/>
      <sheetName val="Sheet1"/>
      <sheetName val="Варианты обеспечения"/>
      <sheetName val="Лист_2"/>
      <sheetName val="Варианты исполнитель_проживание"/>
      <sheetName val="Варианты исполнитель_промплощ."/>
      <sheetName val="Варианты размещение топливо"/>
      <sheetName val="Варианты размещение ТМЦ"/>
      <sheetName val="Варианты организация рембазы"/>
      <sheetName val="Варианты размещение оборудован."/>
      <sheetName val="Источник энергии"/>
      <sheetName val="Склады"/>
      <sheetName val="Выработки"/>
      <sheetName val="УК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ted Budget"/>
      <sheetName val="Links to Word"/>
      <sheetName val="besc"/>
      <sheetName val="Esc Rates"/>
      <sheetName val="Расчет-выпуск"/>
      <sheetName val="#REF"/>
      <sheetName val="Labor"/>
      <sheetName val="Input"/>
      <sheetName val="Exploration"/>
    </sheetNames>
    <sheetDataSet>
      <sheetData sheetId="0" refreshError="1">
        <row r="1894">
          <cell r="B1894">
            <v>1.59</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Summary"/>
      <sheetName val="Balance Sheet"/>
      <sheetName val="Income Statement"/>
      <sheetName val="Ratios"/>
      <sheetName val="Graphs"/>
      <sheetName val="Graphs Data"/>
      <sheetName val="Other Analytical Procedures"/>
      <sheetName val="Tickmarks"/>
      <sheetName val="CF"/>
      <sheetName val="Summary of Misstatements"/>
      <sheetName val="12 разд. все"/>
      <sheetName val="Profit and loss"/>
      <sheetName val="Bal Sheet"/>
      <sheetName val="HideSheet"/>
      <sheetName val="Profit'n'loss st"/>
      <sheetName val="Info"/>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amp; IS"/>
      <sheetName val="ES support"/>
      <sheetName val="equity ob"/>
      <sheetName val="Consolid Y2010"/>
      <sheetName val="Consolid Y2009"/>
      <sheetName val="INSERT HERE"/>
      <sheetName val="Mappings"/>
      <sheetName val="MAPPINGS FINAL"/>
      <sheetName val="Update Status"/>
      <sheetName val="Consolid transactions"/>
      <sheetName val="Insurance stock"/>
      <sheetName val="Tickmarks"/>
      <sheetName val="FINAL MAPPING"/>
      <sheetName val="Reconciliation with base"/>
      <sheetName val="Segment note"/>
      <sheetName val="Worksheet in 2270 Consolidated "/>
      <sheetName val="TRANSACTIONS"/>
      <sheetName val="Sheet1"/>
      <sheetName val="PBE Capex"/>
    </sheetNames>
    <sheetDataSet>
      <sheetData sheetId="0" refreshError="1">
        <row r="6">
          <cell r="A6" t="str">
            <v xml:space="preserve">Cash and cash equivalents </v>
          </cell>
        </row>
        <row r="100">
          <cell r="B100">
            <v>320191.73329330643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
      <sheetName val="свод_физ"/>
      <sheetName val="свод"/>
      <sheetName val="1 кв"/>
      <sheetName val="2 кв"/>
      <sheetName val="3 кв"/>
      <sheetName val="4 кв"/>
    </sheetNames>
    <sheetDataSet>
      <sheetData sheetId="0">
        <row r="9">
          <cell r="B9">
            <v>31.1035</v>
          </cell>
        </row>
        <row r="11">
          <cell r="B11">
            <v>30</v>
          </cell>
        </row>
        <row r="12">
          <cell r="B12">
            <v>71.432000000000002</v>
          </cell>
        </row>
      </sheetData>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 Procedures"/>
      <sheetName val="Threshold Table"/>
      <sheetName val="Tickmarks"/>
      <sheetName val="Income Statement"/>
      <sheetName val="Ratios"/>
      <sheetName val="Balance Sheet"/>
      <sheetName val="12 разд. все"/>
      <sheetName val="Anlagevermögen"/>
      <sheetName val="Inf"/>
      <sheetName val="PagD"/>
      <sheetName val="свод_$"/>
    </sheetNames>
    <sheetDataSet>
      <sheetData sheetId="0" refreshError="1">
        <row r="32">
          <cell r="C32">
            <v>0</v>
          </cell>
        </row>
      </sheetData>
      <sheetData sheetId="1"/>
      <sheetData sheetId="2"/>
      <sheetData sheetId="3" refreshError="1"/>
      <sheetData sheetId="4" refreshError="1"/>
      <sheetData sheetId="5" refreshError="1"/>
      <sheetData sheetId="6" refreshError="1"/>
      <sheetData sheetId="7" refreshError="1"/>
      <sheetData sheetId="8"/>
      <sheetData sheetId="9"/>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оплаты"/>
      <sheetName val="Транспорт"/>
      <sheetName val="план по управлениям"/>
      <sheetName val="план по филиалам"/>
      <sheetName val="по управлениям"/>
      <sheetName val="по филиалам"/>
      <sheetName val="реестр отгрузка"/>
      <sheetName val="План по филиалам1"/>
      <sheetName val="по управлениям (2)"/>
      <sheetName val="Транспорт (2)"/>
      <sheetName val="план по управлениям (2)"/>
      <sheetName val="Служебный"/>
      <sheetName val="Escalated Budget"/>
      <sheetName val="текучесть"/>
      <sheetName val=" май"/>
      <sheetName val=" 5 месяцев"/>
      <sheetName val=" июнь"/>
      <sheetName val=" 2 квартал"/>
      <sheetName val="6 месяцев"/>
      <sheetName val=" 7 месяцев"/>
      <sheetName val=" июль"/>
      <sheetName val=" август"/>
      <sheetName val=" сентябрь"/>
      <sheetName val="3 квартал"/>
      <sheetName val="октябрь"/>
      <sheetName val="ноябрь"/>
      <sheetName val="декабрь"/>
      <sheetName val="4 кварта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Journals"/>
      <sheetName val="Лист1"/>
      <sheetName val="TА7"/>
      <sheetName val="Закупки"/>
      <sheetName val="Услов"/>
      <sheetName val="F1_detail"/>
      <sheetName val="TasAt"/>
      <sheetName val="Bendra"/>
      <sheetName val="Договор № 356Л01001"/>
      <sheetName val="формы КБ 2"/>
      <sheetName val="1. основная деят."/>
      <sheetName val="титул"/>
      <sheetName val="2. коммерческие"/>
      <sheetName val="3. накладные"/>
      <sheetName val="4. прочее"/>
      <sheetName val="5. инвестиции"/>
      <sheetName val="6. финансы"/>
      <sheetName val="стат"/>
      <sheetName val="Исходные"/>
      <sheetName val="#REF"/>
      <sheetName val="реестротгрузка"/>
      <sheetName val="Кедровский"/>
      <sheetName val="ОС"/>
      <sheetName val="Расшифровка затрат"/>
      <sheetName val="Ликв. ком.ПЕ"/>
      <sheetName val="Tax Rollforward as of 30.06.05"/>
      <sheetName val="dates"/>
      <sheetName val="Tickmarks"/>
      <sheetName val="Бюджет эл.энергии"/>
      <sheetName val="об"/>
      <sheetName val="Коэфф"/>
      <sheetName val="МСФО"/>
      <sheetName val="Бюдж реал уг прод"/>
      <sheetName val="ПЭБ-1-01"/>
      <sheetName val="SPR"/>
      <sheetName val="ФС"/>
      <sheetName val="Номенклатура"/>
      <sheetName val="гр"/>
      <sheetName val="реестр_оплаты"/>
      <sheetName val="план_по_управлениям"/>
      <sheetName val="план_по_филиалам"/>
      <sheetName val="по_управлениям"/>
      <sheetName val="по_филиалам"/>
      <sheetName val="реестр_отгрузка"/>
      <sheetName val="План_по_филиалам1"/>
      <sheetName val="по_управлениям_(2)"/>
      <sheetName val="Транспорт_(2)"/>
      <sheetName val="план_по_управлениям_(2)"/>
      <sheetName val="_май"/>
      <sheetName val="_5_месяцев"/>
      <sheetName val="_июнь"/>
      <sheetName val="_2_квартал"/>
      <sheetName val="6_месяцев"/>
      <sheetName val="_7_месяцев"/>
      <sheetName val="_июль"/>
      <sheetName val="_август"/>
      <sheetName val="_сентябрь"/>
      <sheetName val="3_квартал"/>
      <sheetName val="4_квартал"/>
      <sheetName val="ПЭБ-1-02-Ф_"/>
      <sheetName val="ПЭБ-1-03-Ф_(январь)"/>
      <sheetName val="ПЭБ-1-09-Ф_(янв)"/>
      <sheetName val="ПЭБ_-1-11-Ф_"/>
      <sheetName val="ПЭБ_-2-02-Ф"/>
      <sheetName val="Услуги"/>
      <sheetName val="RAS BS"/>
      <sheetName val="бизнесплан"/>
      <sheetName val="Процедуры"/>
      <sheetName val="2005"/>
      <sheetName val="янв-май GAAP"/>
      <sheetName val="янв-июнь GAAP"/>
      <sheetName val="янв-май РСБУ"/>
      <sheetName val="янв-фев GAAP"/>
      <sheetName val="янв-мар GAAP"/>
      <sheetName val="янв-апр GAAP"/>
      <sheetName val="янв -фев РСБУ"/>
      <sheetName val="янв-мар РСБУ"/>
      <sheetName val="янв-апр РСБУ"/>
      <sheetName val="Поставщики К"/>
      <sheetName val="16пКГМК(по оплате)"/>
      <sheetName val="Шупр"/>
      <sheetName val="Pieņēmumi"/>
      <sheetName val="СпрПред"/>
      <sheetName val="Допущения"/>
      <sheetName val="РСБУ_МСФО"/>
      <sheetName val="Проводки_02"/>
      <sheetName val="УрРасч"/>
      <sheetName val="АКРасч"/>
      <sheetName val="F4"/>
      <sheetName val="расшифровка ф 2"/>
      <sheetName val="F3"/>
      <sheetName val="Справочно"/>
      <sheetName val="Flash Report SDC(EUR)"/>
      <sheetName val="Tr"/>
      <sheetName val="UPR"/>
      <sheetName val="стр_145 рос_"/>
      <sheetName val="стр_515"/>
      <sheetName val="стр_511"/>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
      <sheetName val="Техпроцессы"/>
      <sheetName val="Спецификации"/>
      <sheetName val="Справочники"/>
      <sheetName val="Зап_КВ"/>
      <sheetName val="Заполнить"/>
      <sheetName val="Шаблон"/>
      <sheetName val="Бухг_себестоимость"/>
      <sheetName val="Себестоимость"/>
      <sheetName val="Свод_ТМЦ"/>
      <sheetName val="Свод_норм"/>
      <sheetName val="Свод_Усл"/>
      <sheetName val="Финплан"/>
      <sheetName val="ТМЦ_утв"/>
      <sheetName val="Услуги"/>
      <sheetName val="Итоговая"/>
      <sheetName val="Статьи"/>
      <sheetName val="Спр2"/>
      <sheetName val="Sales and Volumes"/>
      <sheetName val="Проект2002"/>
    </sheetNames>
    <sheetDataSet>
      <sheetData sheetId="0"/>
      <sheetData sheetId="1"/>
      <sheetData sheetId="2"/>
      <sheetData sheetId="3"/>
      <sheetData sheetId="4"/>
      <sheetData sheetId="5"/>
      <sheetData sheetId="6">
        <row r="40">
          <cell r="C40">
            <v>0</v>
          </cell>
        </row>
        <row r="42">
          <cell r="C42">
            <v>0</v>
          </cell>
        </row>
      </sheetData>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flo"/>
      <sheetName val="Indices"/>
      <sheetName val="Avgold"/>
      <sheetName val="HGM"/>
      <sheetName val="ETC"/>
      <sheetName val="TGT"/>
      <sheetName val="Other"/>
      <sheetName val="JHB"/>
      <sheetName val="TaxCalc"/>
      <sheetName val="KAR10"/>
      <sheetName val="Контакты"/>
      <sheetName val="Номенклатура"/>
      <sheetName val="вработка ск"/>
      <sheetName val="BanksModel-June"/>
      <sheetName val="#ССЫЛКА"/>
      <sheetName val="N_SVOD"/>
    </sheetNames>
    <sheetDataSet>
      <sheetData sheetId="0" refreshError="1"/>
      <sheetData sheetId="1" refreshError="1"/>
      <sheetData sheetId="2" refreshError="1"/>
      <sheetData sheetId="3" refreshError="1"/>
      <sheetData sheetId="4" refreshError="1"/>
      <sheetData sheetId="5" refreshError="1">
        <row r="1">
          <cell r="A1" t="str">
            <v>Life of Mine Plan June 2000</v>
          </cell>
        </row>
        <row r="2">
          <cell r="B2" t="str">
            <v>ETC</v>
          </cell>
          <cell r="E2">
            <v>36356</v>
          </cell>
          <cell r="F2">
            <v>36386.33</v>
          </cell>
          <cell r="G2">
            <v>36416.660000000003</v>
          </cell>
          <cell r="H2">
            <v>36446.990000000005</v>
          </cell>
          <cell r="I2">
            <v>36477.320000000007</v>
          </cell>
          <cell r="J2">
            <v>36507.650000000009</v>
          </cell>
          <cell r="K2">
            <v>36537.98000000001</v>
          </cell>
          <cell r="L2">
            <v>36568.310000000012</v>
          </cell>
          <cell r="M2">
            <v>36598.640000000014</v>
          </cell>
          <cell r="N2">
            <v>36628.970000000016</v>
          </cell>
          <cell r="O2">
            <v>36659.300000000017</v>
          </cell>
          <cell r="P2">
            <v>36689.630000000019</v>
          </cell>
          <cell r="Q2">
            <v>36719.960000000021</v>
          </cell>
          <cell r="R2">
            <v>36750.290000000023</v>
          </cell>
          <cell r="S2">
            <v>36780.620000000024</v>
          </cell>
          <cell r="T2">
            <v>36810.950000000026</v>
          </cell>
          <cell r="U2">
            <v>36841.280000000028</v>
          </cell>
          <cell r="V2">
            <v>36871.61000000003</v>
          </cell>
          <cell r="W2">
            <v>36901.940000000031</v>
          </cell>
          <cell r="X2">
            <v>36932.270000000033</v>
          </cell>
          <cell r="Y2">
            <v>36962.600000000035</v>
          </cell>
          <cell r="Z2">
            <v>36992.930000000037</v>
          </cell>
          <cell r="AA2">
            <v>37023.260000000038</v>
          </cell>
          <cell r="AB2">
            <v>37053.59000000004</v>
          </cell>
          <cell r="AC2">
            <v>37083.920000000042</v>
          </cell>
          <cell r="AD2">
            <v>37114.250000000044</v>
          </cell>
          <cell r="AE2">
            <v>37144.580000000045</v>
          </cell>
          <cell r="AF2">
            <v>37174.910000000047</v>
          </cell>
          <cell r="AG2">
            <v>37205.240000000049</v>
          </cell>
          <cell r="AH2">
            <v>37235.570000000051</v>
          </cell>
          <cell r="AI2">
            <v>37265.900000000052</v>
          </cell>
          <cell r="AJ2">
            <v>37296.230000000054</v>
          </cell>
          <cell r="AK2">
            <v>37326.560000000056</v>
          </cell>
          <cell r="AL2">
            <v>37356.890000000058</v>
          </cell>
          <cell r="AM2">
            <v>37387.220000000059</v>
          </cell>
          <cell r="AN2">
            <v>37417.550000000061</v>
          </cell>
          <cell r="AO2">
            <v>37447.880000000063</v>
          </cell>
          <cell r="AP2">
            <v>37478.210000000065</v>
          </cell>
          <cell r="AQ2">
            <v>37508.540000000066</v>
          </cell>
          <cell r="AR2">
            <v>37538.870000000068</v>
          </cell>
          <cell r="AS2">
            <v>37569.20000000007</v>
          </cell>
          <cell r="AT2">
            <v>37599.530000000072</v>
          </cell>
          <cell r="AU2">
            <v>37629.860000000073</v>
          </cell>
          <cell r="AV2">
            <v>37660.190000000075</v>
          </cell>
          <cell r="AW2">
            <v>37690.520000000077</v>
          </cell>
          <cell r="AX2">
            <v>37720.850000000079</v>
          </cell>
          <cell r="AY2">
            <v>37751.18000000008</v>
          </cell>
          <cell r="AZ2">
            <v>37781.510000000082</v>
          </cell>
          <cell r="BA2">
            <v>37811.840000000084</v>
          </cell>
          <cell r="BB2">
            <v>37842.170000000086</v>
          </cell>
          <cell r="BC2">
            <v>37872.500000000087</v>
          </cell>
          <cell r="BD2">
            <v>37902.830000000089</v>
          </cell>
          <cell r="BE2">
            <v>37933.160000000091</v>
          </cell>
          <cell r="BF2">
            <v>37963.490000000093</v>
          </cell>
          <cell r="BG2">
            <v>37993.820000000094</v>
          </cell>
          <cell r="BH2">
            <v>38024.150000000096</v>
          </cell>
          <cell r="BI2">
            <v>38054.480000000098</v>
          </cell>
          <cell r="BJ2">
            <v>38084.8100000001</v>
          </cell>
          <cell r="BK2">
            <v>38115.140000000101</v>
          </cell>
          <cell r="BL2">
            <v>38145.470000000103</v>
          </cell>
          <cell r="BM2">
            <v>36689.630000000019</v>
          </cell>
          <cell r="BN2">
            <v>37053.59000000004</v>
          </cell>
          <cell r="BO2">
            <v>37417.550000000061</v>
          </cell>
          <cell r="BP2">
            <v>37781.510000000082</v>
          </cell>
          <cell r="BQ2">
            <v>38145.470000000103</v>
          </cell>
          <cell r="BR2">
            <v>38510.470000000103</v>
          </cell>
          <cell r="BS2">
            <v>38875.470000000103</v>
          </cell>
          <cell r="BT2">
            <v>39240.470000000103</v>
          </cell>
          <cell r="BU2">
            <v>39605.470000000103</v>
          </cell>
          <cell r="BV2">
            <v>39970.470000000103</v>
          </cell>
          <cell r="BW2">
            <v>40335.470000000103</v>
          </cell>
          <cell r="BX2">
            <v>40700.470000000103</v>
          </cell>
          <cell r="BY2">
            <v>41065.470000000103</v>
          </cell>
          <cell r="BZ2">
            <v>41430.470000000103</v>
          </cell>
          <cell r="CA2" t="str">
            <v>Total</v>
          </cell>
          <cell r="CB2" t="str">
            <v>Total</v>
          </cell>
        </row>
        <row r="3">
          <cell r="B3" t="str">
            <v>US$275 @ R7-00</v>
          </cell>
          <cell r="E3" t="str">
            <v>Actual</v>
          </cell>
          <cell r="F3" t="str">
            <v>Actual</v>
          </cell>
          <cell r="G3" t="str">
            <v>Actual</v>
          </cell>
          <cell r="H3" t="str">
            <v>Actual</v>
          </cell>
          <cell r="I3" t="str">
            <v>Actual</v>
          </cell>
          <cell r="J3" t="str">
            <v>Actual</v>
          </cell>
          <cell r="K3" t="str">
            <v>Actual</v>
          </cell>
          <cell r="L3" t="str">
            <v>Actual</v>
          </cell>
          <cell r="M3" t="str">
            <v>Actual</v>
          </cell>
          <cell r="N3" t="str">
            <v>Actual</v>
          </cell>
          <cell r="O3" t="str">
            <v>Forecast</v>
          </cell>
          <cell r="P3" t="str">
            <v>Forecast</v>
          </cell>
          <cell r="Q3" t="str">
            <v>Plan</v>
          </cell>
          <cell r="R3" t="str">
            <v>Plan</v>
          </cell>
          <cell r="S3" t="str">
            <v>Plan</v>
          </cell>
          <cell r="T3" t="str">
            <v>Plan</v>
          </cell>
          <cell r="U3" t="str">
            <v>Plan</v>
          </cell>
          <cell r="V3" t="str">
            <v>Plan</v>
          </cell>
          <cell r="W3" t="str">
            <v>Plan</v>
          </cell>
          <cell r="X3" t="str">
            <v>Plan</v>
          </cell>
          <cell r="Y3" t="str">
            <v>Plan</v>
          </cell>
          <cell r="Z3" t="str">
            <v>Plan</v>
          </cell>
          <cell r="AA3" t="str">
            <v>Plan</v>
          </cell>
          <cell r="AB3" t="str">
            <v>Plan</v>
          </cell>
          <cell r="AC3" t="str">
            <v>Plan</v>
          </cell>
          <cell r="AD3" t="str">
            <v>Plan</v>
          </cell>
          <cell r="AE3" t="str">
            <v>Plan</v>
          </cell>
          <cell r="AF3" t="str">
            <v>Plan</v>
          </cell>
          <cell r="AG3" t="str">
            <v>Plan</v>
          </cell>
          <cell r="AH3" t="str">
            <v>Plan</v>
          </cell>
          <cell r="AI3" t="str">
            <v>Plan</v>
          </cell>
          <cell r="AJ3" t="str">
            <v>Plan</v>
          </cell>
          <cell r="AK3" t="str">
            <v>Plan</v>
          </cell>
          <cell r="AL3" t="str">
            <v>Plan</v>
          </cell>
          <cell r="AM3" t="str">
            <v>Plan</v>
          </cell>
          <cell r="AN3" t="str">
            <v>Plan</v>
          </cell>
          <cell r="AO3" t="str">
            <v>Plan</v>
          </cell>
          <cell r="AP3" t="str">
            <v>Plan</v>
          </cell>
          <cell r="AQ3" t="str">
            <v>Plan</v>
          </cell>
          <cell r="AR3" t="str">
            <v>Plan</v>
          </cell>
          <cell r="AS3" t="str">
            <v>Plan</v>
          </cell>
          <cell r="AT3" t="str">
            <v>Plan</v>
          </cell>
          <cell r="AU3" t="str">
            <v>Plan</v>
          </cell>
          <cell r="AV3" t="str">
            <v>Plan</v>
          </cell>
          <cell r="AW3" t="str">
            <v>Plan</v>
          </cell>
          <cell r="AX3" t="str">
            <v>Plan</v>
          </cell>
          <cell r="AY3" t="str">
            <v>Plan</v>
          </cell>
          <cell r="AZ3" t="str">
            <v>Plan</v>
          </cell>
          <cell r="BA3" t="str">
            <v>Plan</v>
          </cell>
          <cell r="BB3" t="str">
            <v>Plan</v>
          </cell>
          <cell r="BC3" t="str">
            <v>Plan</v>
          </cell>
          <cell r="BD3" t="str">
            <v>Plan</v>
          </cell>
          <cell r="BE3" t="str">
            <v>Plan</v>
          </cell>
          <cell r="BF3" t="str">
            <v>Plan</v>
          </cell>
          <cell r="BG3" t="str">
            <v>Plan</v>
          </cell>
          <cell r="BH3" t="str">
            <v>Plan</v>
          </cell>
          <cell r="BI3" t="str">
            <v>Plan</v>
          </cell>
          <cell r="BJ3" t="str">
            <v>Plan</v>
          </cell>
          <cell r="BK3" t="str">
            <v>Plan</v>
          </cell>
          <cell r="BL3" t="str">
            <v>Plan</v>
          </cell>
          <cell r="BM3" t="str">
            <v>Forecast</v>
          </cell>
          <cell r="BN3" t="str">
            <v>Plan</v>
          </cell>
          <cell r="BO3" t="str">
            <v>Plan</v>
          </cell>
          <cell r="BP3" t="str">
            <v>Plan</v>
          </cell>
          <cell r="BQ3" t="str">
            <v>Plan</v>
          </cell>
          <cell r="BR3" t="str">
            <v>Plan</v>
          </cell>
          <cell r="BS3" t="str">
            <v>Plan</v>
          </cell>
          <cell r="BT3" t="str">
            <v>Plan</v>
          </cell>
          <cell r="BU3" t="str">
            <v>Plan</v>
          </cell>
          <cell r="BV3" t="str">
            <v>Plan</v>
          </cell>
          <cell r="BW3" t="str">
            <v>Plan</v>
          </cell>
          <cell r="BX3" t="str">
            <v>Plan</v>
          </cell>
          <cell r="BY3" t="str">
            <v>Plan</v>
          </cell>
          <cell r="BZ3" t="str">
            <v>Plan</v>
          </cell>
          <cell r="CA3" t="str">
            <v>2000-13</v>
          </cell>
          <cell r="CB3" t="str">
            <v>2000-05</v>
          </cell>
        </row>
        <row r="4">
          <cell r="A4" t="str">
            <v>Operating statistics</v>
          </cell>
        </row>
        <row r="5">
          <cell r="B5" t="str">
            <v>Ore milled</v>
          </cell>
          <cell r="D5" t="str">
            <v>tons</v>
          </cell>
        </row>
        <row r="6">
          <cell r="B6" t="str">
            <v>Gold</v>
          </cell>
          <cell r="C6" t="str">
            <v>R.O.M.</v>
          </cell>
          <cell r="D6" t="str">
            <v>kg</v>
          </cell>
        </row>
        <row r="7">
          <cell r="B7" t="str">
            <v>Smelted</v>
          </cell>
          <cell r="D7" t="str">
            <v>kg</v>
          </cell>
        </row>
        <row r="8">
          <cell r="D8" t="str">
            <v>oz</v>
          </cell>
        </row>
        <row r="9">
          <cell r="B9" t="str">
            <v>Yield</v>
          </cell>
          <cell r="C9" t="str">
            <v>- Smelted</v>
          </cell>
          <cell r="D9" t="str">
            <v>g/t</v>
          </cell>
        </row>
        <row r="10">
          <cell r="D10" t="str">
            <v>oz/t</v>
          </cell>
        </row>
        <row r="11">
          <cell r="B11" t="str">
            <v>Gold sold</v>
          </cell>
          <cell r="D11" t="str">
            <v>kg</v>
          </cell>
        </row>
        <row r="12">
          <cell r="D12" t="str">
            <v>oz</v>
          </cell>
        </row>
        <row r="13">
          <cell r="B13" t="str">
            <v>Average price achieved</v>
          </cell>
          <cell r="D13" t="str">
            <v>R/kg</v>
          </cell>
        </row>
        <row r="14">
          <cell r="D14" t="str">
            <v>$/oz</v>
          </cell>
        </row>
        <row r="15">
          <cell r="B15" t="str">
            <v>Cash cost</v>
          </cell>
          <cell r="D15" t="str">
            <v>R/kg</v>
          </cell>
        </row>
        <row r="16">
          <cell r="D16" t="str">
            <v>$/oz</v>
          </cell>
        </row>
        <row r="17">
          <cell r="B17" t="str">
            <v>Non cash cost</v>
          </cell>
          <cell r="D17" t="str">
            <v>R/kg</v>
          </cell>
        </row>
        <row r="18">
          <cell r="D18" t="str">
            <v>$/oz</v>
          </cell>
        </row>
        <row r="19">
          <cell r="B19" t="str">
            <v>Total cost</v>
          </cell>
          <cell r="D19" t="str">
            <v>R/kg</v>
          </cell>
        </row>
        <row r="20">
          <cell r="D20" t="str">
            <v>$/oz</v>
          </cell>
        </row>
        <row r="21">
          <cell r="B21" t="str">
            <v>Exchange rate</v>
          </cell>
          <cell r="D21" t="str">
            <v>R/$</v>
          </cell>
        </row>
        <row r="22">
          <cell r="A22" t="str">
            <v>Income Statement</v>
          </cell>
          <cell r="D22" t="str">
            <v>R'000</v>
          </cell>
        </row>
        <row r="23">
          <cell r="B23" t="str">
            <v>GOLD REVENUE</v>
          </cell>
        </row>
        <row r="24">
          <cell r="C24" t="str">
            <v>Average spot price</v>
          </cell>
        </row>
        <row r="25">
          <cell r="C25" t="str">
            <v>Hedge profit (loss)</v>
          </cell>
        </row>
        <row r="26">
          <cell r="B26" t="str">
            <v>OTHER REVENUE</v>
          </cell>
        </row>
        <row r="27">
          <cell r="C27" t="str">
            <v>By-product revenue</v>
          </cell>
        </row>
        <row r="28">
          <cell r="C28" t="str">
            <v>Sundry income</v>
          </cell>
        </row>
        <row r="29">
          <cell r="C29" t="str">
            <v>Profit/(loss) on sale of assets</v>
          </cell>
        </row>
        <row r="30">
          <cell r="C30" t="str">
            <v>Barberton gold royalties</v>
          </cell>
        </row>
        <row r="31">
          <cell r="C31" t="str">
            <v>Camelot royalties</v>
          </cell>
        </row>
        <row r="32">
          <cell r="C32" t="str">
            <v>Camelot income</v>
          </cell>
        </row>
        <row r="33">
          <cell r="C33" t="str">
            <v>Segalla income</v>
          </cell>
        </row>
        <row r="34">
          <cell r="B34" t="str">
            <v>TOTAL REVENUE</v>
          </cell>
        </row>
        <row r="35">
          <cell r="B35" t="str">
            <v>TOTAL COSTS AND EXPENSES</v>
          </cell>
        </row>
        <row r="36">
          <cell r="C36" t="str">
            <v>Gold cost of sales</v>
          </cell>
        </row>
        <row r="37">
          <cell r="C37" t="str">
            <v>Amortisation</v>
          </cell>
        </row>
        <row r="38">
          <cell r="C38" t="str">
            <v>Exploration</v>
          </cell>
        </row>
        <row r="39">
          <cell r="C39" t="str">
            <v>EMPR</v>
          </cell>
        </row>
        <row r="40">
          <cell r="B40" t="str">
            <v>OPERATING INCOME (LOSS)</v>
          </cell>
        </row>
        <row r="41">
          <cell r="B41" t="str">
            <v>Taxation (stand alone)</v>
          </cell>
        </row>
        <row r="42">
          <cell r="B42" t="str">
            <v>INCOME AFTER TAX</v>
          </cell>
        </row>
        <row r="43">
          <cell r="C43" t="str">
            <v>Non mining income (loss)</v>
          </cell>
        </row>
        <row r="44">
          <cell r="B44" t="str">
            <v>CAPITAL EXPENDITURE</v>
          </cell>
        </row>
        <row r="45">
          <cell r="B45" t="str">
            <v>Disposal of fixed assets</v>
          </cell>
        </row>
        <row r="46">
          <cell r="A46" t="str">
            <v>Balance sheet</v>
          </cell>
          <cell r="D46">
            <v>36312</v>
          </cell>
        </row>
        <row r="47">
          <cell r="A47" t="str">
            <v>Assets</v>
          </cell>
        </row>
        <row r="48">
          <cell r="A48" t="str">
            <v>Non-current assets</v>
          </cell>
        </row>
        <row r="49">
          <cell r="B49" t="str">
            <v>Fixed assets</v>
          </cell>
          <cell r="D49">
            <v>310746.60600000003</v>
          </cell>
        </row>
        <row r="50">
          <cell r="B50" t="str">
            <v>Investments</v>
          </cell>
          <cell r="D50">
            <v>0</v>
          </cell>
        </row>
        <row r="51">
          <cell r="D51">
            <v>310746.60600000003</v>
          </cell>
        </row>
        <row r="52">
          <cell r="A52" t="str">
            <v>Current assets</v>
          </cell>
        </row>
        <row r="53">
          <cell r="B53" t="str">
            <v>Stores</v>
          </cell>
          <cell r="D53">
            <v>2744.7759999999998</v>
          </cell>
        </row>
        <row r="54">
          <cell r="B54" t="str">
            <v>Gold in process</v>
          </cell>
          <cell r="D54">
            <v>14901.218999999999</v>
          </cell>
        </row>
        <row r="55">
          <cell r="B55" t="str">
            <v>Trade and other receivables</v>
          </cell>
          <cell r="D55">
            <v>17531.737000000001</v>
          </cell>
        </row>
        <row r="56">
          <cell r="B56" t="str">
            <v>Deposits and cash</v>
          </cell>
          <cell r="D56">
            <v>265</v>
          </cell>
        </row>
        <row r="57">
          <cell r="D57">
            <v>35442.732000000004</v>
          </cell>
        </row>
        <row r="58">
          <cell r="A58" t="str">
            <v>Total assets</v>
          </cell>
          <cell r="D58">
            <v>346189.33800000005</v>
          </cell>
        </row>
        <row r="59">
          <cell r="A59" t="str">
            <v>Equity and Liabilities</v>
          </cell>
        </row>
        <row r="60">
          <cell r="A60" t="str">
            <v>Capital and reserves</v>
          </cell>
        </row>
        <row r="61">
          <cell r="B61" t="str">
            <v>Share capital</v>
          </cell>
          <cell r="D61">
            <v>0</v>
          </cell>
        </row>
        <row r="62">
          <cell r="B62" t="str">
            <v>Share premium</v>
          </cell>
          <cell r="D62">
            <v>0</v>
          </cell>
        </row>
        <row r="63">
          <cell r="B63" t="str">
            <v>Reserves</v>
          </cell>
          <cell r="D63">
            <v>9397.9529999999995</v>
          </cell>
        </row>
        <row r="64">
          <cell r="A64" t="str">
            <v>Total shareholders' interests</v>
          </cell>
          <cell r="D64">
            <v>9397.9529999999995</v>
          </cell>
        </row>
        <row r="65">
          <cell r="A65" t="str">
            <v>Non-current liabilities</v>
          </cell>
          <cell r="D65">
            <v>24064.940999999999</v>
          </cell>
        </row>
        <row r="66">
          <cell r="B66" t="str">
            <v>Long term provisions</v>
          </cell>
        </row>
        <row r="67">
          <cell r="B67" t="str">
            <v xml:space="preserve">  Environmental</v>
          </cell>
          <cell r="D67">
            <v>14780.297999999999</v>
          </cell>
        </row>
        <row r="68">
          <cell r="B68" t="str">
            <v xml:space="preserve">  Retrenchments</v>
          </cell>
          <cell r="D68">
            <v>7050.7849999999999</v>
          </cell>
        </row>
        <row r="69">
          <cell r="B69" t="str">
            <v xml:space="preserve">  Post retirement</v>
          </cell>
          <cell r="D69">
            <v>2233.8580000000002</v>
          </cell>
        </row>
        <row r="70">
          <cell r="A70" t="str">
            <v>Intercompany balances</v>
          </cell>
          <cell r="D70">
            <v>279352.48</v>
          </cell>
        </row>
        <row r="71">
          <cell r="B71" t="str">
            <v>Intercompany investments</v>
          </cell>
          <cell r="D71">
            <v>369913.65600000002</v>
          </cell>
        </row>
        <row r="72">
          <cell r="B72" t="str">
            <v>Loans/current account</v>
          </cell>
          <cell r="D72">
            <v>-90561.176000000007</v>
          </cell>
        </row>
        <row r="73">
          <cell r="A73" t="str">
            <v>Current liabilities</v>
          </cell>
          <cell r="D73">
            <v>33373.964</v>
          </cell>
        </row>
        <row r="74">
          <cell r="B74" t="str">
            <v>Trade and other payables</v>
          </cell>
          <cell r="D74">
            <v>29612.964</v>
          </cell>
        </row>
        <row r="75">
          <cell r="B75" t="str">
            <v>Receiver of revenue</v>
          </cell>
          <cell r="D75">
            <v>-814</v>
          </cell>
        </row>
        <row r="76">
          <cell r="B76" t="str">
            <v>Overdrafts/short term borrowings</v>
          </cell>
          <cell r="D76">
            <v>4575</v>
          </cell>
        </row>
        <row r="77">
          <cell r="A77" t="str">
            <v>Total equity and liabilities</v>
          </cell>
          <cell r="D77">
            <v>346189.33799999993</v>
          </cell>
        </row>
        <row r="78">
          <cell r="A78" t="str">
            <v>Check !!!!!!</v>
          </cell>
          <cell r="D78">
            <v>0</v>
          </cell>
        </row>
        <row r="79">
          <cell r="A79" t="str">
            <v>Cash flow statement</v>
          </cell>
        </row>
        <row r="80">
          <cell r="A80" t="str">
            <v>Operating profit</v>
          </cell>
        </row>
        <row r="81">
          <cell r="B81" t="str">
            <v>Amortisation</v>
          </cell>
        </row>
        <row r="82">
          <cell r="B82" t="str">
            <v>Long term provisions</v>
          </cell>
        </row>
        <row r="84">
          <cell r="A84" t="str">
            <v>Retrenchment payments</v>
          </cell>
        </row>
        <row r="85">
          <cell r="A85" t="str">
            <v>Payments to trust funds</v>
          </cell>
        </row>
        <row r="86">
          <cell r="A86" t="str">
            <v>Taxation paid</v>
          </cell>
        </row>
        <row r="88">
          <cell r="A88" t="str">
            <v>Working capital movements</v>
          </cell>
        </row>
        <row r="89">
          <cell r="B89" t="str">
            <v>Inventories</v>
          </cell>
        </row>
        <row r="90">
          <cell r="B90" t="str">
            <v>Payables and provisions</v>
          </cell>
        </row>
        <row r="91">
          <cell r="B91" t="str">
            <v>Receivables</v>
          </cell>
        </row>
        <row r="92">
          <cell r="A92" t="str">
            <v>Net cash from operating activities</v>
          </cell>
        </row>
        <row r="93">
          <cell r="A93" t="str">
            <v>Investment activities</v>
          </cell>
        </row>
        <row r="94">
          <cell r="B94" t="str">
            <v>Fixed assets acquired</v>
          </cell>
        </row>
        <row r="95">
          <cell r="B95" t="str">
            <v>Businesses sold</v>
          </cell>
        </row>
        <row r="97">
          <cell r="A97" t="str">
            <v>Financing activities</v>
          </cell>
        </row>
        <row r="98">
          <cell r="B98" t="str">
            <v>Increase in shareholders funding</v>
          </cell>
        </row>
        <row r="99">
          <cell r="B99" t="str">
            <v>Increase in overdrafts/borrowings</v>
          </cell>
        </row>
        <row r="100">
          <cell r="B100" t="str">
            <v>Other balance sheet adjustments</v>
          </cell>
        </row>
        <row r="101">
          <cell r="B101" t="str">
            <v>Increase in intercompany balances</v>
          </cell>
        </row>
        <row r="103">
          <cell r="A103" t="str">
            <v>(Decrease)/increase in cash balances</v>
          </cell>
        </row>
        <row r="104">
          <cell r="A104" t="str">
            <v>Cash at beginning of period</v>
          </cell>
        </row>
        <row r="105">
          <cell r="A105" t="str">
            <v>Cash at end of period</v>
          </cell>
        </row>
        <row r="107">
          <cell r="A107" t="str">
            <v>Cash flow (real July 2000 money)</v>
          </cell>
        </row>
        <row r="109">
          <cell r="A109" t="str">
            <v>NPV of future cash flows (real July 2000)</v>
          </cell>
        </row>
        <row r="110">
          <cell r="A110" t="str">
            <v>IRR</v>
          </cell>
        </row>
        <row r="113">
          <cell r="A113" t="str">
            <v>Tax calc</v>
          </cell>
        </row>
        <row r="114">
          <cell r="A114" t="str">
            <v>Unredeemed capex b/fwd</v>
          </cell>
        </row>
        <row r="115">
          <cell r="A115" t="str">
            <v>Current period capex</v>
          </cell>
        </row>
        <row r="116">
          <cell r="A116" t="str">
            <v>Capital allowance</v>
          </cell>
          <cell r="D116">
            <v>0</v>
          </cell>
        </row>
        <row r="117">
          <cell r="A117" t="str">
            <v>Recoupments</v>
          </cell>
        </row>
        <row r="118">
          <cell r="A118" t="str">
            <v>Utilised current period</v>
          </cell>
        </row>
        <row r="119">
          <cell r="A119" t="str">
            <v>Balance c/fwd</v>
          </cell>
        </row>
        <row r="121">
          <cell r="A121" t="str">
            <v>Mining revenue</v>
          </cell>
        </row>
        <row r="122">
          <cell r="A122" t="str">
            <v>Mining expenditure</v>
          </cell>
        </row>
        <row r="123">
          <cell r="A123" t="str">
            <v>Taxable working profit/(loss)</v>
          </cell>
        </row>
        <row r="124">
          <cell r="A124" t="str">
            <v>Capital expenditure</v>
          </cell>
        </row>
        <row r="125">
          <cell r="A125" t="str">
            <v>Capital expenditure claimed</v>
          </cell>
        </row>
        <row r="126">
          <cell r="A126" t="str">
            <v>Mining income/(loss)</v>
          </cell>
        </row>
        <row r="127">
          <cell r="A127" t="str">
            <v>Mining tax rate</v>
          </cell>
          <cell r="C127" t="str">
            <v>y</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T"/>
      <sheetName val="Other taxes"/>
      <sheetName val="VAT reconciliation"/>
      <sheetName val="Tickmarks"/>
      <sheetName val=" Tax rollforward-2002"/>
      <sheetName val="Profits Tax"/>
      <sheetName val="Road users tax"/>
      <sheetName val="UST"/>
      <sheetName val="Tax Payments"/>
      <sheetName val="Personal income tax"/>
      <sheetName val="Input VAT compliance"/>
      <sheetName val="Escalated Budget"/>
      <sheetName val="Setup"/>
      <sheetName val="Breakdown"/>
      <sheetName val="Confirmations @30.09.2006"/>
      <sheetName val="COS reconciliation"/>
      <sheetName val="RJEs, AJEs, IAS 29"/>
      <sheetName val="IAS 29"/>
      <sheetName val="RAS FS"/>
      <sheetName val="LINK"/>
      <sheetName val="Выбытие"/>
      <sheetName val="НаНачалоОП"/>
      <sheetName val="Приход"/>
      <sheetName val="ADJUST"/>
      <sheetName val="РСБУ_МСФО"/>
      <sheetName val="Rollfwd"/>
      <sheetName val="Inventory breakdown"/>
      <sheetName val="AJEs"/>
      <sheetName val="BS"/>
      <sheetName val="Links"/>
      <sheetName val="Tax Movement"/>
      <sheetName val="Reconciliation"/>
      <sheetName val="TB 2004"/>
      <sheetName val="Справочники"/>
      <sheetName val="Breakdown @30.09.2008"/>
      <sheetName val="5"/>
      <sheetName val="References"/>
      <sheetName val="N31"/>
      <sheetName val="реестр отгрузка"/>
      <sheetName val="FA,CIP&amp;EFI PHYSICAL OBSERVATION"/>
      <sheetName val="Summary (COS)"/>
      <sheetName val="Rollforward"/>
      <sheetName val="selection"/>
      <sheetName val="Breakdown Dr 10 Cr 60"/>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amp; IS"/>
      <sheetName val="ES support"/>
      <sheetName val="RE check"/>
      <sheetName val="Consolid Y2009"/>
      <sheetName val="Consolid Y 2008"/>
      <sheetName val="TRANSACTIONS"/>
      <sheetName val="Mappings"/>
      <sheetName val="MAPPINGS FINAL"/>
      <sheetName val="Update Status"/>
      <sheetName val="Tickmarks"/>
      <sheetName val="PY CONSOLID AJE Reconciliation"/>
      <sheetName val="Other"/>
      <sheetName val="Worksheet in (C) 2270 Consolida"/>
    </sheetNames>
    <sheetDataSet>
      <sheetData sheetId="0" refreshError="1">
        <row r="72">
          <cell r="B72">
            <v>914331</v>
          </cell>
        </row>
        <row r="78">
          <cell r="B78">
            <v>538756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
      <sheetName val="П-2"/>
      <sheetName val="П-3"/>
      <sheetName val="П-4 ОГР"/>
      <sheetName val="П-4 ПГР"/>
      <sheetName val="П-5"/>
      <sheetName val="П-6"/>
      <sheetName val="П-6а"/>
      <sheetName val="П-7"/>
      <sheetName val="П-8"/>
      <sheetName val="П-9"/>
      <sheetName val="П-10"/>
      <sheetName val="П-11"/>
      <sheetName val="П-12"/>
      <sheetName val="П-13, П-14.1, П-14.2"/>
      <sheetName val="П-14"/>
      <sheetName val="П-15-1, П-15-2"/>
      <sheetName val="П-15-2"/>
      <sheetName val="П-16"/>
      <sheetName val="Опасные зоны"/>
      <sheetName val="1_5_1 СХЕМА ТРАНСП РУДЫ"/>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ая"/>
      <sheetName val="Оглавление"/>
      <sheetName val="Список предприятий группы"/>
      <sheetName val="Б110"/>
      <sheetName val="Б120-1"/>
      <sheetName val="Б120-1(1)"/>
      <sheetName val="Б120-2"/>
      <sheetName val="Б120-3"/>
      <sheetName val="Б130-1"/>
      <sheetName val="Б130-1(1)"/>
      <sheetName val="Б130-2"/>
      <sheetName val="Б130-3"/>
      <sheetName val="Б130-4"/>
      <sheetName val="Б130-5"/>
      <sheetName val="Б130-6"/>
      <sheetName val="Б135-1"/>
      <sheetName val="Б135-2"/>
      <sheetName val="Б135-3"/>
      <sheetName val="Б140-1"/>
      <sheetName val="Б140-2"/>
      <sheetName val="Б150"/>
      <sheetName val="Б210"/>
      <sheetName val="Б211"/>
      <sheetName val="Б216"/>
      <sheetName val="Б231"/>
      <sheetName val="Б232"/>
      <sheetName val="Б233"/>
      <sheetName val="Б234"/>
      <sheetName val="Б235"/>
      <sheetName val="Б241"/>
      <sheetName val="Б242"/>
      <sheetName val="Б243"/>
      <sheetName val="Б244"/>
      <sheetName val="Б245"/>
      <sheetName val="Б246"/>
      <sheetName val="Б250"/>
      <sheetName val="Б260"/>
      <sheetName val="Б270"/>
      <sheetName val="Б400"/>
      <sheetName val="Б510"/>
      <sheetName val="Б520"/>
      <sheetName val="Б610"/>
      <sheetName val="Б621"/>
      <sheetName val="Б622"/>
      <sheetName val="Б623"/>
      <sheetName val="Б627"/>
      <sheetName val="Б628"/>
      <sheetName val="Б630"/>
      <sheetName val="Б640"/>
      <sheetName val="Б650"/>
      <sheetName val="Б660"/>
      <sheetName val="Ф1"/>
      <sheetName val="Д1"/>
      <sheetName val="Д2"/>
      <sheetName val="П10"/>
      <sheetName val="П9"/>
      <sheetName val="П9спр"/>
      <sheetName val="П8"/>
      <sheetName val="П6"/>
      <sheetName val="П5"/>
      <sheetName val="П4"/>
      <sheetName val="П2"/>
      <sheetName val="Ф2"/>
      <sheetName val="Р1"/>
      <sheetName val="Р2"/>
      <sheetName val="Р3"/>
      <sheetName val="Ф3"/>
      <sheetName val="Ф4"/>
      <sheetName val="НП2"/>
      <sheetName val="СИ"/>
      <sheetName val="ГО"/>
      <sheetName val="ОА"/>
      <sheetName val="СЗ"/>
      <sheetName val="ВП"/>
      <sheetName val="ОИ"/>
      <sheetName val="ФК"/>
      <sheetName val="ПО"/>
      <sheetName val="СД"/>
      <sheetName val="VAT"/>
      <sheetName val="Other taxes"/>
      <sheetName val="VAT reconciliation"/>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JE, RJE"/>
      <sheetName val="Note"/>
      <sheetName val="rfwd &quot;Polymetall TD&quot; "/>
      <sheetName val="brkdwn &quot;Polimetall TD&quot; "/>
      <sheetName val="Advances for FA"/>
      <sheetName val="Ageing "/>
      <sheetName val="Tickmarks"/>
      <sheetName val="PBE "/>
      <sheetName val="AR Trade analysis"/>
      <sheetName val="Sheet2"/>
      <sheetName val="Prepayments to sup."/>
    </sheetNames>
    <sheetDataSet>
      <sheetData sheetId="0"/>
      <sheetData sheetId="1"/>
      <sheetData sheetId="2">
        <row r="25">
          <cell r="D25">
            <v>218654.11377</v>
          </cell>
        </row>
        <row r="28">
          <cell r="D28">
            <v>235012.81597</v>
          </cell>
        </row>
        <row r="38">
          <cell r="F38">
            <v>19495.520980000008</v>
          </cell>
        </row>
        <row r="39">
          <cell r="D39">
            <v>19486.557299999997</v>
          </cell>
          <cell r="F39">
            <v>19648.325580000004</v>
          </cell>
        </row>
      </sheetData>
      <sheetData sheetId="3"/>
      <sheetData sheetId="4"/>
      <sheetData sheetId="5"/>
      <sheetData sheetId="6"/>
      <sheetData sheetId="7"/>
      <sheetData sheetId="8"/>
      <sheetData sheetId="9"/>
      <sheetData sheetId="1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JE&amp;RJE"/>
      <sheetName val="1"/>
      <sheetName val="2"/>
      <sheetName val="3"/>
      <sheetName val="4"/>
      <sheetName val="5"/>
      <sheetName val="6"/>
      <sheetName val="7"/>
      <sheetName val="8"/>
      <sheetName val="new adj=&gt;"/>
      <sheetName val="9.1"/>
      <sheetName val="9.2"/>
      <sheetName val="10"/>
      <sheetName val="11"/>
      <sheetName val="=&gt;"/>
      <sheetName val="12"/>
      <sheetName val="IR"/>
    </sheetNames>
    <sheetDataSet>
      <sheetData sheetId="0">
        <row r="28">
          <cell r="F28">
            <v>-4216.9221610767454</v>
          </cell>
        </row>
        <row r="30">
          <cell r="L30">
            <v>-4878</v>
          </cell>
        </row>
        <row r="49">
          <cell r="E49">
            <v>11246.300000000001</v>
          </cell>
        </row>
        <row r="57">
          <cell r="E57">
            <v>685.75</v>
          </cell>
        </row>
        <row r="65">
          <cell r="L65">
            <v>15684</v>
          </cell>
        </row>
        <row r="72">
          <cell r="E72">
            <v>7361.6186399999997</v>
          </cell>
        </row>
        <row r="80">
          <cell r="E80">
            <v>10260.153999999999</v>
          </cell>
        </row>
        <row r="88">
          <cell r="E88">
            <v>26304.815999999999</v>
          </cell>
        </row>
        <row r="97">
          <cell r="E97">
            <v>10617.917734724291</v>
          </cell>
        </row>
        <row r="106">
          <cell r="E106">
            <v>9119.9485651834511</v>
          </cell>
        </row>
        <row r="115">
          <cell r="F115">
            <v>-13226.669091297124</v>
          </cell>
        </row>
        <row r="131">
          <cell r="E131">
            <v>10462.840550000001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1"/>
      <sheetName val="ПосутИтог"/>
      <sheetName val="БД"/>
      <sheetName val="Склад"/>
      <sheetName val="Цементат"/>
      <sheetName val="ОперСводка"/>
      <sheetName val="Справка"/>
      <sheetName val="Expense Summary"/>
      <sheetName val="TI_Inputs"/>
      <sheetName val="Б130-1(1)"/>
      <sheetName val="проект2002"/>
    </sheetNames>
    <sheetDataSet>
      <sheetData sheetId="0"/>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 val="Рез-т"/>
      <sheetName val="Проект2002"/>
      <sheetName val="Б130-1(1)"/>
      <sheetName val="Расчет-выпуск"/>
      <sheetName val="Lists"/>
      <sheetName val="текучесть"/>
    </sheetNames>
    <sheetDataSet>
      <sheetData sheetId="0">
        <row r="28">
          <cell r="L28">
            <v>0.5</v>
          </cell>
        </row>
      </sheetData>
      <sheetData sheetId="1">
        <row r="28">
          <cell r="L28">
            <v>0.5</v>
          </cell>
        </row>
      </sheetData>
      <sheetData sheetId="2">
        <row r="28">
          <cell r="L28">
            <v>0.5</v>
          </cell>
        </row>
      </sheetData>
      <sheetData sheetId="3">
        <row r="28">
          <cell r="L28">
            <v>0.5</v>
          </cell>
        </row>
      </sheetData>
      <sheetData sheetId="4">
        <row r="28">
          <cell r="L28">
            <v>0.5</v>
          </cell>
        </row>
      </sheetData>
      <sheetData sheetId="5">
        <row r="28">
          <cell r="L28">
            <v>0.5</v>
          </cell>
        </row>
      </sheetData>
      <sheetData sheetId="6">
        <row r="28">
          <cell r="L28">
            <v>0.5</v>
          </cell>
        </row>
      </sheetData>
      <sheetData sheetId="7">
        <row r="28">
          <cell r="L28">
            <v>0.5</v>
          </cell>
        </row>
      </sheetData>
      <sheetData sheetId="8" refreshError="1">
        <row r="28">
          <cell r="L28">
            <v>0.5</v>
          </cell>
          <cell r="N28">
            <v>1.27</v>
          </cell>
        </row>
        <row r="29">
          <cell r="L29">
            <v>1.2</v>
          </cell>
          <cell r="M29">
            <v>2.2999999999999998</v>
          </cell>
        </row>
      </sheetData>
      <sheetData sheetId="9"/>
      <sheetData sheetId="10"/>
      <sheetData sheetId="11"/>
      <sheetData sheetId="12"/>
      <sheetData sheetId="13" refreshError="1">
        <row r="18">
          <cell r="K18">
            <v>20.2</v>
          </cell>
        </row>
      </sheetData>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s>
    <sheetDataSet>
      <sheetData sheetId="0"/>
      <sheetData sheetId="1"/>
      <sheetData sheetId="2"/>
      <sheetData sheetId="3"/>
      <sheetData sheetId="4"/>
      <sheetData sheetId="5"/>
      <sheetData sheetId="6"/>
      <sheetData sheetId="7"/>
      <sheetData sheetId="8" refreshError="1">
        <row r="28">
          <cell r="L28">
            <v>0.5</v>
          </cell>
          <cell r="M28">
            <v>0.66</v>
          </cell>
          <cell r="N28">
            <v>1.27</v>
          </cell>
        </row>
        <row r="29">
          <cell r="L29">
            <v>1.2</v>
          </cell>
          <cell r="M29">
            <v>2.2999999999999998</v>
          </cell>
          <cell r="N29">
            <v>3.5</v>
          </cell>
        </row>
      </sheetData>
      <sheetData sheetId="9"/>
      <sheetData sheetId="10"/>
      <sheetData sheetId="11"/>
      <sheetData sheetId="12"/>
      <sheetData sheetId="13" refreshError="1">
        <row r="18">
          <cell r="K18">
            <v>20.2</v>
          </cell>
        </row>
        <row r="31">
          <cell r="K31">
            <v>24.6</v>
          </cell>
        </row>
        <row r="44">
          <cell r="K44">
            <v>31</v>
          </cell>
        </row>
      </sheetData>
      <sheetData sheetId="14"/>
      <sheetData sheetId="15"/>
      <sheetData sheetId="16"/>
      <sheetData sheetId="17"/>
      <sheetData sheetId="18"/>
      <sheetData sheetId="1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s>
    <sheetDataSet>
      <sheetData sheetId="0"/>
      <sheetData sheetId="1"/>
      <sheetData sheetId="2"/>
      <sheetData sheetId="3"/>
      <sheetData sheetId="4"/>
      <sheetData sheetId="5"/>
      <sheetData sheetId="6"/>
      <sheetData sheetId="7"/>
      <sheetData sheetId="8" refreshError="1">
        <row r="28">
          <cell r="L28">
            <v>0.5</v>
          </cell>
          <cell r="N28">
            <v>1.27</v>
          </cell>
        </row>
      </sheetData>
      <sheetData sheetId="9"/>
      <sheetData sheetId="10"/>
      <sheetData sheetId="11"/>
      <sheetData sheetId="12"/>
      <sheetData sheetId="13" refreshError="1"/>
      <sheetData sheetId="14"/>
      <sheetData sheetId="15"/>
      <sheetData sheetId="16"/>
      <sheetData sheetId="17"/>
      <sheetData sheetId="18"/>
      <sheetData sheetId="1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2002"/>
      <sheetName val="Контакты"/>
      <sheetName val="Углы"/>
      <sheetName val="Руда"/>
      <sheetName val="Руда (2)"/>
      <sheetName val="КО"/>
      <sheetName val="Факт"/>
      <sheetName val="Техпроцессы"/>
      <sheetName val="Спецификации"/>
      <sheetName val="Справочники"/>
      <sheetName val="Зап_КВ"/>
      <sheetName val="Заполнить"/>
      <sheetName val="Шаблон"/>
      <sheetName val="Бухг_себестоимость"/>
      <sheetName val="Себестоимость"/>
      <sheetName val="Свод_ТМЦ"/>
      <sheetName val="Свод_норм"/>
      <sheetName val="Свод_Усл"/>
      <sheetName val="Финплан"/>
      <sheetName val="ТМЦ_утв"/>
      <sheetName val="Услуги"/>
      <sheetName val="Итоговая"/>
      <sheetName val="Статьи"/>
      <sheetName val="Спр2"/>
      <sheetName val="текучесть"/>
      <sheetName val="Произв-ть"/>
      <sheetName val="Структура ФЗП 2 п.г."/>
      <sheetName val="Структура ФЗП 4 кв"/>
      <sheetName val="ФЗП 4 кв 2004 ОГГК"/>
      <sheetName val="Выручка_ОГР(175)"/>
      <sheetName val="Смета КВ  (175)"/>
      <sheetName val="Замена оборуд_ОГР(175)"/>
      <sheetName val="Дин_КВ(175)"/>
      <sheetName val="Имущество(175)"/>
      <sheetName val="ФОТ_ОГР"/>
      <sheetName val="ФОТ_ОПР_ОХР(сокр.)"/>
      <sheetName val="Затр_ОГР_БВР"/>
      <sheetName val="Затр_ОГР_Заотк,Экск"/>
      <sheetName val="Затр_ОГР_Др,ПрТр"/>
      <sheetName val="Затр_Погр"/>
      <sheetName val="ОПР_рудник (175)"/>
      <sheetName val="Затр_РПК_ЗИФ"/>
      <sheetName val="ОПР(ЗИФ)_ОХР(175)"/>
      <sheetName val="Дин_затр_откр(175)"/>
      <sheetName val="ФИН-ОГР_б(175)"/>
      <sheetName val="ФИН-ОГР_к(175)"/>
      <sheetName val="Выручка_ОГР(125)"/>
      <sheetName val="Смета КВ  (125)"/>
      <sheetName val="Замена оборуд_ОГР(125)"/>
      <sheetName val="Дин_КВ(125)"/>
      <sheetName val="Имущество(125)"/>
      <sheetName val="ФОТ_ОПР_ОХР"/>
      <sheetName val="ОПР_рудник (125)"/>
      <sheetName val="ОПР(ЗИФ)_ОХР(125)"/>
      <sheetName val="Дин_затр_откр(125)"/>
      <sheetName val="ФИН-ОГР_б(125)"/>
      <sheetName val="ФИН-ОГР_к(125)"/>
      <sheetName val="Выручка_ОГР(50)"/>
      <sheetName val="Смета КВ  (50)"/>
      <sheetName val="Замена оборуд_ОГР(50)"/>
      <sheetName val="Дин_КВ(50)"/>
      <sheetName val="Имущество(50)"/>
      <sheetName val="Затр_ОГР_Тр (50)"/>
      <sheetName val="ОПР_рудник (50)"/>
      <sheetName val="ОПР(ЗИФ)_ОХР(50)"/>
      <sheetName val="Дин_затр_откр(50)"/>
      <sheetName val="ФИН-ОГР_б(50)"/>
      <sheetName val="ФИН-ОГР_к(50)"/>
      <sheetName val="ТЭП_ОГР(руб.)"/>
      <sheetName val="ТЭП_ОГР(долл.)"/>
      <sheetName val="Выручка_ПГР(175)"/>
      <sheetName val="Замена оборуд_ПГР(175)"/>
      <sheetName val="ФОТ_ПГР"/>
      <sheetName val="Затр_ПГР_Оч_ПНР"/>
      <sheetName val="Затр_ПГР_трансп"/>
      <sheetName val="Дин_затр_подз(175)"/>
      <sheetName val="ФИН-ПГР_б(175)"/>
      <sheetName val="ФИН-ПГР_к(175)"/>
      <sheetName val="Выручка_ПГР(125)"/>
      <sheetName val="Замена оборуд_ПГР(125)"/>
      <sheetName val="Дин_затр_подз(125)"/>
      <sheetName val="ФИН-ПГР_б(125)"/>
      <sheetName val="ФИН-ПГР_к(125)"/>
      <sheetName val="МПС_ПГР(125)"/>
      <sheetName val="МПС_ОГР(125)"/>
      <sheetName val="МПС_ПГР(175)"/>
      <sheetName val="МПС_ОГР(175)"/>
      <sheetName val="Выручка_ПГР(50)"/>
      <sheetName val="Замена оборуд_ПГР(50)"/>
      <sheetName val="Дин_затр_подз(50)"/>
      <sheetName val="ФИН-ПГР_б(50)"/>
      <sheetName val="ФИН-ПГР_к(50)"/>
      <sheetName val="ТЭП_ПГР(руб.)"/>
      <sheetName val="ТЭП_ПГР(долл.)"/>
      <sheetName val="const"/>
      <sheetName val="диагр_ПГР"/>
      <sheetName val="диагр_ОГР"/>
      <sheetName val="МПС_ПГР(50)"/>
      <sheetName val="МПС_ОГР(50)"/>
      <sheetName val="Заря"/>
      <sheetName val="Гранич"/>
      <sheetName val="М3"/>
      <sheetName val="M4"/>
      <sheetName val="Г-кпр-ти"/>
      <sheetName val="Календ"/>
      <sheetName val="Кал-вып"/>
      <sheetName val="KAR10"/>
      <sheetName val="K11-2"/>
      <sheetName val="K11-8"/>
      <sheetName val="K11-3"/>
      <sheetName val="m5-p-kar10"/>
      <sheetName val="Табл4-3"/>
      <sheetName val="Лист1"/>
      <sheetName val="Баланс (2)"/>
      <sheetName val="Баланс"/>
      <sheetName val="Тр-т"/>
      <sheetName val="Макрос"/>
      <sheetName val="1_4_3 Баланс времени вспом"/>
      <sheetName val="1_4_6 Работа хоз транспорта"/>
      <sheetName val="1_4_7  Перечень техники"/>
      <sheetName val="1_4_8 Кап ремонты"/>
      <sheetName val="свод_$"/>
      <sheetName val="свод_физ"/>
      <sheetName val="свод"/>
      <sheetName val="1 кв"/>
      <sheetName val="2 кв"/>
      <sheetName val="3 кв"/>
      <sheetName val="4 кв"/>
      <sheetName val="ШР_Общее"/>
      <sheetName val="Сводная_таблица"/>
      <sheetName val="свод подп"/>
      <sheetName val=" Tax rollforward-2002"/>
      <sheetName val="Profits Tax"/>
      <sheetName val="VAT"/>
      <sheetName val="Road users tax"/>
      <sheetName val="VAT reconciliation"/>
      <sheetName val="UST"/>
      <sheetName val="Other taxes"/>
      <sheetName val="Tax Payments"/>
      <sheetName val="Personal income tax"/>
      <sheetName val="Input VAT compliance"/>
      <sheetName val="Tickmarks"/>
      <sheetName val="Escalated Budget"/>
      <sheetName val="Общая"/>
      <sheetName val="Оглавление"/>
      <sheetName val="Список предприятий группы"/>
      <sheetName val="Б110"/>
      <sheetName val="Б120-1"/>
      <sheetName val="Б120-1(1)"/>
      <sheetName val="Б120-2"/>
      <sheetName val="Б120-3"/>
      <sheetName val="Б130-1"/>
      <sheetName val="Б130-1(1)"/>
      <sheetName val="Б130-2"/>
      <sheetName val="Б130-3"/>
      <sheetName val="Б130-4"/>
      <sheetName val="Б130-5"/>
      <sheetName val="Б130-6"/>
      <sheetName val="Б135-1"/>
      <sheetName val="Б135-2"/>
      <sheetName val="Б135-3"/>
      <sheetName val="Б140-1"/>
      <sheetName val="Б140-2"/>
      <sheetName val="Б150"/>
      <sheetName val="Б210"/>
      <sheetName val="Б211"/>
      <sheetName val="Б216"/>
      <sheetName val="Б231"/>
      <sheetName val="Б232"/>
      <sheetName val="Б233"/>
      <sheetName val="Б234"/>
      <sheetName val="Б235"/>
      <sheetName val="Б241"/>
      <sheetName val="Б242"/>
      <sheetName val="Б243"/>
      <sheetName val="Б244"/>
      <sheetName val="Б245"/>
      <sheetName val="Б246"/>
      <sheetName val="Б250"/>
      <sheetName val="Б260"/>
      <sheetName val="Б270"/>
      <sheetName val="Б400"/>
      <sheetName val="Б510"/>
      <sheetName val="Б520"/>
      <sheetName val="Б610"/>
      <sheetName val="Б621"/>
      <sheetName val="Б622"/>
      <sheetName val="Б623"/>
      <sheetName val="Б627"/>
      <sheetName val="Б628"/>
      <sheetName val="Б630"/>
      <sheetName val="Б640"/>
      <sheetName val="Б650"/>
      <sheetName val="Б660"/>
      <sheetName val="Ф1"/>
      <sheetName val="Д1"/>
      <sheetName val="Д2"/>
      <sheetName val="П10"/>
      <sheetName val="П9"/>
      <sheetName val="П9спр"/>
      <sheetName val="П8"/>
      <sheetName val="П6"/>
      <sheetName val="П5"/>
      <sheetName val="П4"/>
      <sheetName val="П2"/>
      <sheetName val="Ф2"/>
      <sheetName val="Р1"/>
      <sheetName val="Р2"/>
      <sheetName val="Р3"/>
      <sheetName val="Ф3"/>
      <sheetName val="Ф4"/>
      <sheetName val="НП2"/>
      <sheetName val="СИ"/>
      <sheetName val="ГО"/>
      <sheetName val="ОА"/>
      <sheetName val="СЗ"/>
      <sheetName val="ВП"/>
      <sheetName val="ОИ"/>
      <sheetName val="ФК"/>
      <sheetName val="ПО"/>
      <sheetName val="СД"/>
      <sheetName val="Бюджетные операции 3 кв."/>
      <sheetName val="Бюджет 3 кв. с Ам"/>
      <sheetName val="ОПП 3 кв"/>
      <sheetName val="Свод ОПП 3 кв"/>
      <sheetName val="Бюджет 2010"/>
      <sheetName val="Внутр.оборот 3 кв."/>
      <sheetName val="Перевозка руды 3 кв."/>
      <sheetName val="Выручка 3 кв."/>
      <sheetName val="План ПП"/>
      <sheetName val="ФАКТ ПП"/>
      <sheetName val="ПП"/>
      <sheetName val="Форма2 1 пол"/>
      <sheetName val="Форма 2 9 мес"/>
      <sheetName val="Прил. №2"/>
      <sheetName val="21"/>
      <sheetName val="20"/>
      <sheetName val="43"/>
      <sheetName val="90,2"/>
      <sheetName val="20ЗИФ"/>
      <sheetName val="26"/>
      <sheetName val="02"/>
      <sheetName val="ТЭП_эксп"/>
      <sheetName val="СЕБЕСТОИМОСТЬ ДЭС"/>
      <sheetName val="СТАТЬЯМ ЗАТРАТ"/>
      <sheetName val="РАСХОДЫ ПО ЦЕНТРАМ (проверка)"/>
      <sheetName val="Основное горное оборуд"/>
      <sheetName val="Выполнение по Кар транспот"/>
      <sheetName val="План_ОГР_2011г"/>
      <sheetName val="БДМ ОЗРК+РК 2011"/>
      <sheetName val="СЕБЕСТОИМОСТЬ ПЕРЕДЕЛЫ"/>
      <sheetName val="ЗАТРАТЫ ЗИФ"/>
      <sheetName val="Себестоимо КВТ"/>
      <sheetName val="ПО ВИДАМ ЗАТРАТ"/>
      <sheetName val="БВР"/>
      <sheetName val="ФЗП"/>
      <sheetName val="РАСХОДЫ ПЕРСОНАЛА"/>
      <sheetName val="СУММОВЫЕ"/>
      <sheetName val="БЮДЖЕТНЫЕ СТАТЬИ"/>
      <sheetName val="РАСХОДЫ ГТТТ"/>
      <sheetName val="НДПИ"/>
      <sheetName val="Афф2011_ОЗРК+РК"/>
      <sheetName val="Реал2011_ОЗРК+РК"/>
      <sheetName val="КОНСТ"/>
      <sheetName val="Выработка электрэ"/>
      <sheetName val="Курс долора май"/>
      <sheetName val="Продажи"/>
      <sheetName val="КЦ_Кубака 08.09"/>
      <sheetName val="КЦ_СК 08.09"/>
      <sheetName val="КВАРЦЕВЫЙ_п"/>
      <sheetName val="БИРКАЧАН_п"/>
      <sheetName val="Контрольные РК 2011"/>
      <sheetName val="Афф2011_РК"/>
      <sheetName val="Реал2011_РК"/>
      <sheetName val="Афф2011_ОЗРК"/>
      <sheetName val="Баланс ДМ 2011. (2)"/>
      <sheetName val="Баланс ДМ 2011."/>
      <sheetName val="Реал2011_ОЗРК"/>
      <sheetName val="ДПП"/>
      <sheetName val="СВ_РАСЧЁТ"/>
      <sheetName val="Распр23"/>
      <sheetName val="Контрольные ОЗРК 2011"/>
      <sheetName val="Баланс ДМ 2011"/>
      <sheetName val="(Ф-6) Движение-08 "/>
      <sheetName val="Протокол"/>
      <sheetName val="Отчет по ТМЦ"/>
      <sheetName val="Планы производства"/>
      <sheetName val="Выгрузка от 23.04."/>
      <sheetName val="Выгрузка от 25.04.11"/>
      <sheetName val="ПО -1"/>
      <sheetName val="Баланс метал"/>
      <sheetName val="Статьи затрат (план-факт)"/>
      <sheetName val="Статьи затрат"/>
      <sheetName val="Отчет"/>
      <sheetName val="20 счет"/>
      <sheetName val="23 счет"/>
      <sheetName val="25 счет"/>
      <sheetName val="26 счет"/>
      <sheetName val="Форма №3"/>
      <sheetName val="Форма №4 Анализ"/>
      <sheetName val="ВМ"/>
      <sheetName val="Отчет по планам производ"/>
      <sheetName val="Выгрузка от 20.07.11"/>
      <sheetName val="Лист3"/>
      <sheetName val="Внутрен оборот"/>
      <sheetName val="ПО-1"/>
      <sheetName val="20 счет (Отчет по проводкам)"/>
      <sheetName val="Лист2"/>
      <sheetName val="Лист4"/>
      <sheetName val="Лист5"/>
      <sheetName val="Лист6"/>
      <sheetName val="23 счет (Отчет по проводкам)"/>
      <sheetName val="25 счет (Отчет по проводкам)"/>
      <sheetName val="26 счет (Отчет по проводкам)"/>
      <sheetName val="Лист7"/>
      <sheetName val="Лист8"/>
      <sheetName val="Лист9"/>
      <sheetName val="Лист10"/>
      <sheetName val="Лист11"/>
      <sheetName val="Лист12"/>
      <sheetName val="Лист13"/>
      <sheetName val="Лист14"/>
      <sheetName val="Лист15"/>
      <sheetName val="Лист17"/>
      <sheetName val="Лист18"/>
      <sheetName val="Лист16"/>
      <sheetName val="Лист19"/>
      <sheetName val="Лист20"/>
      <sheetName val="Лист21"/>
      <sheetName val="для работы"/>
      <sheetName val="Свод (План-Факт)"/>
      <sheetName val="Бюджет (План-Факт)"/>
      <sheetName val="Поступление"/>
      <sheetName val="Модернизация "/>
      <sheetName val="выбытие 01.04.05-30.09.05"/>
      <sheetName val="поступ."/>
      <sheetName val="модерниз."/>
      <sheetName val="списан."/>
      <sheetName val="XLR_NoRangeSheet"/>
      <sheetName val="Рез-т"/>
      <sheetName val="Расчет-выпуск"/>
      <sheetName val="ао драг"/>
      <sheetName val="свод драг"/>
      <sheetName val="ао"/>
      <sheetName val="бгмк"/>
      <sheetName val="ВМХК"/>
      <sheetName val="БГОК"/>
      <sheetName val="ксс"/>
      <sheetName val="ВАЮЗЖР Год"/>
      <sheetName val="АО ЖЦМ"/>
      <sheetName val="АЖР"/>
      <sheetName val="СЖР"/>
      <sheetName val="СОФ"/>
      <sheetName val="ЖОФ"/>
      <sheetName val="ЖМЗ"/>
      <sheetName val="БХМК"/>
      <sheetName val="ЖГОК МХК БГОК м - ц"/>
      <sheetName val="ВЮЗЖР"/>
      <sheetName val="Год ЖГОК МХК БГОК"/>
      <sheetName val="X-rates"/>
      <sheetName val="IS"/>
      <sheetName val="BS"/>
      <sheetName val="CF"/>
      <sheetName val="CE"/>
      <sheetName val="5"/>
      <sheetName val="6"/>
      <sheetName val="7"/>
      <sheetName val="8"/>
      <sheetName val="9"/>
      <sheetName val="10"/>
      <sheetName val="11"/>
      <sheetName val="12"/>
      <sheetName val="15"/>
      <sheetName val="16"/>
      <sheetName val="19"/>
      <sheetName val="22"/>
      <sheetName val="23"/>
      <sheetName val="25"/>
      <sheetName val="29"/>
      <sheetName val="30"/>
      <sheetName val="32"/>
      <sheetName val="LK"/>
      <sheetName val="Отп.раб.январь"/>
      <sheetName val="Отп.раб.февраль"/>
      <sheetName val="Отп.раб.март"/>
      <sheetName val="Оплата ночных"/>
      <sheetName val="Вахта январь"/>
      <sheetName val="Вахта февраль"/>
      <sheetName val="Вахта март"/>
      <sheetName val="Проезд в отпуск"/>
      <sheetName val="Межвахта февраль"/>
      <sheetName val="Межвахта март"/>
      <sheetName val="Оплата проезда по ТК"/>
      <sheetName val="УЧ.отп. январь"/>
      <sheetName val="Уч.отп. февраль"/>
      <sheetName val="Уч.отп.март"/>
      <sheetName val="Оплата проезда вахты"/>
      <sheetName val="При ув. январь"/>
      <sheetName val="При ув.февраль"/>
      <sheetName val="При ув.март"/>
      <sheetName val="Межвахта "/>
      <sheetName val="Оплата дней в пути январь"/>
      <sheetName val="Допик январь"/>
      <sheetName val="Опл.дней в пути февраль"/>
      <sheetName val="Допик февраль"/>
      <sheetName val="Опл.дней в пути март"/>
      <sheetName val="Допик март"/>
      <sheetName val="Вахтовая надбавка"/>
      <sheetName val="Общий свод март"/>
      <sheetName val="Межвахта январь"/>
      <sheetName val="Проездные январь"/>
      <sheetName val="Проездные фераль"/>
      <sheetName val="Проездные март"/>
      <sheetName val="ФСС"/>
      <sheetName val="Сверхурочка"/>
      <sheetName val="Отп.семье январь"/>
      <sheetName val="Отп.семье февраль"/>
      <sheetName val="Отп.семье март"/>
      <sheetName val="1_7_1 План ЦАЛ+ОТК"/>
      <sheetName val="Общепроизводственные"/>
      <sheetName val="1_5_2-ХозТрансп (2)"/>
      <sheetName val="1(свод КР)"/>
      <sheetName val="1(КР)"/>
      <sheetName val="2(КР)"/>
      <sheetName val="3(КР)"/>
      <sheetName val="матер.-во"/>
      <sheetName val="Таблица №1 (2 коп)"/>
      <sheetName val="Таблица № 2 (2 коп)"/>
      <sheetName val="Таблица № 5(2 коп)"/>
      <sheetName val="Таблица № (2 коп) "/>
      <sheetName val="Таблица №4 (2 коп)"/>
      <sheetName val="Данные"/>
      <sheetName val="14--1,2 (2)"/>
      <sheetName val="Ф5"/>
      <sheetName val="Ф6"/>
      <sheetName val="Ф7"/>
      <sheetName val="Ф8"/>
      <sheetName val="Ф9(свод)"/>
      <sheetName val="Ф9(дрова)"/>
      <sheetName val="Ф9(уголь)"/>
      <sheetName val="Ф9(нефть)"/>
      <sheetName val="мест бюд."/>
      <sheetName val="Прилож №1 к Ф1"/>
      <sheetName val="Прилож №2 к Ф1"/>
      <sheetName val="Прилож №3 к Ф1"/>
      <sheetName val="Прилож №5 к Ф1 улус и наслега"/>
      <sheetName val="Прилож №6 к Ф1 респуб."/>
      <sheetName val="рес"/>
      <sheetName val="Прилож №7 к Ф1 федералы"/>
      <sheetName val="фед"/>
      <sheetName val="Прилож №6 к Ф1"/>
      <sheetName val="Прилож №7 к Ф1"/>
      <sheetName val=" по отраслям прил.№7 к Ф1"/>
      <sheetName val="проч"/>
      <sheetName val="Прилож №8 к Ф1 (2)"/>
      <sheetName val="Фор"/>
      <sheetName val="Текст обоснования"/>
      <sheetName val="ОХЗ ГУП"/>
      <sheetName val="ОХЗ КТС"/>
      <sheetName val="ГУП"/>
      <sheetName val="Абый"/>
      <sheetName val="Алдан"/>
      <sheetName val="Аллайх"/>
      <sheetName val="Амга"/>
      <sheetName val="Анаб"/>
      <sheetName val="Булун"/>
      <sheetName val="В-Вил"/>
      <sheetName val="В-Кол"/>
      <sheetName val="В-Янск"/>
      <sheetName val="Вилюй"/>
      <sheetName val="Кыз-Сыр"/>
      <sheetName val="Горный"/>
      <sheetName val="жиган"/>
      <sheetName val="Кобяй"/>
      <sheetName val="Зареч"/>
      <sheetName val="Мег-Кан"/>
      <sheetName val="Мома"/>
      <sheetName val="Намцы"/>
      <sheetName val="Н-Кол"/>
      <sheetName val="Нюрба"/>
      <sheetName val="Оймякон"/>
      <sheetName val="Олекм"/>
      <sheetName val="Оленек"/>
      <sheetName val="С-Кол"/>
      <sheetName val="Сунтары"/>
      <sheetName val="Татта"/>
      <sheetName val="Томпон"/>
      <sheetName val="Джеб-Х"/>
      <sheetName val="Усть-Ал"/>
      <sheetName val="Усть-М"/>
      <sheetName val="Усть-Я"/>
      <sheetName val="Хангал"/>
      <sheetName val="Чурап"/>
      <sheetName val="Эвено-Б"/>
      <sheetName val="Коммунтепл"/>
      <sheetName val="Коммунк"/>
      <sheetName val="Маган"/>
      <sheetName val="АУП"/>
      <sheetName val="ОХЗ филиалов"/>
      <sheetName val="Отнесение общехоз"/>
      <sheetName val="Защит"/>
      <sheetName val="Финансово-экономическое у"/>
      <sheetName val="Пояснения"/>
      <sheetName val="Финансово-экономическое упр"/>
      <sheetName val="Анабар"/>
      <sheetName val="ОСВ Анабар"/>
      <sheetName val="ВЯнск"/>
      <sheetName val="ОСВ Верхоянск"/>
      <sheetName val="Олекма"/>
      <sheetName val="ОСВ Олекма"/>
      <sheetName val="УАлдан"/>
      <sheetName val="ОСВ Усть-Алдан"/>
      <sheetName val="Реестр общ "/>
      <sheetName val="тэ (бюдж)"/>
      <sheetName val="саночистка"/>
      <sheetName val="расчет q по интерполяции"/>
      <sheetName val="форма 1(амортизация)"/>
      <sheetName val="форма 2(амортизация)"/>
      <sheetName val="Свод амортизация"/>
      <sheetName val="форма 3 (аммортизация)"/>
      <sheetName val="форма 4 (амортизация)"/>
      <sheetName val="Аналитика"/>
      <sheetName val="Телефон"/>
      <sheetName val="Свод (филиалы с резерв)"/>
      <sheetName val="Свод (филиалы)"/>
      <sheetName val="Санкционированный бюджет"/>
      <sheetName val="ЦФО"/>
      <sheetName val="Аллаиха"/>
      <sheetName val="Верхневил"/>
      <sheetName val="Верхнекол"/>
      <sheetName val="Верхоян"/>
      <sheetName val="Жиганский"/>
      <sheetName val="Заречье"/>
      <sheetName val="Мегин_Канг"/>
      <sheetName val="Н_Кол"/>
      <sheetName val="Среднекол"/>
      <sheetName val="Сунтар"/>
      <sheetName val="Томпо"/>
      <sheetName val="Джебарики"/>
      <sheetName val="У_Алдан"/>
      <sheetName val="Чурапча"/>
      <sheetName val="Эв_Быт"/>
      <sheetName val="ИД"/>
      <sheetName val="КТС"/>
      <sheetName val="КК"/>
      <sheetName val="резерв"/>
      <sheetName val="вилюйск"/>
      <sheetName val="заречный"/>
      <sheetName val="Проверка"/>
      <sheetName val="Соц выплаты распред"/>
      <sheetName val="закуп тн"/>
      <sheetName val="закуп руб"/>
      <sheetName val="хранение"/>
      <sheetName val="транспорт"/>
      <sheetName val="транспорт ЖД"/>
      <sheetName val="транспорт водный фрахт"/>
      <sheetName val="транспортавто"/>
      <sheetName val="анализ"/>
      <sheetName val="СВОД не стирать"/>
      <sheetName val="ФКК"/>
      <sheetName val="TDSheet"/>
      <sheetName val="прилож с 1вар жилф по дог сМО"/>
      <sheetName val="приложение с изм жилфонд"/>
      <sheetName val="1(вс)Арылах"/>
      <sheetName val="1(вс)Эльгетск"/>
      <sheetName val="1(вс)Бетенкес"/>
      <sheetName val="1(вс)Сайды"/>
      <sheetName val="1(вс)Боронук"/>
      <sheetName val="1(вс)Юттях"/>
      <sheetName val="1(вс)Эге-Хая"/>
      <sheetName val="1(вс)Верхоянск"/>
      <sheetName val="1(вс) Батагай"/>
      <sheetName val="1(вс)Свод на 4 тарифа"/>
      <sheetName val="2(вс)"/>
      <sheetName val="3(вс)"/>
      <sheetName val="5(вс)"/>
      <sheetName val="4(вс)"/>
      <sheetName val="6(вс)."/>
      <sheetName val="7(вс)"/>
      <sheetName val="8(вс)"/>
      <sheetName val="10-тх"/>
      <sheetName val="технол"/>
      <sheetName val="подвоз"/>
      <sheetName val="Ф 1(техн вода) ДСК 2010"/>
      <sheetName val="ВЯнск (2) ДСК 2010"/>
      <sheetName val="1(тх) Арылах"/>
      <sheetName val="Прил №1 Ар"/>
      <sheetName val="1(тх) Эльгетск"/>
      <sheetName val="Прил №1 Эльг"/>
      <sheetName val="1 (тх)Бетенкес"/>
      <sheetName val="Прил №1 Бет"/>
      <sheetName val="1(тх) сайды"/>
      <sheetName val="Прил №1 Сай"/>
      <sheetName val="1(тх) Боронук"/>
      <sheetName val="Прил №1 Бор"/>
      <sheetName val="1(тх) Юттях"/>
      <sheetName val="Прил №1Ют"/>
      <sheetName val="1(тх) Эге-х"/>
      <sheetName val="Прилож №1 Эг-Х"/>
      <sheetName val="1(тх) Верх"/>
      <sheetName val="Прилож№1"/>
      <sheetName val="1 (тх) Батаг"/>
      <sheetName val="Прил №1"/>
      <sheetName val="Свод приложений"/>
      <sheetName val="ф 1 (тх) свод."/>
      <sheetName val="форма 2 (тх)"/>
      <sheetName val="форма 3(тх) "/>
      <sheetName val="(форма 4(тх)"/>
      <sheetName val="Ф 1 топливо "/>
      <sheetName val="Ф-6 хранение"/>
      <sheetName val="1 автотрансп"/>
      <sheetName val="5(тх )."/>
      <sheetName val="6тх "/>
      <sheetName val="7 тх"/>
      <sheetName val="8 тх "/>
      <sheetName val="форма 9(тх)"/>
      <sheetName val="форма 10( тх) "/>
      <sheetName val="ТБ_Нефть"/>
      <sheetName val="ТБ_Уголь"/>
      <sheetName val="НУРТ"/>
      <sheetName val="1автотранс -новя форма"/>
      <sheetName val="% распределения"/>
      <sheetName val="ВВил"/>
      <sheetName val="Вил"/>
      <sheetName val="ВКол"/>
      <sheetName val="Верхоянск"/>
      <sheetName val="Дж-Хая"/>
      <sheetName val="Жиганск"/>
      <sheetName val="Мегино"/>
      <sheetName val="Нам"/>
      <sheetName val="НКол"/>
      <sheetName val="СКол"/>
      <sheetName val="У-Алдан"/>
      <sheetName val="Ханг"/>
      <sheetName val="Э-Быт"/>
      <sheetName val="Финансово-экономич"/>
      <sheetName val="газ"/>
      <sheetName val="нефть"/>
      <sheetName val="итого уголь"/>
      <sheetName val="уг1"/>
      <sheetName val="уголь"/>
      <sheetName val="дрова"/>
      <sheetName val="Бют.Нов.шк(н)"/>
      <sheetName val="Бют.Муз(д)"/>
      <sheetName val="Бют.Инт(у)"/>
      <sheetName val="Бют.Детс(у)"/>
      <sheetName val="Бют.Конт.(у)"/>
      <sheetName val="Бют.Больн(у)"/>
      <sheetName val="Бют.СДК(у)"/>
      <sheetName val="Тараг.ЦК(н)"/>
      <sheetName val="Тараг.ФАП(у)"/>
      <sheetName val="Тараг.Детс(у)"/>
      <sheetName val="Хороб.Шк(н)"/>
      <sheetName val="Хороб.Кв(н)"/>
      <sheetName val="Хороб.Больн(у)"/>
      <sheetName val="Тылл-1.Шк(н)"/>
      <sheetName val="Тылл-1.Кв(у)"/>
      <sheetName val="Тылл-1.Детс(у)"/>
      <sheetName val="Тылл-1.Инт(у)"/>
      <sheetName val="Жабыл.Цк(н)"/>
      <sheetName val="Жабыл.Гараж(у)"/>
      <sheetName val="Мельж.ЦК(н)"/>
      <sheetName val="Мельж.Гараж(у)"/>
      <sheetName val="Батар.ЦК(н)"/>
      <sheetName val="Алтан.ЦК(н)"/>
      <sheetName val="Ходор.Шк(н)"/>
      <sheetName val="Ходор.Детс(у)"/>
      <sheetName val="Ходоро СДК(у)"/>
      <sheetName val="Ходор.Гараж(у)"/>
      <sheetName val="Тюнг.ЦК-1(н)"/>
      <sheetName val="Тюнг.ЦК-2(н)"/>
      <sheetName val="Тюнг.Детс(у)"/>
      <sheetName val="Тюнг.Гараж(у)"/>
      <sheetName val="Жанх.Шк(н)"/>
      <sheetName val="Жанх.ЦК(н)"/>
      <sheetName val="Жанх.Детс(у)"/>
      <sheetName val="Майя.СОК(н)"/>
      <sheetName val="Майя.60кв жд(н)"/>
      <sheetName val="Майя.Гост(г)"/>
      <sheetName val="Майя.Кв(г)"/>
      <sheetName val="Майя.СХТ(г)"/>
      <sheetName val="Майя.РИК(г)"/>
      <sheetName val="Майя.ЦРБ(г)"/>
      <sheetName val="Майя.Баня(г)"/>
      <sheetName val="Майя.Кинопр.(г)"/>
      <sheetName val="Майя.Лесоп.(г)"/>
      <sheetName val="Майя.База ТКЭ(у)"/>
      <sheetName val="Майя.Мелиор.(у)"/>
      <sheetName val="Майя.Колб.(у)"/>
      <sheetName val="Майя.Гараж ЖКХ(у)"/>
      <sheetName val="Майя.Мегинострой(н)"/>
      <sheetName val="Н-Б.Н-ЛЭП(н)"/>
      <sheetName val="Н-Б.Шк(г)"/>
      <sheetName val="Н-БЛесхоз(у)"/>
      <sheetName val="Н-Б.ДРСУ(г)"/>
      <sheetName val="Н-Б.Солн(у)"/>
      <sheetName val="Н-Б.Энерг(у)"/>
      <sheetName val="Н-Б.Холб(г)"/>
      <sheetName val="Н-Б.ПМК ЛЭП(у)"/>
      <sheetName val="Хапт.Кв(г)"/>
      <sheetName val="Хапт.Адм.(у)"/>
      <sheetName val="Хапт.Инт(у)"/>
      <sheetName val="Чемоик.ЦК(у)"/>
      <sheetName val="Чемоик.ФАП(д)"/>
      <sheetName val="Чемоик.Спортз(у)"/>
      <sheetName val="Чемоик.Гараж(у)"/>
      <sheetName val="Нахар-1.ЦК(у)"/>
      <sheetName val="Нахар-1.Гараж(д)"/>
      <sheetName val="Нахар-1.Нач.шк(у)"/>
      <sheetName val="Бед.Гараж(у)"/>
      <sheetName val="Бед.Кв(у)"/>
      <sheetName val="Бед.Инт(у)"/>
      <sheetName val="Бед.ФАП(у)"/>
      <sheetName val="Холг.Гараж(д)"/>
      <sheetName val="Холг.Детс(у)"/>
      <sheetName val="Холг.ЦК(у)"/>
      <sheetName val="Дойд.Гараж(у)"/>
      <sheetName val="Дойд.Шк(у)"/>
      <sheetName val="Тылл-2.Скваж(д)"/>
      <sheetName val="Тылл-2.Гараж(д)"/>
      <sheetName val="Тылл-2.Адм(у)"/>
      <sheetName val="Тылл-2.Кв(у)"/>
      <sheetName val="Хара.Лицей(г)"/>
      <sheetName val="Хара.Кв(у)"/>
      <sheetName val="Павл.ЦК(г)"/>
      <sheetName val="Павл.Кв(г)"/>
      <sheetName val="Павл.Детса(у)"/>
      <sheetName val="Доллу.Шк(у)"/>
      <sheetName val="Доллу.СДК(у)"/>
      <sheetName val="Доллу.ФАП(у)"/>
      <sheetName val="Мегин.Шк(у)"/>
      <sheetName val="Мегин.Кв(у)"/>
      <sheetName val="Мегин.Гараж(у)"/>
      <sheetName val="Мегин.Детс(у)"/>
      <sheetName val="Мегин.Больн(у)"/>
      <sheetName val="Мегин.Физз(у)"/>
      <sheetName val="Мегин.Ароч(у)"/>
      <sheetName val="Догд.ЦК(у)"/>
      <sheetName val="Догд.ФАП(у)"/>
      <sheetName val="Догд.Гараж(у)"/>
      <sheetName val="Нахар-2.Больн(у)"/>
      <sheetName val="Нахар-2.Гараж(у)"/>
      <sheetName val="Нахар-2.Кв(у)"/>
      <sheetName val="Нахар-2.Солн(у)"/>
      <sheetName val="Рассол.Шк(у)"/>
      <sheetName val="Рассол.ФАП(у)"/>
      <sheetName val="Рассол.СДК(у)"/>
      <sheetName val="Томтор.ФОК(у)"/>
      <sheetName val="Томтор.ФАП(у)"/>
      <sheetName val="Томтор.СДК(у)"/>
      <sheetName val="Томтор.Гараж(у)"/>
      <sheetName val="Томтор.Шк(у)"/>
      <sheetName val="Томтор.Адм(у)"/>
      <sheetName val="Аранг.ЦК(у)"/>
      <sheetName val="Аранг.Детс(у)"/>
      <sheetName val="Аранг.Гараж(у)"/>
      <sheetName val="Морук.ЦК(у)"/>
      <sheetName val="Мегюр.ЦК(у)"/>
      <sheetName val="Мегюр.СДК(у)"/>
      <sheetName val="Восстановленная_внешняя_ссылка1"/>
      <sheetName val="02.03.09(в значениях)"/>
      <sheetName val="утвержд сумм (в знач)"/>
      <sheetName val="утвержд сумм"/>
      <sheetName val="Контракты Директоров"/>
      <sheetName val="Контракты Гл.инженеров"/>
      <sheetName val="Контракты Гл.бухгалтеров"/>
      <sheetName val="Контракты Гл.экономистов"/>
      <sheetName val="свод сумм"/>
      <sheetName val="1"/>
      <sheetName val=" 2"/>
      <sheetName val="3"/>
      <sheetName val="4"/>
      <sheetName val="вар-1"/>
      <sheetName val="кал.гр. 1"/>
      <sheetName val="Chart"/>
      <sheetName val="Summary"/>
      <sheetName val="Stockpile"/>
      <sheetName val="WasteT"/>
      <sheetName val="OreT"/>
      <sheetName val="WasteV"/>
      <sheetName val="OreSulphV"/>
      <sheetName val="OreKaolV"/>
      <sheetName val="Mining"/>
      <sheetName val="Bench Data"/>
      <sheetName val="StagesReport"/>
      <sheetName val="StockpileOriginal"/>
      <sheetName val="SummaryOriginal"/>
      <sheetName val="waste_dmp_inf"/>
      <sheetName val="ore_inf"/>
      <sheetName val="Горн. план"/>
      <sheetName val="Экспл карьера АК-I-A"/>
      <sheetName val="Актогай моб ФОТ"/>
      <sheetName val="КВ.ИО.ЭВ."/>
      <sheetName val="Capex"/>
      <sheetName val="Аморт"/>
      <sheetName val="Модель NPV"/>
      <sheetName val="assumptions"/>
      <sheetName val="Sensitivity (2)"/>
      <sheetName val="Sensitivity"/>
      <sheetName val="Opex"/>
      <sheetName val="Stacking Limited Case- New Base"/>
      <sheetName val="Average Grade Case"/>
      <sheetName val="EW Limited Case"/>
      <sheetName val="Schedule push back 6months"/>
      <sheetName val="Модель NPV SIMULUS"/>
      <sheetName val="Кап. затр. кучного"/>
      <sheetName val="Экспл карьера"/>
      <sheetName val="Капитальные затраты"/>
      <sheetName val="Удельные затраты"/>
      <sheetName val="Ценник"/>
      <sheetName val="P11D"/>
      <sheetName val="Ass."/>
      <sheetName val="K11D"/>
      <sheetName val="P11E"/>
      <sheetName val="N16A"/>
      <sheetName val="N16SEDAN"/>
      <sheetName val="C23"/>
      <sheetName val="V10A"/>
      <sheetName val="A33B"/>
      <sheetName val="Group Budget"/>
      <sheetName val="Group Eliminations"/>
      <sheetName val="Aggregated Group Budget"/>
      <sheetName val="KCCI"/>
      <sheetName val="MKM"/>
      <sheetName val="KCC"/>
      <sheetName val="Eliminations"/>
      <sheetName val="Aggregated Budget"/>
      <sheetName val="CC_N"/>
      <sheetName val="coal consumption for heat ener"/>
      <sheetName val="PR Budget 08"/>
      <sheetName val="PR Budget 09"/>
      <sheetName val="VC+FC"/>
      <sheetName val="Calculations"/>
      <sheetName val="ComshUSD"/>
      <sheetName val="ComshKZT"/>
      <sheetName val="IS KZT AES format"/>
      <sheetName val="CF KZT AES format"/>
      <sheetName val="BS Movements"/>
      <sheetName val="BSKZT"/>
      <sheetName val="BSUSD"/>
      <sheetName val="Assumption"/>
      <sheetName val="CF_Detail"/>
      <sheetName val="CF$"/>
      <sheetName val="IS$"/>
      <sheetName val="IS "/>
      <sheetName val="CFPres"/>
      <sheetName val="Rollforward of loan"/>
      <sheetName val="Interest"/>
      <sheetName val="Trans"/>
      <sheetName val="Loans"/>
      <sheetName val="Capex Summary"/>
      <sheetName val="Capex 2009"/>
      <sheetName val="Capex 2010"/>
      <sheetName val="Repair 2009"/>
      <sheetName val="FX"/>
      <sheetName val="ICLoan"/>
      <sheetName val="2008_Links"/>
      <sheetName val="DT"/>
      <sheetName val="FA Tax"/>
      <sheetName val="Sensitivity table"/>
      <sheetName val="OpData"/>
      <sheetName val="KPI"/>
      <sheetName val="Safety_Stationary_Housekeep_09 "/>
      <sheetName val="Pres_assump"/>
      <sheetName val="IC"/>
      <sheetName val="FAS133"/>
      <sheetName val="Inter Rao realised"/>
      <sheetName val="Банк1"/>
      <sheetName val="Банк ориг"/>
      <sheetName val="Банк"/>
      <sheetName val="ЦЗ"/>
      <sheetName val="КМ"/>
      <sheetName val="Отчет 1"/>
      <sheetName val="МЭМР"/>
      <sheetName val="Бизнес план"/>
      <sheetName val="прогноз"/>
      <sheetName val="USS99"/>
      <sheetName val="dolarrate"/>
      <sheetName val="1996"/>
      <sheetName val="INDIECO1"/>
      <sheetName val="I-XII"/>
      <sheetName val="Comshare"/>
      <sheetName val="I-XII ГААП"/>
      <sheetName val="расходы буд периодов ( 2004)"/>
      <sheetName val="расходы буд периодов ( 2003)"/>
      <sheetName val="SHELL"/>
      <sheetName val="Quick Summ"/>
      <sheetName val="Changes"/>
      <sheetName val="Income"/>
      <sheetName val="Rev"/>
      <sheetName val="Cash &amp; Returns"/>
      <sheetName val="Forecasts"/>
      <sheetName val="Load"/>
      <sheetName val="8-O&amp;M Data"/>
      <sheetName val="O&amp;M"/>
      <sheetName val="Emissions"/>
      <sheetName val="Project Data"/>
      <sheetName val="Construction"/>
      <sheetName val="EPC Costs"/>
      <sheetName val="Future Work"/>
      <sheetName val="Owners Costs, Tax, Econ"/>
      <sheetName val="Debt"/>
      <sheetName val="Dep&amp;Tax"/>
      <sheetName val="Finance Input"/>
      <sheetName val="CST Tax"/>
      <sheetName val="Coal Forecast"/>
      <sheetName val="Heat Rate"/>
      <sheetName val="AESPR FINANCIALS"/>
      <sheetName val="AESPR SUMMARY"/>
      <sheetName val="PROJECTED OPERATIONS"/>
      <sheetName val="GECC financing"/>
      <sheetName val="2002 detailed forecast"/>
      <sheetName val="DBT_SUMM"/>
      <sheetName val="DBT_BYOUT"/>
      <sheetName val="DRAWDOWN"/>
      <sheetName val="REVENUE"/>
      <sheetName val="TAXES"/>
      <sheetName val="AVAILABILITY"/>
      <sheetName val="TECHNICAL"/>
      <sheetName val="PPA CALCS"/>
      <sheetName val="PPA_EXHIBITS"/>
      <sheetName val="DEMAND CHARGE"/>
      <sheetName val="Tax Exempt S&amp;U"/>
      <sheetName val="Tax Exempt Draws"/>
      <sheetName val="TE_DS_CapI"/>
      <sheetName val="AESPR HISTORY"/>
      <sheetName val="Module2"/>
      <sheetName val="Debt Detail"/>
      <sheetName val="WACC"/>
      <sheetName val="Sheet1"/>
      <sheetName val="Sheet2"/>
      <sheetName val="Sheet3"/>
      <sheetName val="O_M"/>
      <sheetName val="Owners Costs_ Tax_ Econ"/>
      <sheetName val="unit1sum3"/>
      <sheetName val="unit2sum3"/>
      <sheetName val="unit1sum2"/>
      <sheetName val="unit2sum2"/>
      <sheetName val="DISCOUNT RATES"/>
      <sheetName val="COVER"/>
      <sheetName val="ECONOMICS"/>
      <sheetName val="DEVELOPMENT"/>
      <sheetName val="OPS_UNIT 1"/>
      <sheetName val="OPS_UNIT 2"/>
      <sheetName val="POWER SALES"/>
      <sheetName val="DEPRECIATION"/>
      <sheetName val="MAINT RESRV"/>
      <sheetName val="WKNG CAPITAL"/>
      <sheetName val="UNLEV FI STMNTS"/>
      <sheetName val="unit1sum1"/>
      <sheetName val="unit2sum1"/>
      <sheetName val="FI_ASSUMP"/>
      <sheetName val="CONST_FI"/>
      <sheetName val="PROJ_FI"/>
      <sheetName val="DCR"/>
      <sheetName val="DSR"/>
      <sheetName val="DEPRECIATION (lev)"/>
      <sheetName val="LEV FI STMNTS"/>
      <sheetName val="P.I.B."/>
      <sheetName val="title"/>
      <sheetName val="notes"/>
      <sheetName val="balance sheet (usd)"/>
      <sheetName val="balance sheet (tenge)"/>
      <sheetName val="income statement (usd)"/>
      <sheetName val="income statement (tenge)"/>
      <sheetName val="comparison to budget"/>
      <sheetName val="ТЭП - электроэнергия"/>
      <sheetName val="Data 1 (2)"/>
      <sheetName val="Data 1"/>
      <sheetName val="Parameters"/>
      <sheetName val="Title_1"/>
      <sheetName val="BS_MinFin"/>
      <sheetName val="BS_KCC"/>
      <sheetName val="IS_КСС"/>
      <sheetName val="IS_PLC"/>
      <sheetName val="BS_PLC"/>
      <sheetName val="1.1"/>
      <sheetName val="1.2"/>
      <sheetName val="2.1"/>
      <sheetName val="2.2"/>
      <sheetName val="15.1"/>
      <sheetName val="17"/>
      <sheetName val="18"/>
      <sheetName val="24"/>
      <sheetName val="26.1"/>
      <sheetName val="26.2"/>
      <sheetName val="Example"/>
      <sheetName val="июнь, II квартал"/>
      <sheetName val="остатки ТМЦ"/>
      <sheetName val="бюджет июнь "/>
      <sheetName val="бюджет июль"/>
      <sheetName val="бюджет август"/>
      <sheetName val="бюджет сентябрь"/>
      <sheetName val="3 квартал"/>
      <sheetName val="янв тенге"/>
      <sheetName val="янв 09"/>
      <sheetName val="фев 09"/>
      <sheetName val="фев тенге"/>
      <sheetName val="2 мес"/>
      <sheetName val="март"/>
      <sheetName val="март тенге"/>
      <sheetName val="3 мес "/>
      <sheetName val="апр  тенге"/>
      <sheetName val="4 мес "/>
      <sheetName val="4 мес тенге"/>
      <sheetName val="май тенге"/>
      <sheetName val="5 мес тенге"/>
      <sheetName val="июнь"/>
      <sheetName val="6 мес тенге"/>
      <sheetName val="июль"/>
      <sheetName val="7 мес тенге"/>
      <sheetName val="август"/>
      <sheetName val="8 мес тенге"/>
      <sheetName val="сентябрь"/>
      <sheetName val="9 мес тенге"/>
      <sheetName val="октябрь"/>
      <sheetName val="10 мес тенге"/>
      <sheetName val="с-ть грэс сентябрь"/>
      <sheetName val="с-ть грэс октябрь"/>
      <sheetName val="с-ть грэс ноябрь "/>
      <sheetName val="с-ть грэс декабрь"/>
      <sheetName val="грэс"/>
      <sheetName val="PR Budget 2010"/>
      <sheetName val="comments"/>
      <sheetName val="$CF_Detail"/>
      <sheetName val="IS KZT"/>
      <sheetName val="IS USD"/>
      <sheetName val="Output GRES -1 KZT"/>
      <sheetName val="Revenue and trade receivables"/>
      <sheetName val="COGS, TP and other BS items KZT"/>
      <sheetName val="Other IS items KZT"/>
      <sheetName val="Tax payable"/>
      <sheetName val="Non-current assets and CAPEX"/>
      <sheetName val="Output GRES -1 USD"/>
      <sheetName val="Revenue and trade receivabl USD"/>
      <sheetName val="COGS, TP and other BS items USD"/>
      <sheetName val="Other IS items KZT (2)"/>
      <sheetName val="Tax payable USD"/>
      <sheetName val="Non-current assets CPX USD"/>
      <sheetName val="Capex 2009 v2"/>
      <sheetName val="Repair 2010"/>
      <sheetName val="Trial Balance"/>
      <sheetName val="BD"/>
      <sheetName val="COA"/>
      <sheetName val="Корректировки"/>
      <sheetName val="Def Tax"/>
      <sheetName val="CF_Notes"/>
      <sheetName val="discl FS"/>
      <sheetName val="FS_round"/>
      <sheetName val="related parties IS"/>
      <sheetName val="related parties BS"/>
      <sheetName val="cur risk 04"/>
      <sheetName val="cur risk 05"/>
      <sheetName val="DTT 2005"/>
      <sheetName val="DTT 2004"/>
      <sheetName val="DTT 2003"/>
      <sheetName val="Depr'n cut off"/>
      <sheetName val="Allowance DTT"/>
      <sheetName val="Allowance New"/>
      <sheetName val="Canteen"/>
      <sheetName val="2005 Tax Return"/>
      <sheetName val="Allow_Adv"/>
      <sheetName val="New Provision Entries"/>
      <sheetName val="Intang Rollforward"/>
      <sheetName val="FA Rollforward"/>
      <sheetName val="FA suppl"/>
      <sheetName val="Allowance Old"/>
      <sheetName val="70701 summary"/>
      <sheetName val="807"/>
      <sheetName val="8210219"/>
      <sheetName val="8210336"/>
      <sheetName val="81124"/>
      <sheetName val="8210352"/>
      <sheetName val="Alliance"/>
      <sheetName val="BTA Penalty"/>
      <sheetName val="2001"/>
      <sheetName val="2002"/>
      <sheetName val="2003"/>
      <sheetName val="2004"/>
      <sheetName val="2005 6 мес"/>
      <sheetName val="2005"/>
      <sheetName val="2006 6 месяц"/>
      <sheetName val="844-2005"/>
      <sheetName val="844-2006"/>
      <sheetName val="Tax supp sched"/>
      <sheetName val="Tax Recon"/>
      <sheetName val="temp_perm"/>
      <sheetName val="C-01"/>
      <sheetName val="Mazut"/>
      <sheetName val="Уголь Майкубе"/>
      <sheetName val="Движение угля"/>
      <sheetName val="SC-уголь"/>
      <sheetName val="AES Corp Charges"/>
      <sheetName val="Instructions"/>
      <sheetName val="Index"/>
      <sheetName val="Var Cost"/>
      <sheetName val="AKSU SWAP"/>
      <sheetName val="DT transactions"/>
      <sheetName val="Cons Apr"/>
      <sheetName val="Cons Apr (2)"/>
      <sheetName val="D&amp;T"/>
      <sheetName val="CTA"/>
      <sheetName val="Sheet5"/>
      <sheetName val="Flash"/>
      <sheetName val="Generation"/>
      <sheetName val="Sheet6"/>
      <sheetName val="Open Bal Reclasses"/>
      <sheetName val="Opening balances"/>
      <sheetName val="Sheet4"/>
      <sheetName val="Suntree"/>
      <sheetName val="CIT Payments"/>
      <sheetName val="Alliance 2"/>
      <sheetName val="BTA"/>
      <sheetName val="Fortis DFC"/>
      <sheetName val="Deferred BTA comission"/>
      <sheetName val="Provision"/>
      <sheetName val="LTC"/>
      <sheetName val="MR001 map"/>
      <sheetName val="MR001"/>
      <sheetName val="EkiBV"/>
      <sheetName val="Tax PP&amp;E per 2007 Tax-return"/>
      <sheetName val="PY_ADJ"/>
      <sheetName val="Затраты"/>
      <sheetName val="Sheet7"/>
      <sheetName val="2007 RTA"/>
      <sheetName val="CY_ADJ"/>
      <sheetName val="Non IC Input"/>
      <sheetName val="Deferred Tax"/>
      <sheetName val="temp_perm_diff"/>
      <sheetName val="Tax PP&amp;E"/>
      <sheetName val="FA summary"/>
      <sheetName val="GAAP COA"/>
      <sheetName val="списание ОС  ГААП КАЗ"/>
      <sheetName val="J C "/>
      <sheetName val="Acc 2411"/>
      <sheetName val="Acc 2732"/>
      <sheetName val="Acc 2412"/>
      <sheetName val="Acc 2413"/>
      <sheetName val="Acc 2414"/>
      <sheetName val="Acc 2415"/>
      <sheetName val="Acc 2930"/>
      <sheetName val="Endeavor Income Statement"/>
      <sheetName val="Pretax Contribution by Entity"/>
      <sheetName val="Income Statement by LOB"/>
      <sheetName val="#REF"/>
      <sheetName val="Факт_2008"/>
      <sheetName val="план 2009"/>
      <sheetName val="план 2009 с инв.составл."/>
      <sheetName val="Settings"/>
      <sheetName val="Template"/>
      <sheetName val="Reconciliation"/>
      <sheetName val="ADJ#14"/>
      <sheetName val="TB"/>
      <sheetName val="Раскрытие"/>
      <sheetName val="Баланс. метод"/>
      <sheetName val="ОС.К-07"/>
      <sheetName val="Движение"/>
      <sheetName val="сверка ОС"/>
      <sheetName val="22.кд"/>
      <sheetName val="ОС.В-07"/>
      <sheetName val="ОС.23-07"/>
      <sheetName val="22.вд"/>
      <sheetName val="ОС.Ц-07"/>
      <sheetName val="23.кд"/>
      <sheetName val="ОС.сс"/>
      <sheetName val="Ф-19"/>
      <sheetName val="РБП"/>
      <sheetName val="Y5.130 MSC"/>
      <sheetName val="Y5.131 MSC"/>
      <sheetName val="32-07"/>
      <sheetName val="НА"/>
      <sheetName val="ДЗ"/>
      <sheetName val="налоги"/>
      <sheetName val="убытки"/>
      <sheetName val="Ф-32"/>
      <sheetName val="BS LLC"/>
      <sheetName val="IS LLC"/>
      <sheetName val="data"/>
      <sheetName val="validation"/>
      <sheetName val="Trail balance"/>
      <sheetName val="531"/>
      <sheetName val="KZM_v01"/>
      <sheetName val="DRS"/>
      <sheetName val="CF-i"/>
      <sheetName val="CF-d"/>
      <sheetName val="DRS SA"/>
      <sheetName val="CF-i SA"/>
      <sheetName val="CF-d SA"/>
      <sheetName val="601"/>
      <sheetName val="601a"/>
      <sheetName val="701"/>
      <sheetName val="721"/>
      <sheetName val="721a"/>
      <sheetName val="711"/>
      <sheetName val="628"/>
      <sheetName val="741"/>
      <sheetName val="611"/>
      <sheetName val="771"/>
      <sheetName val="771a"/>
      <sheetName val="771b"/>
      <sheetName val="771c"/>
      <sheetName val="273"/>
      <sheetName val="273a"/>
      <sheetName val="241"/>
      <sheetName val="241a"/>
      <sheetName val="241b"/>
      <sheetName val="292"/>
      <sheetName val="292a"/>
      <sheetName val="221"/>
      <sheetName val="221a"/>
      <sheetName val="130"/>
      <sheetName val="132"/>
      <sheetName val="121"/>
      <sheetName val="161"/>
      <sheetName val="122"/>
      <sheetName val="122a"/>
      <sheetName val="122b"/>
      <sheetName val="103"/>
      <sheetName val="100"/>
      <sheetName val="101"/>
      <sheetName val="106"/>
      <sheetName val="331"/>
      <sheetName val="449"/>
      <sheetName val="321"/>
      <sheetName val="335"/>
      <sheetName val="335a"/>
      <sheetName val="S7.200"/>
      <sheetName val="V7.300"/>
      <sheetName val="V7.301"/>
      <sheetName val="Mapping"/>
      <sheetName val="System"/>
      <sheetName val="January"/>
      <sheetName val="KPower_Budget_Inp"/>
      <sheetName val="KPower_Actual_Inp"/>
      <sheetName val="Setup"/>
      <sheetName val="Front"/>
      <sheetName val="KCC_Power"/>
      <sheetName val="KPI_Jan"/>
      <sheetName val="KPI_Feb"/>
      <sheetName val="KPI_Mar"/>
      <sheetName val="KPI_Apr"/>
      <sheetName val="KPI_May"/>
      <sheetName val="KPI_June"/>
      <sheetName val="KPI_July"/>
      <sheetName val="KPI_Aug"/>
      <sheetName val="KPI_Sept"/>
      <sheetName val="KPI_Oct"/>
      <sheetName val="KPI_Nov"/>
      <sheetName val="KPI_Dec"/>
      <sheetName val="EFOR_Hours_Budget"/>
      <sheetName val="EAF_EFOR_Budget"/>
      <sheetName val="EFOR_Hours_Act"/>
      <sheetName val="EAF_EFOR_Act"/>
      <sheetName val="Executive summary"/>
      <sheetName val="Copper"/>
      <sheetName val="Other Metals"/>
      <sheetName val="A1_new"/>
      <sheetName val="A2"/>
      <sheetName val="A2.1"/>
      <sheetName val="A2.2"/>
      <sheetName val="P-4"/>
      <sheetName val="11 мес ИКП по опер"/>
      <sheetName val="22 09 09"/>
      <sheetName val="отклонение по норме"/>
      <sheetName val="Шаблон 2010"/>
      <sheetName val="сравнительная"/>
      <sheetName val="к утвержд (2)"/>
      <sheetName val="Примечания к КП"/>
      <sheetName val="к утвержд"/>
      <sheetName val="к утвер в тенге"/>
      <sheetName val="К.пл. "/>
      <sheetName val="к утвержд_2"/>
      <sheetName val="ИСХОД"/>
      <sheetName val="Лист1к"/>
      <sheetName val="УНР БИ"/>
      <sheetName val="ДТ"/>
      <sheetName val="масл"/>
      <sheetName val="АШ"/>
      <sheetName val="буршт"/>
      <sheetName val="кор"/>
      <sheetName val="муф"/>
      <sheetName val="хв"/>
      <sheetName val="УНР ВМ 1"/>
      <sheetName val="ВМ1"/>
      <sheetName val="Анк крепл"/>
      <sheetName val="ПиломатКП"/>
      <sheetName val="перем"/>
      <sheetName val="вентрукав"/>
      <sheetName val="Цепи"/>
      <sheetName val="сравнит без ОАР"/>
      <sheetName val="Рамное крепление"/>
      <sheetName val="УНР ВМ"/>
      <sheetName val="15 01 09"/>
      <sheetName val="единички"/>
      <sheetName val="сравнит (3)"/>
      <sheetName val="сравнит (2)"/>
      <sheetName val="сравнит"/>
      <sheetName val="К.пл.  (2)"/>
      <sheetName val="свод (2)"/>
      <sheetName val="19 09 09"/>
      <sheetName val="22 09 09 (2)"/>
      <sheetName val="отклон по норме"/>
      <sheetName val="КП на утвежд"/>
      <sheetName val="КП на утвежд (3)"/>
      <sheetName val="КП на утв в тенге"/>
      <sheetName val="К.пл."/>
      <sheetName val="УНР ВМ1"/>
      <sheetName val="КП на утвежд (2)"/>
      <sheetName val="ДТкп"/>
      <sheetName val="дизтопливо Белаз"/>
      <sheetName val="расчет д.т на белаз 55тн"/>
      <sheetName val="маслКП"/>
      <sheetName val="АШкп"/>
      <sheetName val="буршт кп"/>
      <sheetName val="корКП"/>
      <sheetName val="муфКП"/>
      <sheetName val="хвКП"/>
      <sheetName val="Анк креплКП"/>
      <sheetName val="ПеремКП"/>
      <sheetName val="ЦепиКП"/>
      <sheetName val="Зубья Трос"/>
      <sheetName val="ВПкп"/>
      <sheetName val="ВМкп"/>
      <sheetName val="сравнит 20 01 09"/>
      <sheetName val="единички (2)"/>
      <sheetName val="К.пл. (2)"/>
      <sheetName val="Зубья,трос отвал"/>
      <sheetName val="К.пл. отвал"/>
      <sheetName val="Отвал масла"/>
      <sheetName val="оконч свод"/>
      <sheetName val="К КП"/>
      <sheetName val="КП "/>
      <sheetName val="шахм оконч"/>
      <sheetName val="подрядчики"/>
      <sheetName val="единички "/>
      <sheetName val="Материалы в КП"/>
      <sheetName val="изм"/>
      <sheetName val="ед для ОФ"/>
      <sheetName val="СР 2009 10%"/>
      <sheetName val="ШР 09 10%"/>
      <sheetName val="Шотвал 2009-10%"/>
      <sheetName val="ОФ 2009-10%"/>
      <sheetName val="БМЗ 2009 -10%"/>
      <sheetName val="СКЦ 1179810 -10%"/>
      <sheetName val="ДМЗ"/>
      <sheetName val="ТМЦ"/>
      <sheetName val="ФОТ"/>
      <sheetName val="аморттизация"/>
      <sheetName val="9 мес шахм"/>
      <sheetName val="спецпитание"/>
      <sheetName val="ДМЗ 3+9"/>
      <sheetName val="ПТМ сравнение"/>
      <sheetName val="ПТМ"/>
      <sheetName val="КР 3"/>
      <sheetName val="январь"/>
      <sheetName val="февраль"/>
      <sheetName val="апрель"/>
      <sheetName val="май"/>
      <sheetName val="ИКП на листе опер"/>
      <sheetName val="7 мес"/>
      <sheetName val="6 мес"/>
      <sheetName val="ИКП на листе по бухг"/>
      <sheetName val="4 мес"/>
      <sheetName val="таб №1"/>
      <sheetName val="таб №1 за 6 мес"/>
      <sheetName val="таб №2 месяц"/>
      <sheetName val="6 мес  таб №2"/>
      <sheetName val="5 мес"/>
      <sheetName val="процесс 6"/>
      <sheetName val="единички 1"/>
      <sheetName val="процесс 1"/>
      <sheetName val="февраль очищ.перед"/>
      <sheetName val="единички 2"/>
      <sheetName val="процесс 2"/>
      <sheetName val="процесс 3"/>
      <sheetName val="март для отиз"/>
      <sheetName val="процесс 4"/>
      <sheetName val="процесс 5"/>
      <sheetName val="ТОО КСС"/>
      <sheetName val="ст-ть факт за мес."/>
      <sheetName val="ст-ть факт за мес.2500"/>
      <sheetName val="ст-ть факт с н.г."/>
      <sheetName val="сравнение 2800 факт.курс"/>
      <sheetName val="сравнение 2800 курс 120"/>
      <sheetName val="сравнение  2500 "/>
      <sheetName val="по выпуску"/>
      <sheetName val="роялти"/>
      <sheetName val="топл"/>
      <sheetName val="мат-лы"/>
      <sheetName val="сравнение сен-окт 20.11.08"/>
      <sheetName val="КП-2010 $"/>
      <sheetName val="КП-2010 тенге"/>
      <sheetName val="сравнит.тенге"/>
      <sheetName val="динамика"/>
      <sheetName val="ОПП"/>
      <sheetName val="КП"/>
      <sheetName val="Материалы (сторона)"/>
      <sheetName val="Сторонники услуги"/>
      <sheetName val="САТ980Н СР"/>
      <sheetName val="Т-9+ СР "/>
      <sheetName val="CAT980GII СР"/>
      <sheetName val="САТ980G СР"/>
      <sheetName val="Т50+ СР"/>
      <sheetName val="Услуги сторонних"/>
      <sheetName val="Приложение №4"/>
      <sheetName val=" Приложение №6 по Саяку"/>
      <sheetName val="ценник1"/>
      <sheetName val="Приложение №3"/>
      <sheetName val="сравнит 2010-2011"/>
      <sheetName val="сравнит 1 2010-2011"/>
      <sheetName val="УНР"/>
      <sheetName val="торкретирование"/>
      <sheetName val="КП по СР  на 2011 г"/>
      <sheetName val="КП на 2010 (тенге)"/>
      <sheetName val="КП на 2010 ($) "/>
      <sheetName val="Абыз"/>
      <sheetName val="Свод (тенге)"/>
      <sheetName val="Нурказган"/>
      <sheetName val="НОФ"/>
      <sheetName val="КОФ"/>
      <sheetName val="Исп.ап"/>
      <sheetName val="Акбастау"/>
      <sheetName val="СБ"/>
      <sheetName val="форма(тыс.д)"/>
      <sheetName val="форма(тыс.д) (2)"/>
      <sheetName val="КП в тенге"/>
      <sheetName val="форма(тыс.д) (3)"/>
      <sheetName val="форма(тыс.д) (4)"/>
      <sheetName val="Единицы"/>
      <sheetName val="САТобщШР"/>
      <sheetName val="САТ980Н ШР"/>
      <sheetName val="CAT980GII ШР Бер"/>
      <sheetName val="Т50+ ШР"/>
      <sheetName val="Т-9+ ШР"/>
      <sheetName val=" Приложение №6"/>
      <sheetName val="Ценник (2)"/>
      <sheetName val="сравн 2010-2011"/>
      <sheetName val="срвн 2010-2011 (10"/>
      <sheetName val="свод2"/>
      <sheetName val="Свод мес."/>
      <sheetName val="расш.услуг на осн"/>
      <sheetName val="расш.услуг на осн (2)"/>
      <sheetName val="Свод 3"/>
      <sheetName val="Свод 3 Главный"/>
      <sheetName val="питание"/>
      <sheetName val="ППК"/>
      <sheetName val="РМЗ"/>
      <sheetName val="РМСУ"/>
      <sheetName val="ЗГШО"/>
      <sheetName val="УКК"/>
      <sheetName val="ЦХЛ"/>
      <sheetName val="ПКЦ"/>
      <sheetName val="ПМТС"/>
      <sheetName val="УАТКС"/>
      <sheetName val="Соцсфера+КПТ"/>
      <sheetName val="УКС"/>
      <sheetName val="РСК"/>
      <sheetName val="ЭМЦ"/>
      <sheetName val="ЭлМНУ"/>
      <sheetName val="ЦРЭО"/>
      <sheetName val="КПТ"/>
      <sheetName val="Соцсфера-2"/>
      <sheetName val="цены"/>
      <sheetName val="УАТКС (2)"/>
      <sheetName val="УАТКС 2011"/>
      <sheetName val="4 прил."/>
      <sheetName val="КСС5мес"/>
      <sheetName val="Нурказган июнь"/>
      <sheetName val="ЦЕННИК ИЮЛЬ"/>
      <sheetName val="новые ТМЦ"/>
      <sheetName val="в работу"/>
      <sheetName val="снижение"/>
      <sheetName val="повыш"/>
      <sheetName val="новые"/>
      <sheetName val="ценник июнь"/>
      <sheetName val="список из заявок"/>
      <sheetName val="оранж+син"/>
      <sheetName val="Период"/>
      <sheetName val="База"/>
      <sheetName val="База уголь"/>
      <sheetName val="Свод уголь"/>
      <sheetName val="Зарплата"/>
      <sheetName val="Эл.энергия"/>
      <sheetName val="Налог на имущество"/>
      <sheetName val="БЗПР"/>
      <sheetName val="БЗПР (инфл)"/>
      <sheetName val="БЗПР(проходка)"/>
      <sheetName val="Процессы"/>
      <sheetName val="Процессы анализ"/>
      <sheetName val="без инфляции"/>
      <sheetName val="с инфляцией"/>
      <sheetName val="с инфляцией (2)"/>
      <sheetName val="ТЛ_реал"/>
      <sheetName val="ИзмВариант3-план"/>
      <sheetName val="График Реализации - план"/>
      <sheetName val="Потоки ДС_реал"/>
      <sheetName val="ГрафикРеал_реал"/>
      <sheetName val="График Реализации - отклонения"/>
      <sheetName val="Компл.3-план"/>
      <sheetName val="Инвестиции - план"/>
      <sheetName val="Анализ инвестиций (с инфляцией)"/>
      <sheetName val="Анализ инвестиций"/>
      <sheetName val="Финансовые КПЭ_реал"/>
      <sheetName val="Потоки денежных средств- план"/>
      <sheetName val="Вариант3- план"/>
      <sheetName val="КПЭ-план"/>
      <sheetName val="Производ КПЭ_реал"/>
      <sheetName val="Титульный лист"/>
      <sheetName val="КПЭ"/>
      <sheetName val="Варианты1"/>
      <sheetName val="Инвестиции"/>
      <sheetName val="График ввода-выбытия"/>
      <sheetName val="Выработка"/>
      <sheetName val="ИсходныеДанные"/>
      <sheetName val="Модуль_414-с"/>
      <sheetName val="Модуль_314-с"/>
      <sheetName val="Транспортировка"/>
      <sheetName val="ИндИнфляции"/>
      <sheetName val="Базовый_вариант"/>
      <sheetName val="Вариант3"/>
      <sheetName val="ИзмВариант3"/>
      <sheetName val="Компл.3"/>
      <sheetName val="Риск3"/>
      <sheetName val="Заключение"/>
      <sheetName val="Анализ рисков"/>
      <sheetName val="ИсхДан"/>
      <sheetName val="612-С"/>
      <sheetName val="assump"/>
      <sheetName val="output"/>
      <sheetName val="Cost by product CUR"/>
      <sheetName val="Cost by product PR"/>
      <sheetName val="COGS CUR"/>
      <sheetName val="COGS PR"/>
      <sheetName val="COGS total"/>
      <sheetName val="WCap"/>
      <sheetName val="Income St"/>
      <sheetName val="CashFlow &amp; Debt"/>
      <sheetName val="Balance Sheet"/>
      <sheetName val="Cost by p೗_x0000__x0000_Āct CUR"/>
      <sheetName val="Свод2001"/>
      <sheetName val="Р.г.д.01"/>
      <sheetName val="ДолУч"/>
      <sheetName val="Свод10"/>
      <sheetName val="Свод11"/>
      <sheetName val="Свод12"/>
      <sheetName val="Д_с_пр8"/>
      <sheetName val="Д_с_пр9"/>
      <sheetName val="Д_с_пр9(ф)"/>
      <sheetName val="ДП08"/>
      <sheetName val="ДП09"/>
      <sheetName val="ДП10"/>
      <sheetName val="ДП11"/>
      <sheetName val="ДП12"/>
      <sheetName val="СД8"/>
      <sheetName val="СД9"/>
      <sheetName val="СД10"/>
      <sheetName val="СД11"/>
      <sheetName val="СД12"/>
      <sheetName val="ДЗа8_01 (3)"/>
      <sheetName val="Д_с_пр8 (ф)"/>
      <sheetName val="Пл_3кв_доб "/>
      <sheetName val="Пл_3кв_доб(август)"/>
      <sheetName val="Пл_3кв_доб(СЕНТЯБРЬ)"/>
      <sheetName val="Пл_3кв_доб(СЕНТЯБРЬ) (2)"/>
      <sheetName val="Пл_4кв_доб"/>
      <sheetName val="Пл_4кв_доб (2)"/>
      <sheetName val="Пл_4кв_доб (нач)"/>
      <sheetName val="Пл_4кв_доб (нач) (3)"/>
      <sheetName val="Пл_4кв_доб (нач) (4)"/>
      <sheetName val="Д_с_пр10"/>
      <sheetName val="Д_с_пр10 (ф)"/>
      <sheetName val="Д_с_пр11"/>
      <sheetName val="Д_с_пр12(ф)"/>
      <sheetName val="Д_с_пр01_02"/>
      <sheetName val="Д_с_пр01_02 (2)"/>
      <sheetName val="Д_с_пр02_02 "/>
      <sheetName val="Д_с_пр03_02"/>
      <sheetName val="Пл_4кв_доб (нач) (5)"/>
      <sheetName val="Пл_4кв_доб (ноябрь)"/>
      <sheetName val="Пл_4кв_доб(декабрь)"/>
      <sheetName val="Пл_4кв_доб (нач) (2)"/>
      <sheetName val="Пл_1кв_доб_02"/>
      <sheetName val="ПЛ_ПР_1кв02"/>
      <sheetName val="ПЛ_ПР_3кв01"/>
      <sheetName val="ПЛ_ПР_4кв01"/>
      <sheetName val="ДЗа9_01"/>
      <sheetName val="Пл4кв_доб(3)"/>
      <sheetName val="ДЗа9_01(2)"/>
      <sheetName val="ДЗа9_01(3)"/>
      <sheetName val="ДЗа10_01"/>
      <sheetName val="ДЗа10_01 (2)"/>
      <sheetName val="ДЗа10_01 (3)"/>
      <sheetName val="ДЗа11_01"/>
      <sheetName val="ДЗа11_01 (2)"/>
      <sheetName val="ДЗа11_01 (3)"/>
      <sheetName val="ДЗа12_01"/>
      <sheetName val="ДЗа12_01 (2)"/>
      <sheetName val="ДЗа12_01 (3)"/>
      <sheetName val="Сост.зап."/>
      <sheetName val="#ССЫЛКА"/>
      <sheetName val="производство"/>
      <sheetName val="План"/>
      <sheetName val="ценообразование"/>
      <sheetName val="списание"/>
      <sheetName val="кислород"/>
      <sheetName val="ремонты"/>
      <sheetName val="топливо"/>
      <sheetName val="электро"/>
      <sheetName val="А"/>
      <sheetName val="амортизация"/>
      <sheetName val="ББЛ"/>
      <sheetName val="БДДС1"/>
      <sheetName val="25_1"/>
      <sheetName val="44"/>
      <sheetName val="ком_расх"/>
      <sheetName val="ком-р"/>
      <sheetName val="маржа"/>
      <sheetName val="БДР"/>
      <sheetName val="91"/>
      <sheetName val="Б_ Мат-лы"/>
      <sheetName val="теплоэн"/>
      <sheetName val="Тр_Нал"/>
      <sheetName val="НДС"/>
      <sheetName val="Нал_пр"/>
      <sheetName val="97"/>
      <sheetName val="страх"/>
      <sheetName val="ПФот"/>
      <sheetName val="зп"/>
      <sheetName val="деб"/>
      <sheetName val="кред"/>
      <sheetName val="IFRS"/>
      <sheetName val="Инвестиции - варианты"/>
      <sheetName val="COGS"/>
      <sheetName val="Свод Пр"/>
      <sheetName val="2"/>
      <sheetName val="13"/>
      <sheetName val="14"/>
      <sheetName val="27"/>
      <sheetName val="28"/>
      <sheetName val="31"/>
      <sheetName val="статус"/>
      <sheetName val="PL_MM cons"/>
      <sheetName val="Жерек аморт."/>
      <sheetName val="PL_FM сons"/>
      <sheetName val="BS_FM cons"/>
      <sheetName val="BS_Alel+неАлел"/>
      <sheetName val="PL_MM Alel"/>
      <sheetName val="PL_MM Zherek"/>
      <sheetName val="PL_FM_Zherek"/>
      <sheetName val="неАлел"/>
      <sheetName val="Production plan"/>
      <sheetName val="НЗП"/>
      <sheetName val="ОС_Аморт"/>
      <sheetName val="КПЭ Келтик"/>
      <sheetName val="КПЭ(641перс)"/>
      <sheetName val="Сравнение (2)"/>
      <sheetName val="д.р."/>
      <sheetName val="пнс 7 мес"/>
      <sheetName val="затр 7 мес"/>
      <sheetName val="допфонд завод"/>
      <sheetName val="допфонд рудник"/>
      <sheetName val="допфонд участок"/>
      <sheetName val="допфонд админ"/>
      <sheetName val="план горн работ"/>
      <sheetName val="оплата труда"/>
      <sheetName val="Расчет стоимости ГПР в разбивке"/>
      <sheetName val="pivot2"/>
      <sheetName val="КПЭ (614перс)"/>
      <sheetName val="3.16 Внеш.конц."/>
      <sheetName val="Питание1"/>
      <sheetName val="ОБЩЕУЧ"/>
      <sheetName val="РУДНИК"/>
      <sheetName val="ЗАВОД"/>
      <sheetName val="АДМИН"/>
      <sheetName val="ФОТ-УК"/>
      <sheetName val="2.01 ГПР"/>
      <sheetName val="2.02 очист"/>
      <sheetName val="2.03 ВШТ"/>
      <sheetName val="2.04 общеруд"/>
      <sheetName val="2.05 общешахт"/>
      <sheetName val="9.Costs by Types&amp;Centers"/>
      <sheetName val="нормы расходов"/>
      <sheetName val="3.01 дроб"/>
      <sheetName val="3.02 измельч"/>
      <sheetName val="Цены на реагенты"/>
      <sheetName val="3.04 флот"/>
      <sheetName val="3.05 biox"/>
      <sheetName val="3.06 cil"/>
      <sheetName val="3.08 элюир+зк"/>
      <sheetName val="3.09 реаг.цех"/>
      <sheetName val="3.10 хвост"/>
      <sheetName val="Analysis Costs"/>
      <sheetName val="3.12 общезав"/>
      <sheetName val="ГСМ"/>
      <sheetName val="3.14 эл.мех"/>
      <sheetName val="3.15 отк"/>
      <sheetName val="Production costs"/>
      <sheetName val="Debts"/>
      <sheetName val="справочник"/>
      <sheetName val="Внереализац"/>
      <sheetName val="Аренда техники"/>
      <sheetName val="Mining comments"/>
      <sheetName val="Plant comments"/>
      <sheetName val="Infr comments"/>
      <sheetName val="Жерек налоги"/>
      <sheetName val="Капекс тыс. дол."/>
      <sheetName val="Уд. расход реагентов по заводу "/>
      <sheetName val="Расход реагентов Кг."/>
      <sheetName val="Расходе реагентов тенге склад"/>
      <sheetName val="расход реагентов тенге завод"/>
      <sheetName val="Расход реагентов тенге Бух"/>
      <sheetName val="Расход реагентов USD"/>
      <sheetName val="Переработка"/>
      <sheetName val="Bridge EBITDA (СБП)"/>
      <sheetName val="Bridge EBITDA"/>
      <sheetName val="Cash-costs_Summary"/>
      <sheetName val="Cash-costs_Details"/>
      <sheetName val="СС_Details (собств.конц)"/>
      <sheetName val="1. вводные"/>
      <sheetName val="ПЗГ_цели"/>
      <sheetName val="KPI_YTD"/>
      <sheetName val="TCC_absolute"/>
      <sheetName val="1.1 KPI"/>
      <sheetName val="1.2 PL (с аморт)"/>
      <sheetName val="1.2 PL"/>
      <sheetName val="1.3 BS"/>
      <sheetName val="1.4 CF"/>
      <sheetName val="1.5 PL_FM"/>
      <sheetName val="1.6 BS_FM"/>
      <sheetName val="1.7 PL_MM"/>
      <sheetName val="WIP"/>
      <sheetName val="КЗкомпании"/>
      <sheetName val="Лондон"/>
      <sheetName val="8. АДМИН"/>
      <sheetName val="Соц.расх"/>
      <sheetName val="1.9 PCC_анализ_8м"/>
      <sheetName val="1.9 PCC_анализПЗГ"/>
      <sheetName val="БП_2010vs2009"/>
      <sheetName val="2.1 ПРГР"/>
      <sheetName val="2.2 План производства"/>
      <sheetName val="2.3 концентрат"/>
      <sheetName val="1.8 PCC_bridge (2)"/>
      <sheetName val="1.8 PCC_bridge"/>
      <sheetName val="ФОТ_Келтик"/>
      <sheetName val="Трансп_ руды 2010"/>
      <sheetName val="Аренда техники на 2010 машчас"/>
      <sheetName val="Спецодежда"/>
      <sheetName val="4. РУДНИК"/>
      <sheetName val="5. РУДОПОДГ"/>
      <sheetName val="ФОТ_Алел"/>
      <sheetName val="нормы"/>
      <sheetName val="БЗК"/>
      <sheetName val="4.1 ГПР"/>
      <sheetName val="4.2 очист"/>
      <sheetName val="4.3 ВШТ"/>
      <sheetName val="4.4 общеруд"/>
      <sheetName val="4.5 общешахт"/>
      <sheetName val="7. ОБЩЕУЧ"/>
      <sheetName val="4.6 ЭРР"/>
      <sheetName val="6. ЗАВОД"/>
      <sheetName val="5.1 дроб"/>
      <sheetName val="5.2 измельч"/>
      <sheetName val="6.1 флот"/>
      <sheetName val="6.2 biox"/>
      <sheetName val="6.3 cil-elution"/>
      <sheetName val="6.4 ЗК"/>
      <sheetName val="6.5 реаг.цех"/>
      <sheetName val="6.6 хвост"/>
      <sheetName val="6.7 общезав"/>
      <sheetName val="6.8 эл.мех"/>
      <sheetName val="6.9 отк"/>
      <sheetName val="справ2"/>
      <sheetName val="Хеллас_контракт"/>
      <sheetName val="стоимость на единицу_YTD"/>
      <sheetName val="стоимость на единицу_MTD"/>
      <sheetName val="Алел НИ"/>
      <sheetName val="расч по греч"/>
      <sheetName val="Пр-воБП"/>
      <sheetName val="ПРГР"/>
      <sheetName val="БП 2011"/>
      <sheetName val="AVP"/>
      <sheetName val="HLF"/>
      <sheetName val="PG"/>
      <sheetName val="KMB"/>
      <sheetName val="CL"/>
      <sheetName val="LINKS"/>
      <sheetName val="513_U"/>
      <sheetName val="титул"/>
      <sheetName val="Таблица рассрочки"/>
      <sheetName val="Продажа"/>
      <sheetName val="%D0%92%D0%BE%D1%81%D1%81%D1%82%"/>
      <sheetName val="Approximate order for #1"/>
      <sheetName val="Stores"/>
      <sheetName val="Check"/>
      <sheetName val="PRJ Total"/>
      <sheetName val="Daily"/>
      <sheetName val="Incoming"/>
      <sheetName val="Heading "/>
      <sheetName val="A 13"/>
      <sheetName val="E.P. Recap OMGC"/>
      <sheetName val="Diagramm"/>
      <sheetName val="Tea break count"/>
      <sheetName val="Сommandant count"/>
      <sheetName val="DEED"/>
      <sheetName val="TO_OC"/>
      <sheetName val="Market"/>
      <sheetName val="Market2"/>
      <sheetName val="Rolled"/>
      <sheetName val="Chains"/>
      <sheetName val="Tr"/>
      <sheetName val="Direct"/>
      <sheetName val="!"/>
      <sheetName val="тц"/>
      <sheetName val="Ops"/>
      <sheetName val="B"/>
      <sheetName val="UPR"/>
      <sheetName val="Simpl2"/>
      <sheetName val="Res"/>
      <sheetName val="Dop"/>
      <sheetName val="DP"/>
      <sheetName val="KKC"/>
      <sheetName val="OC"/>
      <sheetName val="Prokat"/>
      <sheetName val="IntImp"/>
      <sheetName val="сводная"/>
      <sheetName val="2003(окончат) "/>
      <sheetName val="Смета "/>
      <sheetName val="Данные для графиков"/>
      <sheetName val="Откл. по фин. рез"/>
      <sheetName val="план_факт"/>
      <sheetName val=" труд"/>
      <sheetName val="отрасль"/>
      <sheetName val="Data4Lineika"/>
      <sheetName val="Prices"/>
      <sheetName val="AiP"/>
      <sheetName val="RPP"/>
      <sheetName val="OZR"/>
      <sheetName val="Time"/>
      <sheetName val="Steels"/>
      <sheetName val="Class"/>
      <sheetName val="Prices2"/>
      <sheetName val="Lineika"/>
      <sheetName val="Unload"/>
      <sheetName val="forPresentation"/>
      <sheetName val="Steps"/>
      <sheetName val="1-29 (21.11)"/>
      <sheetName val="1-30 (21.11)"/>
      <sheetName val="1-31 (21.11)"/>
      <sheetName val="1-32 (21.11)"/>
      <sheetName val="350"/>
      <sheetName val="Ц-вх"/>
      <sheetName val="БТпоVC"/>
      <sheetName val="VC"/>
      <sheetName val="FC"/>
      <sheetName val="СС"/>
      <sheetName val="Ц-вых"/>
      <sheetName val="Ок-ие"/>
      <sheetName val="Ме-ия"/>
      <sheetName val="ОЗР"/>
      <sheetName val="ЭСПЦ-з"/>
      <sheetName val="ЭСПЦ-п"/>
      <sheetName val="СПЦ-з"/>
      <sheetName val="СПЦ-п"/>
      <sheetName val="СПЦ2-п"/>
      <sheetName val="ЛьготаБП"/>
      <sheetName val="ожид год"/>
      <sheetName val="БалансДС 2000"/>
      <sheetName val="Для Николаевой"/>
      <sheetName val="Для Чистова"/>
      <sheetName val="Для Чистова (2)"/>
      <sheetName val="КВстан350"/>
      <sheetName val="ОК"/>
      <sheetName val="График и КуРы"/>
      <sheetName val="Сбербанк"/>
      <sheetName val="BHF"/>
      <sheetName val="ВЭБ"/>
      <sheetName val="$2000"/>
      <sheetName val="ТамП"/>
      <sheetName val="Смета затрат"/>
      <sheetName val="Contents"/>
      <sheetName val="P&amp;L(KMK-Rails)"/>
      <sheetName val="P&amp;L(KMK-Steel)"/>
      <sheetName val="P&amp;L(Energo)"/>
      <sheetName val="P&amp;L(GOK)"/>
      <sheetName val="Cash-flow (Rails)"/>
      <sheetName val="Cash-flow (Energo)"/>
      <sheetName val="Cash-flow (SUM)"/>
      <sheetName val="Sales(Rails)"/>
      <sheetName val="Payroll (Rails)"/>
      <sheetName val="Taxes (Rails)"/>
      <sheetName val="CAPEX (Rails)"/>
      <sheetName val="Repairs (Rails)"/>
      <sheetName val="Rails_price"/>
      <sheetName val="Energy_balance"/>
      <sheetName val="Presentation (energo)"/>
      <sheetName val="CAPEX(Energo)"/>
      <sheetName val="Production(GOK)"/>
      <sheetName val="Sales(GOK)"/>
      <sheetName val="Pes.variant"/>
      <sheetName val="Opt.variant"/>
      <sheetName val="Cash-flow"/>
      <sheetName val="Lot"/>
      <sheetName val="Презентация"/>
      <sheetName val="Потоки(кред.)"/>
      <sheetName val="Оп.поток(пес-кред)"/>
      <sheetName val="Оп.поток(опт-кред)"/>
      <sheetName val="Value"/>
      <sheetName val="P&amp;L"/>
      <sheetName val="CF "/>
      <sheetName val="Tax"/>
      <sheetName val="S,G,&amp;A"/>
      <sheetName val="Mat_En"/>
      <sheetName val="VIC"/>
      <sheetName val="WC"/>
      <sheetName val="5z info"/>
      <sheetName val="Capacity "/>
      <sheetName val="Coeff"/>
      <sheetName val="DPR (IAS)"/>
      <sheetName val="DPR(TAX)"/>
      <sheetName val="Module1"/>
      <sheetName val="Other sales"/>
      <sheetName val="3-06_1"/>
      <sheetName val="3-06_2"/>
      <sheetName val="3-06_3"/>
      <sheetName val="profit"/>
      <sheetName val="Brief НТ_ЗС"/>
      <sheetName val="list"/>
      <sheetName val="Исп. приб. НТМК"/>
      <sheetName val="1 кв03"/>
      <sheetName val="decording "/>
      <sheetName val="decording  (2)"/>
      <sheetName val="1q-d"/>
      <sheetName val="ТА"/>
      <sheetName val="stock"/>
      <sheetName val="d1q"/>
      <sheetName val="Dbt"/>
      <sheetName val="1q-cr"/>
      <sheetName val="ТП"/>
      <sheetName val="cr1q"/>
      <sheetName val="МС"/>
      <sheetName val="520"/>
      <sheetName val="CR"/>
      <sheetName val="eur"/>
      <sheetName val="rez"/>
      <sheetName val="исп прибыли"/>
      <sheetName val="216"/>
      <sheetName val="211"/>
      <sheetName val="decording"/>
      <sheetName val="dt_rez"/>
      <sheetName val="240"/>
      <sheetName val="cred"/>
      <sheetName val="620"/>
      <sheetName val="660a"/>
      <sheetName val="cred (2)"/>
      <sheetName val="2002 год"/>
      <sheetName val="3-10"/>
      <sheetName val="3-04"/>
      <sheetName val="3-13"/>
      <sheetName val="бсf"/>
      <sheetName val="cf (2)"/>
      <sheetName val="кап. стр-во"/>
      <sheetName val="bsa"/>
      <sheetName val="3-01"/>
      <sheetName val="3-06"/>
      <sheetName val="3-14"/>
      <sheetName val="сортамент"/>
      <sheetName val="баланс металла"/>
      <sheetName val="баланс пр-ва"/>
      <sheetName val="бал.на рассмотрение"/>
      <sheetName val="баланс лома"/>
      <sheetName val="сталь"/>
      <sheetName val="мартIкварт"/>
      <sheetName val="ЗСМК"/>
      <sheetName val="НТМК"/>
      <sheetName val="НКМК"/>
      <sheetName val="Данные для расчета"/>
      <sheetName val="Бюджет ФД"/>
      <sheetName val="БюджетЕХ"/>
      <sheetName val="КХП (Gosha)"/>
      <sheetName val="3-25"/>
      <sheetName val="3-26"/>
      <sheetName val="НТМК Св"/>
      <sheetName val="НТМК Отделы"/>
      <sheetName val="НТМК С"/>
      <sheetName val="НТМК O"/>
      <sheetName val="ЗСМК Св"/>
      <sheetName val="ЗСМК Отделы"/>
      <sheetName val="ЗСМК С"/>
      <sheetName val="КМК Св"/>
      <sheetName val="КМК Отделы"/>
      <sheetName val="КМК"/>
      <sheetName val="КМК С"/>
      <sheetName val="ТНП С"/>
      <sheetName val="Комментарии"/>
      <sheetName val="КлассНТМК"/>
      <sheetName val="КлассЗСМК"/>
      <sheetName val="КлассНKМК"/>
      <sheetName val="Схема"/>
      <sheetName val="Coke"/>
      <sheetName val="KKCxl"/>
      <sheetName val="RPPxl"/>
      <sheetName val="Cl15"/>
      <sheetName val="DataOriginal"/>
      <sheetName val="Contra"/>
      <sheetName val="Объемы_цены_НТМК (2)"/>
      <sheetName val="Выручка П 1"/>
      <sheetName val="Смета П"/>
      <sheetName val="6_фзп"/>
      <sheetName val="7_торо"/>
      <sheetName val="8.1.Прогноз_цен_НТМК"/>
      <sheetName val="9.1._нормы"/>
      <sheetName val="10_аморт"/>
      <sheetName val="11_произ"/>
      <sheetName val="12_смета"/>
      <sheetName val="14_комм"/>
      <sheetName val="15_управ"/>
      <sheetName val="16_соц"/>
      <sheetName val="18_проч_др"/>
      <sheetName val="19_Сарех"/>
      <sheetName val="22_лиз"/>
      <sheetName val="23_страх"/>
      <sheetName val="24_кред"/>
      <sheetName val="НТМК (укр)"/>
      <sheetName val="ЗСМК(укр)"/>
      <sheetName val="НЛЗ и Мартен"/>
      <sheetName val="по цехам"/>
      <sheetName val="ТД - НТМК"/>
      <sheetName val="Помощь"/>
      <sheetName val="контрагент ..."/>
      <sheetName val="Отчет9"/>
      <sheetName val="Справ"/>
      <sheetName val="КД ЗСМК"/>
      <sheetName val="ФТТ (НКМК)"/>
      <sheetName val="КлассНКМК"/>
      <sheetName val="Контрагенты"/>
      <sheetName val="Consol_2005"/>
      <sheetName val="Consol_9m"/>
      <sheetName val="Consol_Sept"/>
      <sheetName val="Revenues_Sept"/>
      <sheetName val="Raw_mat_Sept"/>
      <sheetName val="Revenues_9m"/>
      <sheetName val="Raw_mat_9m"/>
      <sheetName val="Revenues_2005"/>
      <sheetName val="Raw_mat_2005"/>
      <sheetName val="Opex+Capex (by CFR)"/>
      <sheetName val="Opex+Capex"/>
      <sheetName val="Wages-salaries"/>
      <sheetName val="NTMK"/>
      <sheetName val="ZSMK"/>
      <sheetName val="NKMK"/>
      <sheetName val="Stal-NK"/>
      <sheetName val="KachGOK"/>
      <sheetName val="VGOK"/>
      <sheetName val="EvrazRuda"/>
      <sheetName val="MEF+EvrazEK"/>
      <sheetName val="Nakhodka"/>
      <sheetName val="FTD"/>
      <sheetName val="TD EAH"/>
      <sheetName val="TD ER"/>
      <sheetName val="ET"/>
      <sheetName val="Management EAH"/>
      <sheetName val="CF+PL_ЭК"/>
      <sheetName val="P&amp;L_ЕАХ"/>
      <sheetName val="P&amp;L_ЕАХ_YtD"/>
      <sheetName val="Нерезиденты"/>
      <sheetName val="FTD-PL"/>
      <sheetName val="FTD-NTMK"/>
      <sheetName val="FTD-ZAPSIB"/>
      <sheetName val="FTD-KMK"/>
      <sheetName val="Minority Interest"/>
      <sheetName val="Master Budget"/>
      <sheetName val="Steel Budget"/>
      <sheetName val="Mining_Budget"/>
      <sheetName val="Controls"/>
      <sheetName val="Other rev 1H"/>
      <sheetName val="ЗСМК (18.03)"/>
      <sheetName val="ЗСМК (21.03)"/>
      <sheetName val="ЗСМК (23.03)"/>
      <sheetName val="Ноябрь"/>
      <sheetName val="Декабрь"/>
      <sheetName val="Capex (2)"/>
      <sheetName val="отклонение"/>
      <sheetName val="caplink"/>
      <sheetName val="янв-дек 04"/>
      <sheetName val="эф-т 1 (2блока, зат-ты и эф-ты)"/>
      <sheetName val="показ-ли 1"/>
      <sheetName val="эффект 2 (2 блока, зат-ты)"/>
      <sheetName val="показ-ли 2"/>
      <sheetName val="эффект 3 (1 болк, затраты)"/>
      <sheetName val="показ-ли 3"/>
      <sheetName val="00"/>
      <sheetName val="000"/>
      <sheetName val="0"/>
      <sheetName val="Эффект"/>
      <sheetName val="РБЦ"/>
      <sheetName val="03"/>
      <sheetName val="04"/>
      <sheetName val="05"/>
      <sheetName val="06"/>
      <sheetName val="07"/>
      <sheetName val="07(V)"/>
      <sheetName val="Effect"/>
      <sheetName val="Inputs"/>
      <sheetName val="Effect (2)"/>
      <sheetName val="Balance"/>
      <sheetName val="Balance (2)"/>
      <sheetName val="Diagram"/>
      <sheetName val="Investments"/>
      <sheetName val="Presesentation"/>
      <sheetName val="Credit"/>
      <sheetName val="Inputs (2)"/>
      <sheetName val="Перечень"/>
      <sheetName val="1-ЭСПЦ"/>
      <sheetName val="2-РБЦ"/>
      <sheetName val="УЖДТ"/>
      <sheetName val="ДЭК"/>
      <sheetName val="КХП "/>
      <sheetName val="Листопр"/>
      <sheetName val="Энергетика"/>
      <sheetName val="Статистич комп "/>
      <sheetName val="Кислор станц"/>
      <sheetName val="план (2)"/>
      <sheetName val="Пр 2"/>
      <sheetName val="Анализ чувствительности"/>
      <sheetName val="диаграммы"/>
      <sheetName val="сводный"/>
      <sheetName val="О проекте"/>
      <sheetName val="SpInputs"/>
      <sheetName val="AM+TAX (pr)"/>
      <sheetName val="CashFlows"/>
      <sheetName val="P&amp;L (base)"/>
      <sheetName val="COGS (base)"/>
      <sheetName val="P&amp;L (project)"/>
      <sheetName val="COGS final (pr)"/>
      <sheetName val="COGS '09 (pr)"/>
      <sheetName val="COGS '08 (pr)"/>
      <sheetName val="COGS '07 (pr)"/>
      <sheetName val="COGS '06 (pr)"/>
      <sheetName val="COGS '05 (pr)"/>
      <sheetName val="COGS '04 (pr)"/>
      <sheetName val="COGS pig iron"/>
      <sheetName val="k(RBS)"/>
      <sheetName val="cost"/>
      <sheetName val="0 Структура"/>
      <sheetName val="1 Общая информация"/>
      <sheetName val="2 Параметры"/>
      <sheetName val="3 Макр показат"/>
      <sheetName val="4 Смета"/>
      <sheetName val="5 График работ"/>
      <sheetName val="6 График фин"/>
      <sheetName val="7 Кредит"/>
      <sheetName val="8 Потоки материалов"/>
      <sheetName val="9 ОФ"/>
      <sheetName val="10 Ремонт ОФ"/>
      <sheetName val="11 Эффекты"/>
      <sheetName val="12 ОДДС"/>
      <sheetName val="13 Анализ"/>
      <sheetName val="14 Итоги"/>
      <sheetName val="(20)утв инв пр+пр КВ (2)"/>
      <sheetName val="(20) не утв пр (2)"/>
      <sheetName val="(20) модерн (2)"/>
      <sheetName val="(21) закупки (2)"/>
      <sheetName val="(19)утв пр+пр КВ (2)"/>
      <sheetName val="(19) не утв (2)"/>
      <sheetName val="(19)модерн (2)"/>
      <sheetName val="КМК 4 кв."/>
      <sheetName val="октябрь план"/>
      <sheetName val="Капекс"/>
      <sheetName val="оборудование"/>
      <sheetName val="октябрь план 2"/>
      <sheetName val="ChainsOld"/>
      <sheetName val="inpArray"/>
      <sheetName val="MBuilder"/>
      <sheetName val="4 Смета "/>
      <sheetName val="7 ОФ"/>
      <sheetName val="8 Эффекты"/>
      <sheetName val="9 CF var"/>
      <sheetName val="10 Итоги"/>
      <sheetName val="I кв.2001План-Факт"/>
      <sheetName val="Цеховые"/>
      <sheetName val="Центральные"/>
      <sheetName val="MAIN_page"/>
      <sheetName val="Жд тариф"/>
      <sheetName val="цеховые_без сырья"/>
      <sheetName val="цеховые_без гр.зак"/>
      <sheetName val="Цеховые с прочими гр.зак"/>
      <sheetName val="Рис1"/>
      <sheetName val="Рис2"/>
      <sheetName val="Рис3"/>
      <sheetName val="Таб1"/>
      <sheetName val="Таб2"/>
      <sheetName val="Таб5"/>
      <sheetName val="Таб7"/>
      <sheetName val="Таб8"/>
      <sheetName val="Рис14"/>
      <sheetName val="BlooData"/>
      <sheetName val="Values"/>
      <sheetName val="FinData"/>
      <sheetName val="Spreads"/>
      <sheetName val="Final (2)"/>
      <sheetName val="Final"/>
      <sheetName val="вопросы"/>
      <sheetName val="GasPromBank Forecast"/>
      <sheetName val="EC552378 Corp Cusip8"/>
      <sheetName val="TT333718 Govt"/>
      <sheetName val="RUR-base"/>
      <sheetName val="Feed page"/>
      <sheetName val="reuter_chains"/>
      <sheetName val="CurRates"/>
      <sheetName val="полугодие"/>
      <sheetName val="кварталы"/>
      <sheetName val="Вып_П_П_"/>
      <sheetName val="Настройки"/>
      <sheetName val="Россия-экспорт"/>
      <sheetName val="Сравнение с кварталом"/>
      <sheetName val="Сравнение с кварталом (2)"/>
      <sheetName val="Сравнение 1 кв"/>
      <sheetName val="сравнение тн"/>
      <sheetName val="Сравнение "/>
      <sheetName val="Сравнение с полугодием"/>
      <sheetName val="тн"/>
      <sheetName val="Проч_продукция (с годом) "/>
      <sheetName val="доля"/>
      <sheetName val="план_профили"/>
      <sheetName val="Россия-экспорт (СУММА)"/>
      <sheetName val="1 и2 пг"/>
      <sheetName val="1 и 2 пг тн"/>
      <sheetName val="2 пг с планом"/>
      <sheetName val="Сравнение остаток"/>
      <sheetName val="Сравнение (тн)"/>
      <sheetName val="ОЖ ГОД"/>
      <sheetName val="цены с годом"/>
      <sheetName val="ОЖ ГОД (ТН)"/>
      <sheetName val="ИТОГОВОЕ (ТН сумма)"/>
      <sheetName val="план_проф (ст)"/>
      <sheetName val="СМЕТА (2)"/>
      <sheetName val="Сводная по цехам"/>
      <sheetName val="КХП"/>
      <sheetName val="СМЕТА ПРИБЛ."/>
      <sheetName val="ОГП"/>
      <sheetName val="СМЕТА"/>
      <sheetName val="Лист1 (2)"/>
      <sheetName val="смета сгруппир."/>
      <sheetName val="Смета сводная"/>
      <sheetName val="Смета на 2 месяца"/>
      <sheetName val="сравнение с III из года"/>
      <sheetName val="Расч. потр. углей"/>
      <sheetName val="Расш. цены углей"/>
      <sheetName val="Смета на программу №6"/>
      <sheetName val="Баланс кокса"/>
      <sheetName val="Путин"/>
      <sheetName val="КлассКМК(ПС)"/>
      <sheetName val="DB2002"/>
      <sheetName val="СводЕАХ"/>
      <sheetName val="4. NWABC"/>
      <sheetName val="ОЖ ГОД (ТН_x0005_"/>
      <sheetName val="3_01"/>
      <sheetName val="1 квар к 2кварт"/>
      <sheetName val="1 квартал 2001"/>
      <sheetName val="кварт"/>
      <sheetName val="месяц-месяц"/>
      <sheetName val="Гр. &quot;Динамика пр-ва &quot; "/>
      <sheetName val="Вып.П.П."/>
      <sheetName val="В УИСО (2)"/>
      <sheetName val="Динамика по месяцам"/>
      <sheetName val="ожидквартал"/>
      <sheetName val="ожидквартал (2)"/>
      <sheetName val="Динамика по годам"/>
      <sheetName val="Динамика по годам (2)"/>
      <sheetName val="Путин (2)"/>
      <sheetName val="Структура портфеля"/>
      <sheetName val="Data USA Cdn$"/>
      <sheetName val="Data USA US$"/>
      <sheetName val="COMPS"/>
      <sheetName val="NTMK sales FRT"/>
      <sheetName val="rozvaha"/>
      <sheetName val="стр.2"/>
      <sheetName val="Data USA Adj US$"/>
      <sheetName val="Sets"/>
      <sheetName val="621 оригинал"/>
      <sheetName val="Фин план"/>
      <sheetName val="Расчет сырья"/>
      <sheetName val="В500С"/>
      <sheetName val="Ёмкость и прогноз"/>
      <sheetName val="Перечень работ"/>
      <sheetName val="Карта эффектов (2)"/>
      <sheetName val="Карта эффектов"/>
      <sheetName val="расчет годовой эф-ти_"/>
      <sheetName val="сost_cляб_зсмк"/>
      <sheetName val="инфо по расходникам"/>
      <sheetName val="сost_проволока_зсмк"/>
      <sheetName val="Сквозная сс доп продукция"/>
      <sheetName val="Сквозная с_с_кокс"/>
      <sheetName val="сost_проволока_зсмк (3 ГПС)"/>
      <sheetName val="сost_проволока_зсмк (кп)"/>
      <sheetName val="сost_проволока_зсмк (пс)"/>
      <sheetName val="In2"/>
      <sheetName val="Flows"/>
      <sheetName val="Out"/>
      <sheetName val="расчет годовой эф-ти"/>
      <sheetName val="PPE"/>
      <sheetName val="Графики"/>
      <sheetName val="График фин. и осв."/>
      <sheetName val="NWC and TV"/>
      <sheetName val="NPV"/>
      <sheetName val="Sales plan (GOK)"/>
      <sheetName val="Production plan (GOK)"/>
      <sheetName val="REMARKS"/>
      <sheetName val="Steel reorganization"/>
      <sheetName val="Sensitivity analysis"/>
      <sheetName val="P&amp;L (GOK)"/>
      <sheetName val="P&amp;L(Steel)"/>
      <sheetName val="P&amp;L(Rails)"/>
      <sheetName val="Calculation(Steel)"/>
      <sheetName val="Cost calculation (Steel)"/>
      <sheetName val="Calculation(Rails)"/>
      <sheetName val="Costs calculation (Rails)"/>
      <sheetName val="Энергоресурсы (fix)"/>
      <sheetName val="Энергоресурсы (var)"/>
      <sheetName val="Sales (plan)"/>
      <sheetName val="Bal. cur"/>
      <sheetName val="Bal. Clear"/>
      <sheetName val="Bal. Full"/>
      <sheetName val="Diag"/>
      <sheetName val="Effect(-)"/>
      <sheetName val="Effect(1-0)"/>
      <sheetName val="Cost(1-0)"/>
      <sheetName val="Diag(1-0)"/>
      <sheetName val="Effect(2-1)"/>
      <sheetName val="Cost(2-1)"/>
      <sheetName val="Diag(2-1)"/>
      <sheetName val="Effect(3-2)"/>
      <sheetName val="Cost(3-2)"/>
      <sheetName val="Diag(3-2)"/>
      <sheetName val="Effect(3-0)"/>
      <sheetName val="Cost(3-0)"/>
      <sheetName val="Diag(3-0)"/>
      <sheetName val="In"/>
      <sheetName val="CF (AFS+RBS)"/>
      <sheetName val="ПДР ООО &quot;Юкос ФБЦ&quot;"/>
      <sheetName val="MACRO"/>
      <sheetName val="_ССЫЛКА"/>
      <sheetName val="Доход_расход"/>
      <sheetName val="Финансы"/>
      <sheetName val="ЦКиИ"/>
      <sheetName val="КОП"/>
      <sheetName val="Леневка"/>
      <sheetName val="МВЦ"/>
      <sheetName val="Никомед"/>
      <sheetName val="Охотник"/>
      <sheetName val="УДУ"/>
      <sheetName val="Уралец"/>
      <sheetName val="РЭУ"/>
      <sheetName val="Движение по месяцам"/>
      <sheetName val="Доход "/>
      <sheetName val="УГЭ, УГМ"/>
      <sheetName val="Зачёт"/>
      <sheetName val="ЮжКУ"/>
      <sheetName val="ЖДТ"/>
      <sheetName val="Вспом и прочие"/>
      <sheetName val="гашение и пополнение"/>
      <sheetName val="АРУ"/>
      <sheetName val="комис"/>
      <sheetName val="кредиты"/>
      <sheetName val="530_2"/>
      <sheetName val="470"/>
      <sheetName val="companies"/>
      <sheetName val="SETKI"/>
      <sheetName val="PL"/>
      <sheetName val="BS_n"/>
      <sheetName val="CF indir"/>
      <sheetName val="CF dir"/>
      <sheetName val="15св"/>
      <sheetName val="15расш"/>
      <sheetName val="Выручка"/>
      <sheetName val="Смета на ед"/>
      <sheetName val="КФИ"/>
      <sheetName val="4_Лом"/>
      <sheetName val="4_Шлак"/>
      <sheetName val="12_ЦШП"/>
      <sheetName val="9.2.Вторресурс"/>
      <sheetName val="EGO"/>
      <sheetName val="Covenants"/>
      <sheetName val="EG"/>
      <sheetName val="Rebar"/>
      <sheetName val="O"/>
      <sheetName val="EM"/>
      <sheetName val="TC"/>
      <sheetName val="NT"/>
      <sheetName val="Z"/>
      <sheetName val="NK"/>
      <sheetName val="EINA"/>
      <sheetName val="PB"/>
      <sheetName val="V"/>
      <sheetName val="EICA"/>
      <sheetName val="DMZ"/>
      <sheetName val="HV"/>
      <sheetName val="KG"/>
      <sheetName val="VG"/>
      <sheetName val="ER"/>
      <sheetName val="SB"/>
      <sheetName val="DK"/>
      <sheetName val="BK"/>
      <sheetName val="DKHZ"/>
      <sheetName val="S"/>
      <sheetName val="Tula"/>
      <sheetName val="NKM"/>
      <sheetName val="CLT"/>
      <sheetName val="M12"/>
      <sheetName val="Rasp"/>
      <sheetName val="Comparison_1Q_31.03.11"/>
      <sheetName val="Legal Commitements(NB)_1Q"/>
      <sheetName val="Vitkovice"/>
      <sheetName val="SAPBEXqueries"/>
      <sheetName val="SAPBEXfilters"/>
      <sheetName val="3.6.2. CF-INDIRECT"/>
      <sheetName val="Operational"/>
      <sheetName val="Investment"/>
      <sheetName val="Financial"/>
      <sheetName val="2010"/>
      <sheetName val="по шахтам"/>
      <sheetName val="Variables"/>
      <sheetName val="Кузнецкая"/>
      <sheetName val="Абашевская"/>
      <sheetName val="Прокопьевская"/>
      <sheetName val="production &amp; sales"/>
      <sheetName val="capex&amp;depr"/>
      <sheetName val="restor"/>
      <sheetName val="ТЭП"/>
      <sheetName val="расчет амор. по потон. ст."/>
      <sheetName val="БДР-13П ВУР (10)"/>
      <sheetName val="ДР-13П-1 ВУР (10)"/>
      <sheetName val="БДР-14П (10)"/>
      <sheetName val="общепроизводст(10)"/>
      <sheetName val="БДР-13П ВУР(11)"/>
      <sheetName val="ДР-13П-1 ВУР (11)"/>
      <sheetName val="БДР-14П (11)"/>
      <sheetName val="общепроизвод(11)"/>
      <sheetName val="БДР-13П ВУР (12)"/>
      <sheetName val="ДР-13П-1 ВУР (12)"/>
      <sheetName val="БДР-14П(12)"/>
      <sheetName val="общепроизвод(12)"/>
      <sheetName val="T"/>
      <sheetName val="L"/>
      <sheetName val="F"/>
      <sheetName val="CPIF"/>
      <sheetName val="6,1"/>
      <sheetName val="D"/>
      <sheetName val="свод_06"/>
      <sheetName val="янв.07"/>
      <sheetName val="фев.07"/>
      <sheetName val="мар.07"/>
      <sheetName val="апр.07"/>
      <sheetName val="май.07"/>
      <sheetName val="июн.07"/>
      <sheetName val="июл.07"/>
      <sheetName val="авг.07"/>
      <sheetName val="сен.07"/>
      <sheetName val="окт.07"/>
      <sheetName val="ноя.07"/>
      <sheetName val="дек.07"/>
      <sheetName val="свод_07 нар итог"/>
      <sheetName val="объём производства"/>
      <sheetName val="2007 поквартально"/>
      <sheetName val="2006, 2007 факт"/>
      <sheetName val="янв.08"/>
      <sheetName val="фев.08"/>
      <sheetName val="мар.08"/>
      <sheetName val="апр.08"/>
      <sheetName val="май.08"/>
      <sheetName val="июн.08"/>
      <sheetName val="июл.08"/>
      <sheetName val="авг.08"/>
      <sheetName val="сен.08"/>
      <sheetName val="окт.08"/>
      <sheetName val="ноя.08"/>
      <sheetName val="дек.08"/>
      <sheetName val="свод_08"/>
      <sheetName val="2008 поквартально"/>
      <sheetName val="2008 факт,2009 план"/>
      <sheetName val="2009"/>
      <sheetName val="Levihinskiy GOK"/>
      <sheetName val="Sultanovskaya GDK"/>
      <sheetName val="2009-50 Октября"/>
      <sheetName val="2009-Общехоз. 50 лет"/>
      <sheetName val="2010-50 Октября"/>
      <sheetName val="2010-Общехоз. 50 лет"/>
      <sheetName val="2010-Приорское"/>
      <sheetName val="2010-Общехоз. Приорское"/>
      <sheetName val="2011-50 Октября"/>
      <sheetName val="2011-Общехоз. 50 лет"/>
      <sheetName val="2011-Приорское"/>
      <sheetName val="2011-Общехоз. Приорское"/>
      <sheetName val="Горная масса-факт"/>
      <sheetName val="Руда-факт"/>
      <sheetName val="Вскрыша-факт"/>
      <sheetName val="ОПР"/>
      <sheetName val="Элементы"/>
      <sheetName val="90"/>
      <sheetName val="92"/>
      <sheetName val="93 статьи"/>
      <sheetName val="АТЦ "/>
      <sheetName val="РМЦ"/>
      <sheetName val="Склад"/>
      <sheetName val="отчет о доходах и расходах"/>
      <sheetName val="БДР-01А"/>
      <sheetName val="БДР-03А"/>
      <sheetName val="БДР-04А"/>
      <sheetName val="БДР-08А"/>
      <sheetName val="БДР-09А"/>
      <sheetName val="БДР-10А"/>
      <sheetName val="расход масел"/>
      <sheetName val="ГПР"/>
      <sheetName val="БДР-13А"/>
      <sheetName val="расход топлива "/>
      <sheetName val=" управленческая (1)"/>
      <sheetName val="расшифровка прочих"/>
      <sheetName val="дизтопливо"/>
      <sheetName val="план работ"/>
      <sheetName val="БДР-14П-АТЦ по участкам"/>
      <sheetName val="ГСМ АТЦ"/>
      <sheetName val="автошины АТЦ"/>
      <sheetName val="СГЭ"/>
      <sheetName val="БДР -14водоотлив "/>
      <sheetName val="БДР-14-Склад"/>
      <sheetName val="БДР-14-Вахтовый поселок"/>
      <sheetName val="БДР-14-рем.участок"/>
      <sheetName val="БДР-14-АТЦ"/>
      <sheetName val="БДР-15 А"/>
      <sheetName val="БДР-16А"/>
      <sheetName val="расшиф сот связь"/>
      <sheetName val="БДР-17А"/>
      <sheetName val="БДР-18А"/>
      <sheetName val="БДР-19А"/>
      <sheetName val="Расшифровка прочих к БДР-19-1"/>
      <sheetName val="БДР-21А"/>
      <sheetName val="БДР-22А"/>
      <sheetName val="БДР-23А"/>
      <sheetName val="БДР-28 А"/>
      <sheetName val="БДР-29 А"/>
      <sheetName val="БДР-33А"/>
      <sheetName val="БДР-34А"/>
      <sheetName val="сводная таблица ФООС с пони (2)"/>
      <sheetName val="Форма №2 отчёт бух-ия"/>
      <sheetName val="ТЭП АМК"/>
      <sheetName val="БДР-02А"/>
      <sheetName val="БДР-05А"/>
      <sheetName val="БДР-07 П"/>
      <sheetName val="БДР-10-2А"/>
      <sheetName val="БДР-11А"/>
      <sheetName val="Остатки"/>
      <sheetName val="Управл-ая смета план-факт"/>
      <sheetName val="БДР-13А-CU"/>
      <sheetName val="БДР 13CU-АУП"/>
      <sheetName val="БДР-13А-Щебень"/>
      <sheetName val="БДР-14-ТВСиК"/>
      <sheetName val="БДР 14-ГПС"/>
      <sheetName val="уч.э.с и подс."/>
      <sheetName val="БДР-СК"/>
      <sheetName val="БДР 14-СХ"/>
      <sheetName val="ЖДЦ"/>
      <sheetName val="БДР-ОТКиЦЛ"/>
      <sheetName val="БДР 14-АХЧ"/>
      <sheetName val="БДР 14-АТЦ"/>
      <sheetName val="Управл-я смета переработки факт"/>
      <sheetName val="БДР 19 П"/>
      <sheetName val="БДР 19-1 П"/>
      <sheetName val="БДР 19-2 П"/>
      <sheetName val="БДР 19-3 П"/>
      <sheetName val="БДР-14 А"/>
      <sheetName val="Смета ДСК"/>
      <sheetName val="БДР-20А"/>
      <sheetName val="Остатки ГП"/>
      <sheetName val="БДР-24 А"/>
      <sheetName val="БДР-28А"/>
      <sheetName val="БДР-29А"/>
      <sheetName val="БДР-34 А"/>
      <sheetName val="АТЦ распределение"/>
      <sheetName val="горн работы корр"/>
      <sheetName val=" управленческая "/>
      <sheetName val="расшифровка прочих услуг"/>
      <sheetName val="БДР-14-СГЭ"/>
      <sheetName val="расш.ремонта  к БДР-15"/>
      <sheetName val="БДР-23А расш."/>
      <sheetName val="Расшифровка штрафов"/>
      <sheetName val="Расшифровка прочих расходов"/>
      <sheetName val="БДР-28 П 1"/>
      <sheetName val="БДР-29 П "/>
      <sheetName val="анализ НДПИ"/>
      <sheetName val="расчет НДПИ 9 месяцев"/>
      <sheetName val="ДСК-дробление"/>
      <sheetName val="показатели себест"/>
      <sheetName val="коммерч Ормет "/>
      <sheetName val="ОХР Ормет"/>
      <sheetName val="коммерч АГК"/>
      <sheetName val="ОХР агк"/>
      <sheetName val="Коммерч АМК"/>
      <sheetName val="ОХР АМК"/>
      <sheetName val="ОХР Коппер"/>
      <sheetName val="БДР-07А"/>
      <sheetName val="БДР 19А"/>
      <sheetName val="БДР 19-1А"/>
      <sheetName val="БДР 19-2 А"/>
      <sheetName val="БДР 19-3 А"/>
      <sheetName val="БДР-29-1А"/>
      <sheetName val="производственный график"/>
      <sheetName val="Кап. затраты по ОР"/>
      <sheetName val="Приложение 2"/>
      <sheetName val="Приложение 3"/>
      <sheetName val="Приложение 4 "/>
      <sheetName val="Приложение 5"/>
      <sheetName val="Дальше не печатать"/>
      <sheetName val="Техника по годам"/>
      <sheetName val="Наличие горного оборудования"/>
      <sheetName val="Замена ОВИЗ и ОРЭП"/>
      <sheetName val="Наличие вспомог. оборудования"/>
      <sheetName val="Персонал"/>
      <sheetName val="Борт 0,2 А=12+6"/>
      <sheetName val="Борт 0,2 А=10+8"/>
      <sheetName val="Экскавация"/>
      <sheetName val="Прозводительность самосвала"/>
      <sheetName val="Бурение "/>
      <sheetName val="Капиталка по оборудованию осн"/>
      <sheetName val="Оборудование ЦРиТО"/>
      <sheetName val="Бета GMKN"/>
      <sheetName val="PS.B"/>
      <sheetName val="Г-1"/>
      <sheetName val="Т-18.3"/>
      <sheetName val="Т-18.4"/>
      <sheetName val="-"/>
      <sheetName val="АА"/>
      <sheetName val="АВ"/>
      <sheetName val="01"/>
      <sheetName val="01А"/>
      <sheetName val="01В"/>
      <sheetName val="03А"/>
      <sheetName val="09"/>
      <sheetName val="13А"/>
      <sheetName val="14А"/>
      <sheetName val="18А"/>
      <sheetName val="18В"/>
      <sheetName val="18С"/>
      <sheetName val="19А"/>
      <sheetName val="21А"/>
      <sheetName val="24А"/>
      <sheetName val="PS.A"/>
      <sheetName val="МКЗ"/>
      <sheetName val="АМК "/>
      <sheetName val="aktiva-skutečnost"/>
      <sheetName val="pasiva-skutečnost"/>
      <sheetName val="VZZ - skutečnost"/>
      <sheetName val="aktiva-plán"/>
      <sheetName val="pasiva-plán"/>
      <sheetName val="VZZ - plán"/>
      <sheetName val="pasiva_skutečnost"/>
      <sheetName val="pasiva-skute?nost"/>
      <sheetName val="VAT returns"/>
      <sheetName val="Scenario Manager"/>
      <sheetName val="PL all"/>
      <sheetName val="BS all"/>
      <sheetName val="CF indir all"/>
      <sheetName val="CF dir all"/>
      <sheetName val="WC all"/>
      <sheetName val="Stock all"/>
      <sheetName val="1_ГОКи"/>
      <sheetName val="1_КХП"/>
      <sheetName val="1_МП"/>
      <sheetName val="2.3. ГОКи"/>
      <sheetName val="2.3._КХП"/>
      <sheetName val="2.3. МП"/>
      <sheetName val="3_ГОКи"/>
      <sheetName val="3_КХП"/>
      <sheetName val="3_МП"/>
      <sheetName val="4_ГОКи"/>
      <sheetName val="4_КХП"/>
      <sheetName val="4_МП"/>
      <sheetName val="5 all"/>
      <sheetName val="6.1 all"/>
      <sheetName val="6.2 all"/>
      <sheetName val="7 all"/>
      <sheetName val="8.1. КХП"/>
      <sheetName val="8.1. МП"/>
      <sheetName val="8.2. all"/>
      <sheetName val="9.1. КХП"/>
      <sheetName val="9.1. МП"/>
      <sheetName val="9.2. all"/>
      <sheetName val="10 all"/>
      <sheetName val="11 all"/>
      <sheetName val="12 ГОКи"/>
      <sheetName val="12 КХП"/>
      <sheetName val="12_МП"/>
      <sheetName val="13 ГОКи"/>
      <sheetName val="13_КХП"/>
      <sheetName val="13_МП"/>
      <sheetName val="14 all"/>
      <sheetName val="15 all"/>
      <sheetName val="mapping 15 КОСИ"/>
      <sheetName val="16 all"/>
      <sheetName val="17.1 all УА"/>
      <sheetName val="17.2 all УА"/>
      <sheetName val="17.3 all УА"/>
      <sheetName val="17.4.2 all УА"/>
      <sheetName val="18 all"/>
      <sheetName val="19 CAPEX all"/>
      <sheetName val="20. Capex all"/>
      <sheetName val="21 all"/>
      <sheetName val="22 all"/>
      <sheetName val="23 all"/>
      <sheetName val="25 all"/>
      <sheetName val="24 all"/>
      <sheetName val="26 all"/>
      <sheetName val="28 all"/>
      <sheetName val="9.2"/>
      <sheetName val="MCOMPANY"/>
      <sheetName val="УФОП"/>
      <sheetName val="Усл.и пр._вспом"/>
      <sheetName val="описание"/>
      <sheetName val="всп1"/>
      <sheetName val="2.2_КХП"/>
      <sheetName val="2.3_КХП"/>
      <sheetName val="6.1"/>
      <sheetName val="9.1"/>
      <sheetName val="12_КХП"/>
      <sheetName val="8.2."/>
      <sheetName val="17.2 "/>
      <sheetName val="17.3"/>
      <sheetName val="17.4_1"/>
      <sheetName val="17.4_2"/>
      <sheetName val="17.1"/>
      <sheetName val="19_вспом"/>
      <sheetName val="19 CAPEX"/>
      <sheetName val="20_вспом"/>
      <sheetName val="20 CAPEX"/>
      <sheetName val="У пост и перем"/>
      <sheetName val="Произв.рас"/>
      <sheetName val="угли"/>
      <sheetName val="смола"/>
      <sheetName val="Вс.матер"/>
      <sheetName val="НЗП раб.К"/>
      <sheetName val="Коммерческие"/>
      <sheetName val="Админ."/>
      <sheetName val="Социал"/>
      <sheetName val="Прочие Р и Д"/>
      <sheetName val="Финансирование"/>
      <sheetName val="Освоение"/>
      <sheetName val="соц"/>
      <sheetName val="Социал1"/>
      <sheetName val="финансирование "/>
      <sheetName val="освоение "/>
      <sheetName val="нормы 5 лет"/>
      <sheetName val="Прилож"/>
      <sheetName val="J-7"/>
      <sheetName val="Rio"/>
      <sheetName val="Gold"/>
      <sheetName val="Gold P"/>
      <sheetName val="Fresh"/>
      <sheetName val="НРМ"/>
      <sheetName val="Морс"/>
      <sheetName val="Кисель"/>
      <sheetName val="DJ"/>
      <sheetName val="Wim's"/>
      <sheetName val="Минерал"/>
      <sheetName val="Консервы"/>
      <sheetName val="ФЭО"/>
      <sheetName val="КОД"/>
      <sheetName val="1-й лист"/>
      <sheetName val="7 ручьев"/>
      <sheetName val="Конс"/>
      <sheetName val="Продажи Вход"/>
      <sheetName val="Остатки Вход"/>
      <sheetName val="Общ тенд"/>
      <sheetName val="Темпер"/>
      <sheetName val="Сезон"/>
      <sheetName val="Гран отсеч"/>
      <sheetName val="Корр 1"/>
      <sheetName val="Корр 2"/>
      <sheetName val="АНАЛИТ"/>
      <sheetName val="Доли"/>
      <sheetName val="Замещение"/>
      <sheetName val="ПРОГН"/>
      <sheetName val="Упак"/>
      <sheetName val="Копии"/>
      <sheetName val="Объекты"/>
      <sheetName val="Объекты ЭП"/>
      <sheetName val="Алгоритм"/>
      <sheetName val="Глоссарий"/>
      <sheetName val="ИсхДанные"/>
      <sheetName val="БД ЭО"/>
      <sheetName val="КР"/>
      <sheetName val="Нормативы простоев"/>
      <sheetName val="План сбыта"/>
      <sheetName val="РабочийЛист"/>
      <sheetName val="СредневзвЗнач"/>
      <sheetName val="Мощности ЭО"/>
      <sheetName val="Мощности и ПП"/>
      <sheetName val="Балансы"/>
      <sheetName val="СПрП"/>
      <sheetName val="ЖРС"/>
      <sheetName val="Визуализация"/>
      <sheetName val="Балансы ЭП"/>
      <sheetName val="Схема МП"/>
      <sheetName val="АИП"/>
      <sheetName val="ККЦ-1"/>
      <sheetName val="ККЦ-2"/>
      <sheetName val="ДЦ"/>
      <sheetName val="ОФ"/>
      <sheetName val="ЗСМК 15.01"/>
      <sheetName val="Загрузка под изменения"/>
      <sheetName val="Приоритеты стана 450"/>
      <sheetName val="2008_08.11"/>
      <sheetName val="Загрузка+Баланс"/>
      <sheetName val="Изм. пр-ти"/>
      <sheetName val="Расчет к МП-1"/>
      <sheetName val="ЗСМК_МП-1"/>
      <sheetName val="2008_акт"/>
      <sheetName val="МП-8"/>
      <sheetName val="ЗСМК 21.03"/>
      <sheetName val="НТМК 21.03"/>
      <sheetName val="НкМК 21.03"/>
      <sheetName val="Кл НкМК"/>
      <sheetName val="Кл ЗСМК"/>
      <sheetName val="Кл НТМК"/>
      <sheetName val="СНГ апрель"/>
      <sheetName val="Сорт"/>
      <sheetName val="Слит"/>
      <sheetName val="МНЛЗ"/>
      <sheetName val="Тех. отч."/>
      <sheetName val="Шлак двор"/>
      <sheetName val="Рез-ты"/>
      <sheetName val="Произ-во (в САП)"/>
      <sheetName val="Служебн.инф."/>
      <sheetName val="pro$obj_id"/>
      <sheetName val="pro$item_id"/>
      <sheetName val="pro$obj_id_r"/>
      <sheetName val="pro$item_id_r"/>
      <sheetName val="pro$type_rec"/>
      <sheetName val="Август ККЦ-1"/>
      <sheetName val="НК-баз00"/>
      <sheetName val="НК-пес00"/>
      <sheetName val="КВ(2)"/>
      <sheetName val="СводБюджет(осв)"/>
      <sheetName val="свод по осв"/>
      <sheetName val="НЗ'2006"/>
      <sheetName val="з-пл"/>
      <sheetName val="ДП№5"/>
      <sheetName val="ДП5"/>
      <sheetName val="ДИТ"/>
      <sheetName val="ИД мой"/>
      <sheetName val="ИД (ФУ)"/>
      <sheetName val="ФУ (тыс)"/>
      <sheetName val="ФУ (млн)"/>
      <sheetName val="Capex млн"/>
      <sheetName val="ИД'2006"/>
      <sheetName val="Capex (2006)"/>
      <sheetName val="Capex(1кв)"/>
      <sheetName val="Capex(1кв) млн"/>
      <sheetName val="Capex(1пг)"/>
      <sheetName val="Capex(1пг) млн"/>
      <sheetName val="084"/>
      <sheetName val="Capex (1пг)"/>
      <sheetName val="Capex млн (1пг)"/>
      <sheetName val="Capex "/>
      <sheetName val="Capex млн (млн)"/>
      <sheetName val="Прямые договора"/>
      <sheetName val="6."/>
      <sheetName val="7."/>
      <sheetName val="8."/>
      <sheetName val="от Вербицкой"/>
      <sheetName val="9."/>
      <sheetName val="Смета по уч-кам"/>
      <sheetName val="Кокс"/>
      <sheetName val="Закуп ЖРС"/>
      <sheetName val="Вход.сырье"/>
      <sheetName val="ПП_05"/>
      <sheetName val="ПП_06"/>
      <sheetName val="WCR_5"/>
      <sheetName val="ММД_май"/>
      <sheetName val="6._май"/>
      <sheetName val="Ванадий"/>
      <sheetName val="Кор-ка по налогам"/>
      <sheetName val="Шлак"/>
      <sheetName val="Кор-ка по шлаку"/>
      <sheetName val="Инструкция"/>
      <sheetName val="Нед.график "/>
      <sheetName val="кач"/>
      <sheetName val="ДОМ"/>
      <sheetName val="ПЕРЕД"/>
      <sheetName val="ВАНАД"/>
      <sheetName val="Разл"/>
      <sheetName val="МАРТЕН"/>
      <sheetName val="Об_М"/>
      <sheetName val="ЦОИ"/>
      <sheetName val="КОНВ"/>
      <sheetName val="Об_К"/>
      <sheetName val="Гр_пр-ва"/>
      <sheetName val="Гр_Отгр"/>
      <sheetName val="ОЦ-1"/>
      <sheetName val="ЦПШБ"/>
      <sheetName val="КСЦ"/>
      <sheetName val="ШПЦ"/>
      <sheetName val="КБЦ"/>
      <sheetName val="ЦКП"/>
      <sheetName val="ЦПШ"/>
      <sheetName val="ЦПТО"/>
      <sheetName val="ЦПМ"/>
      <sheetName val="цдо"/>
      <sheetName val="Факт_2007_месяц"/>
      <sheetName val="План_2007"/>
      <sheetName val="векселя НТМК"/>
      <sheetName val="rem"/>
      <sheetName val="пр.А"/>
      <sheetName val="950-959 исх"/>
      <sheetName val="ООБ все"/>
      <sheetName val="ООБ (приход)"/>
      <sheetName val="все на 01.01.06"/>
      <sheetName val="01.04.06 скл все"/>
      <sheetName val="Невостр.на 01.04"/>
      <sheetName val="01.05.06 скл все"/>
      <sheetName val="01.05.06(сумма)"/>
      <sheetName val="форма 01.05.06_ООБ "/>
      <sheetName val="Параметры"/>
      <sheetName val="Universe"/>
      <sheetName val="Commodity"/>
      <sheetName val="Specialty"/>
      <sheetName val="Diversified"/>
      <sheetName val="Electronic"/>
      <sheetName val="FineChem"/>
      <sheetName val="Fertilizer"/>
      <sheetName val="Adhesives"/>
      <sheetName val="Spec.Lubricants"/>
      <sheetName val="Paints"/>
      <sheetName val="__FDSCACHE__"/>
      <sheetName val="R&amp;M"/>
      <sheetName val="Flutes "/>
      <sheetName val="PE"/>
      <sheetName val="D2 DCF"/>
      <sheetName val="Контроль"/>
      <sheetName val="АР徸"/>
      <sheetName val="Резерв МПЗ"/>
      <sheetName val="Brew rub"/>
      <sheetName val="St"/>
      <sheetName val="по плательщикам"/>
      <sheetName val="по продукции"/>
      <sheetName val="3.6.1.CFdir (2)"/>
      <sheetName val="без схем"/>
      <sheetName val="итоги по банкам"/>
      <sheetName val="Сроки финан-я"/>
      <sheetName val="Эффекты  баз"/>
      <sheetName val="NPV баз"/>
      <sheetName val="Эффекты опт"/>
      <sheetName val="NPV опт"/>
      <sheetName val="Пок-ли эффек"/>
      <sheetName val="ЭСПЦ"/>
      <sheetName val="ДЭК1"/>
      <sheetName val="ДЭК2"/>
      <sheetName val="Пресс-ножн"/>
      <sheetName val="АСКУЭ"/>
      <sheetName val="Статич комп "/>
      <sheetName val="ЛПЦ"/>
      <sheetName val="Доменное"/>
      <sheetName val="COGS _base_"/>
      <sheetName val="НКМ"/>
      <sheetName val="FES"/>
      <sheetName val="Input"/>
      <sheetName val="Продажи_1"/>
      <sheetName val="Продажи_2"/>
      <sheetName val="Re_марж"/>
      <sheetName val="ФА"/>
      <sheetName val="СБС"/>
      <sheetName val="УР"/>
      <sheetName val="ДиР"/>
      <sheetName val="Мат-лы и эн"/>
      <sheetName val="НН"/>
      <sheetName val="БДДС"/>
      <sheetName val="PK"/>
      <sheetName val="Фин"/>
      <sheetName val="Реестр"/>
      <sheetName val="П_Пр"/>
      <sheetName val="P&amp;L_sup"/>
      <sheetName val="БДДС_sup"/>
      <sheetName val="НН_sup"/>
      <sheetName val="Остатки_sup"/>
      <sheetName val="Затраты_sup"/>
      <sheetName val="Перем_затраты"/>
      <sheetName val="FA_month"/>
      <sheetName val="FA_YTD"/>
      <sheetName val="tb 311203"/>
      <sheetName val="Disposals"/>
      <sheetName val="Model (Bank) - OLD"/>
      <sheetName val="График"/>
      <sheetName val="[]7"/>
      <sheetName val="Прогноз цен 2013"/>
      <sheetName val="Предпосылки (old)"/>
      <sheetName val="Прогноз цен (old)"/>
      <sheetName val="Восстановление обесценения ОС"/>
      <sheetName val="Пассив"/>
      <sheetName val=""/>
      <sheetName val="F4 31 12 2008"/>
      <sheetName val="K1 Lead"/>
      <sheetName val="Потоки ряд"/>
      <sheetName val="Цены ряд."/>
      <sheetName val="Потоки конц."/>
      <sheetName val="Запасы"/>
      <sheetName val="Цены конц."/>
      <sheetName val="Потоки НТМК"/>
      <sheetName val="Потоки ЕКС"/>
      <sheetName val="Потоки КХП ДМЗП"/>
      <sheetName val="Потоки БКС"/>
      <sheetName val="ЕКС"/>
      <sheetName val="ОФ ЗСМК"/>
      <sheetName val="КХП ДМЗП"/>
      <sheetName val="БКС"/>
      <sheetName val="Bal Sheet"/>
      <sheetName val="BEX_Expenses_CY"/>
      <sheetName val="BEX_Expenses_PY"/>
      <sheetName val="BEX_MAIN_PL"/>
      <sheetName val="Расчет оборачиваемости запасов"/>
      <sheetName val="Store"/>
      <sheetName val="Temp"/>
      <sheetName val="MSR"/>
      <sheetName val="исх"/>
      <sheetName val="Расчет"/>
      <sheetName val="Отрезать"/>
      <sheetName val="Рез-т-график"/>
      <sheetName val="Задание"/>
      <sheetName val="Расход матер"/>
      <sheetName val="Макро"/>
      <sheetName val="Погрузчик"/>
      <sheetName val="Погр-к-вЗаписку"/>
      <sheetName val="Рез_т"/>
      <sheetName val="ПАССАЖ. И ВСПОМ. ТРАНСП."/>
      <sheetName val="Общие начальные данные"/>
      <sheetName val="Стоимость_товарной_продукции"/>
      <sheetName val="Эксплуатационная_себестоимость"/>
      <sheetName val="Капзатраты"/>
      <sheetName val="Полная_себестоимость"/>
      <sheetName val="Изменение_оборотных_средств"/>
      <sheetName val=" Налоги_из_прибыли"/>
      <sheetName val="Финансовая реализуемость"/>
      <sheetName val="Эффективность_Ком"/>
      <sheetName val="Эффективность_Бю"/>
      <sheetName val="Чувствительность"/>
      <sheetName val="Коэффициенты"/>
      <sheetName val="TEP"/>
      <sheetName val="Диаграмма_чу"/>
      <sheetName val="MAIN"/>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Общая_информация"/>
      <sheetName val="Допущения"/>
      <sheetName val="Доходы"/>
      <sheetName val="Строительство"/>
      <sheetName val="IRR"/>
      <sheetName val="АВС"/>
      <sheetName val="Расходы"/>
      <sheetName val="Обортный"/>
      <sheetName val="ЛимМех"/>
      <sheetName val="расчнал"/>
      <sheetName val="ИндЗащита"/>
      <sheetName val="Аренда"/>
      <sheetName val="ШтатСентачан"/>
      <sheetName val="ЛимОсн"/>
      <sheetName val="Лимит"/>
      <sheetName val="СебТриокс"/>
      <sheetName val="Prise"/>
      <sheetName val="ПланГр"/>
      <sheetName val="Усл"/>
      <sheetName val="Зимник"/>
      <sheetName val="Себестоимости"/>
      <sheetName val="Трансп"/>
      <sheetName val="Электрич"/>
      <sheetName val="Старые"/>
      <sheetName val="Подстанция"/>
      <sheetName val="ЛЭП"/>
      <sheetName val="Геолобсл"/>
      <sheetName val="Горные"/>
      <sheetName val="Производ"/>
      <sheetName val="АУП год"/>
      <sheetName val="Маркш"/>
      <sheetName val="НАЗ"/>
      <sheetName val="Риски"/>
      <sheetName val="Траспорт"/>
      <sheetName val="Шихта"/>
      <sheetName val="Сод Sb"/>
      <sheetName val="Маркетинг"/>
      <sheetName val="Доллар"/>
      <sheetName val="Кап. вложения"/>
      <sheetName val="Кал планы"/>
      <sheetName val="Кльк. перераб"/>
      <sheetName val="Кальк. доб"/>
      <sheetName val="Сводн. себестоимость"/>
      <sheetName val="Basic Macroeconomic Assumptions"/>
      <sheetName val="ADJ"/>
      <sheetName val="ECON"/>
      <sheetName val="OIL"/>
      <sheetName val="Domestic Oil Price"/>
      <sheetName val="Export Duty on Products"/>
      <sheetName val="Export Oil Price"/>
      <sheetName val="Product Prices"/>
      <sheetName val="Domestic Crude Taxes"/>
      <sheetName val="Domestic Product Taxes"/>
      <sheetName val="Export Duty on Crude"/>
      <sheetName val="Modified CERA Oil Balance "/>
      <sheetName val="Russia Energy Balance"/>
      <sheetName val="Export Capacity"/>
      <sheetName val="Oil annual"/>
      <sheetName val="Products annual"/>
      <sheetName val="Domestic Oil Price Data"/>
      <sheetName val="InfoTEK Domestic Prices"/>
      <sheetName val="Downstream correlations"/>
      <sheetName val="Supply_Demand"/>
      <sheetName val="OPEC"/>
      <sheetName val="DOEDATA"/>
      <sheetName val="Basic_Macroeconomic_Assumptions"/>
      <sheetName val="Domestic_Oil_Price"/>
      <sheetName val="Export_Duty_on_Products"/>
      <sheetName val="Export_Oil_Price"/>
      <sheetName val="Product_Prices"/>
      <sheetName val="Domestic_Crude_Taxes"/>
      <sheetName val="Domestic_Product_Taxes"/>
      <sheetName val="Export_Duty_on_Crude"/>
      <sheetName val="Modified_CERA_Oil_Balance_"/>
      <sheetName val="Russia_Energy_Balance"/>
      <sheetName val="Export_Capacity"/>
      <sheetName val="Oil_annual"/>
      <sheetName val="Products_annual"/>
      <sheetName val="Domestic_Oil_Price_Data"/>
      <sheetName val="InfoTEK_Domestic_Prices"/>
      <sheetName val="Downstream_correlations"/>
      <sheetName val="RCF"/>
      <sheetName val="свод для 9.2"/>
      <sheetName val="нормативы"/>
      <sheetName val="ЗИП Страх"/>
      <sheetName val="ЗИП САРЕХ"/>
      <sheetName val="Св. запас"/>
      <sheetName val="график НТМЦ "/>
      <sheetName val="САРЕХ"/>
      <sheetName val="ПРТ 81  скл0110"/>
      <sheetName val="ПРТ 82  скл0111"/>
      <sheetName val="ПРТ83 скл0543"/>
      <sheetName val="ПРТ 84  скл0561"/>
      <sheetName val="ПРТ 85  скл3305"/>
      <sheetName val="ПРТ 86  скл3393"/>
      <sheetName val="ПРТ 87  скл1032"/>
      <sheetName val="ПРТ 88  скл 1004"/>
      <sheetName val="ПРТ 89  скл ЦКО"/>
      <sheetName val="ПРТ 90  скл ЦПТЭ"/>
      <sheetName val="ПРТ 91  скл ЦТНП"/>
      <sheetName val="ПРТ 92  скл 3399"/>
      <sheetName val="ПРТ 93  скл 3408"/>
      <sheetName val="ПРТ 94  скл 3515"/>
      <sheetName val="ПРТ 95  скл 3506"/>
      <sheetName val="ПРТ 96  скл 4077"/>
      <sheetName val="ПРТ 97  скл 4036"/>
      <sheetName val="ПРТ 98  скл 4515"/>
      <sheetName val="ПРТ 99  скл Запсибэнергосервис"/>
      <sheetName val="ПРТ 100  скл ПВС"/>
      <sheetName val="ПРТ 101  скл 2508"/>
      <sheetName val="ПРТ 102  скл 2513"/>
      <sheetName val="ПРТ 103  скл АТУ"/>
      <sheetName val="ПРТ 104  скл Автоколонна"/>
      <sheetName val="ПРТ 105  скл 710"/>
      <sheetName val="ПРТ 106  скл 719"/>
      <sheetName val="ПРТ 107  скл 712"/>
      <sheetName val="ПРТ 108  скл 720 "/>
      <sheetName val="ПРТ 109  скл 723"/>
      <sheetName val="ПРТ 110  скл 751"/>
      <sheetName val="ПРТ 111  скл 755"/>
      <sheetName val="ПРТ 112  скл 757"/>
      <sheetName val="ПРТ 113  скл 757 (ОС)"/>
      <sheetName val="ПРТ 114  скл 777 "/>
      <sheetName val="ПРТ 115  скл 803"/>
      <sheetName val="ПРТ 116  скл 807"/>
      <sheetName val="ПРТ 117  скл 816"/>
      <sheetName val="ПРТ 118  скл 818"/>
      <sheetName val="ПРТ 119  скл 820"/>
      <sheetName val="ПРТ 120  скл 828"/>
      <sheetName val="ПРТ 121  скл 830"/>
      <sheetName val="ПРТ 122  скл 890"/>
      <sheetName val="ПРТ 123  скл 890 ОС"/>
      <sheetName val="ПРТ 124  скл 239"/>
      <sheetName val="ПРТ 125  скл УОП ОС"/>
      <sheetName val="ПРТ 126  скл УВУиОД ОС "/>
      <sheetName val="ПРТ 127  скл  УЗРС ОС"/>
      <sheetName val="ПРТ 128  скл ССХ ОС "/>
      <sheetName val="ПРТ 129  скл 6013 СМУ-1"/>
      <sheetName val="ПРТ 130  скл 6024 Упр ПРСО"/>
      <sheetName val="ПРТ 130  скл Рудник Марган ОС"/>
      <sheetName val=" БД для осмотра оборотные"/>
      <sheetName val="БД к осмотру основные"/>
      <sheetName val="ПРТ 132 скл 780 ОС"/>
      <sheetName val="ПРТ 133 цех 289 ОС"/>
      <sheetName val="ПРТ 134 цех 224 ОС"/>
      <sheetName val="ПРТ 135 цех 272 ОС"/>
      <sheetName val="ПРТ 136 цех 075 ОС "/>
      <sheetName val="ПРТ 137 СЦСРМО АИП"/>
      <sheetName val="ПРТ 138 цех 067 ОС"/>
      <sheetName val="ПРТ 139 цех 012 ОС"/>
      <sheetName val="ПРТ 140 цех 214 ОС"/>
      <sheetName val="ПРТ 141 цех 252 ОС "/>
      <sheetName val="выписка"/>
      <sheetName val="Расч.1"/>
      <sheetName val="материалы"/>
      <sheetName val="Расч.2"/>
      <sheetName val="Расч.3"/>
      <sheetName val="Специф."/>
      <sheetName val="Доп согл"/>
      <sheetName val="Леса"/>
      <sheetName val="drivers"/>
      <sheetName val="Balance Sh+Indices"/>
      <sheetName val="EPS growth (local)"/>
      <sheetName val="П"/>
      <sheetName val="VLOOKUP"/>
      <sheetName val="INPUTMASTER"/>
      <sheetName val="Valuation"/>
      <sheetName val="NEWSTOCK"/>
      <sheetName val="более 12"/>
      <sheetName val="Лист3 (2)"/>
      <sheetName val="простой сп."/>
      <sheetName val="ТЭЦ"/>
      <sheetName val="нормативы 2012"/>
      <sheetName val="Коррек ДС+ДФЭ"/>
      <sheetName val="-10%"/>
      <sheetName val="-10% (2)"/>
      <sheetName val="исходный лист_Б2013"/>
      <sheetName val="потребление по месяцамБ2013"/>
      <sheetName val="обор-ть по месяцам Б2013"/>
      <sheetName val="Database (RUR)Mar YTD"/>
      <sheetName val="Share Price 2002"/>
      <sheetName val="to SAP 30.06.2009"/>
      <sheetName val="roll "/>
      <sheetName val="PP&amp;E (30.06.2009)вх.сальдо"/>
      <sheetName val="Write-off RAP (30.06.2009)"/>
      <sheetName val="ТМЦ на КР2008"/>
      <sheetName val="ТМЦ на кап.рем.30.06.09"/>
      <sheetName val="авансы"/>
      <sheetName val=" impairment(adj)"/>
      <sheetName val="Items"/>
      <sheetName val="с-с двиг (2)"/>
      <sheetName val="о.стр-ра1"/>
      <sheetName val="двиг2"/>
      <sheetName val="прог3"/>
      <sheetName val="дан4"/>
      <sheetName val="приб5"/>
      <sheetName val="издержк6"/>
      <sheetName val="серв7"/>
      <sheetName val="ддс9"/>
      <sheetName val="кап_з-ты10"/>
      <sheetName val="с-с двиг"/>
      <sheetName val="упр"/>
      <sheetName val="пост. изд_жк11"/>
      <sheetName val="Бал12"/>
      <sheetName val="Анализ13"/>
      <sheetName val="сырье"/>
      <sheetName val="объем продаж"/>
      <sheetName val="АМХ"/>
      <sheetName val="Графики14"/>
      <sheetName val="займ15"/>
      <sheetName val="SENS"/>
      <sheetName val="Расчеты"/>
      <sheetName val="Прибыль"/>
      <sheetName val="Кэш-фло"/>
      <sheetName val="Штат"/>
      <sheetName val="БюджетЭффект"/>
      <sheetName val="Расчеты1"/>
      <sheetName val="налог"/>
      <sheetName val="Gen"/>
      <sheetName val="LS"/>
      <sheetName val="AP"/>
      <sheetName val="платежи"/>
      <sheetName val="Advances received"/>
      <sheetName val="625_626"/>
      <sheetName val="Неотраженные обяз-ва"/>
      <sheetName val="base 620"/>
      <sheetName val="njn-invoiced at 31.12.2006"/>
      <sheetName val="260"/>
      <sheetName val="627"/>
      <sheetName val="Главная"/>
      <sheetName val="услуги01"/>
      <sheetName val="244"/>
      <sheetName val="Trade and other AR_base"/>
      <sheetName val="214_215"/>
      <sheetName val="неотфакт"/>
      <sheetName val="AR"/>
      <sheetName val="Advances issued"/>
      <sheetName val="форма № 1"/>
      <sheetName val="120_130"/>
      <sheetName val="Dis_RAP"/>
      <sheetName val="Движение ОС"/>
      <sheetName val="Gal_VarSheet"/>
      <sheetName val="Gal_TblSheet"/>
      <sheetName val="валюта"/>
      <sheetName val="264"/>
      <sheetName val="242"/>
      <sheetName val="230"/>
      <sheetName val="Движение ТМЦ"/>
      <sheetName val="213"/>
      <sheetName val="140"/>
      <sheetName val="250"/>
      <sheetName val="120 и 130"/>
      <sheetName val="Поступления ОС"/>
      <sheetName val="Выбытие ОС"/>
      <sheetName val="130-общ"/>
      <sheetName val="сч.08"/>
      <sheetName val="сч. 07"/>
      <sheetName val="135-реестр"/>
      <sheetName val="135-договоры"/>
      <sheetName val="лизинг"/>
      <sheetName val="лизинг-проводки"/>
      <sheetName val="кап %"/>
      <sheetName val="150"/>
      <sheetName val="лицензии"/>
      <sheetName val="110"/>
      <sheetName val="Кредиторы"/>
      <sheetName val="622"/>
      <sheetName val="КЗ по ОС"/>
      <sheetName val="510-610"/>
      <sheetName val="Реализация"/>
      <sheetName val="030"/>
      <sheetName val="040"/>
      <sheetName val="090-100"/>
      <sheetName val="120-130"/>
      <sheetName val="950"/>
      <sheetName val="950-гарантии"/>
      <sheetName val="960"/>
      <sheetName val="960-поручительства"/>
      <sheetName val="взаимозачет"/>
      <sheetName val="бартер-передано"/>
      <sheetName val="бартер-получено"/>
      <sheetName val="долгоср.векселя"/>
      <sheetName val="связ. стороны"/>
      <sheetName val="Закупки у Группы"/>
      <sheetName val="Закупки у НКМК"/>
      <sheetName val="Продажи на НКМК"/>
      <sheetName val="expenses_total"/>
      <sheetName val="Потребность в прибыли"/>
      <sheetName val="BEX_BSRP_OLD"/>
      <sheetName val="BEX_MAIN_BS_RP"/>
      <sheetName val="Осн_форма"/>
      <sheetName val="Актив"/>
      <sheetName val="Содержание"/>
      <sheetName val="оплата проезда 1"/>
      <sheetName val="оплата проезда 2"/>
      <sheetName val="кап.ремонты"/>
      <sheetName val="компоненты"/>
      <sheetName val="ОС на консервации"/>
      <sheetName val="НЗС-ввод в эксплуатацию"/>
      <sheetName val="НЗС в эксплуатации"/>
      <sheetName val="авансы в 130"/>
      <sheetName val="135"/>
      <sheetName val="доверит. упр."/>
      <sheetName val="резерв по фин. вложениям"/>
      <sheetName val="ТМЦ (&gt;12 мес)"/>
      <sheetName val="ТМЦ (&lt;12 мес)"/>
      <sheetName val="214, 215"/>
      <sheetName val="Резерв по ГП"/>
      <sheetName val="ГП"/>
      <sheetName val="страхование"/>
      <sheetName val="анализ НДС"/>
      <sheetName val="резерв по НДС"/>
      <sheetName val="резерв по ДЗ"/>
      <sheetName val="245"/>
      <sheetName val="перевыст. счета"/>
      <sheetName val="сч 63"/>
      <sheetName val="дивиденды"/>
      <sheetName val="520-660"/>
      <sheetName val="рестр.налоги"/>
      <sheetName val="авансы полученные"/>
      <sheetName val="Резерв по отпускам"/>
      <sheetName val="резерв по премиям"/>
      <sheetName val="625, 626"/>
      <sheetName val="тест"/>
      <sheetName val="Инструкция к Приложению 6"/>
      <sheetName val="Приложение 6"/>
      <sheetName val="Приложение 6а"/>
      <sheetName val="Приложение 8"/>
      <sheetName val="Приложение 9"/>
      <sheetName val="выручка-1"/>
      <sheetName val="выручка-2"/>
      <sheetName val="выручка-3"/>
      <sheetName val="отказы"/>
      <sheetName val="020"/>
      <sheetName val="комиссия"/>
      <sheetName val="Иски"/>
      <sheetName val="КС"/>
      <sheetName val="Продажи по дог.комиссии "/>
      <sheetName val="Сведения о сотруд. ф1 (углепр.)"/>
      <sheetName val="Сведения о сотруд. ф1 (проч.)"/>
      <sheetName val="Сведения о выбывших сотр. ф2"/>
      <sheetName val="Ветераны ф3"/>
      <sheetName val="Сведения о пенсиях ф3F"/>
      <sheetName val="Мат. помощь ф4"/>
      <sheetName val="Сведения о родств. ф5 (углепр.)"/>
      <sheetName val="Total Data"/>
      <sheetName val="бюджет"/>
      <sheetName val="Translate"/>
      <sheetName val="готово"/>
      <sheetName val="put into operation (not MA)"/>
      <sheetName val="review notes"/>
      <sheetName val="DCF1"/>
      <sheetName val="Accum_DCF_amortization"/>
      <sheetName val="IMP_ADJ"/>
      <sheetName val="sap500"/>
      <sheetName val="to SAP 31.12.2009"/>
      <sheetName val="сверка вх сальдо"/>
      <sheetName val="support"/>
      <sheetName val="PPE (31.12.2009) вх.сальдо"/>
      <sheetName val="Write-off RAP (31.12.2009)"/>
      <sheetName val="ТМЦ на кап.рем.31.12.09"/>
      <sheetName val="авансы 12м09."/>
      <sheetName val="PP&amp;E (30.09.2009)вх.сальдо"/>
      <sheetName val="авансы 2008"/>
      <sheetName val="ОН_РСБУ"/>
      <sheetName val="Заполните"/>
      <sheetName val="Ф1 "/>
      <sheetName val="SAP bef. adj"/>
      <sheetName val="USD rates"/>
      <sheetName val="RE roll "/>
      <sheetName val="MI roll"/>
      <sheetName val="Cons adj'04"/>
      <sheetName val="Cons adj'03"/>
      <sheetName val="push down adj -&gt;"/>
      <sheetName val="Unused vac - UST 04"/>
      <sheetName val="Unused vac - UST 03"/>
      <sheetName val="RBL def tax - 04 03"/>
      <sheetName val="BDR for Kapitalnaya BS 03 04"/>
      <sheetName val="Content"/>
      <sheetName val="change list"/>
      <sheetName val="ConsUnits"/>
      <sheetName val="BEX_partner"/>
      <sheetName val="BEX_IU"/>
      <sheetName val="Instruction"/>
      <sheetName val="Compilation model"/>
      <sheetName val="BEX_MAIN"/>
      <sheetName val="Transformation"/>
      <sheetName val="PP&amp;E"/>
      <sheetName val="Restricted deposits"/>
      <sheetName val="Loans receivable"/>
      <sheetName val="LT trade &amp; other AR"/>
      <sheetName val="ST trade &amp; other AR"/>
      <sheetName val="Prepayments"/>
      <sheetName val="Other NCA"/>
      <sheetName val="Inventories"/>
      <sheetName val="Dividends receivable_payable"/>
      <sheetName val="Cash &amp; cash equivalents"/>
      <sheetName val="Assets &amp; liabilities HFS"/>
      <sheetName val="Equity"/>
      <sheetName val="Loans payable"/>
      <sheetName val="Finance lease"/>
      <sheetName val="Other LT liabilities"/>
      <sheetName val="ST trade &amp; other AP, incl. adv."/>
      <sheetName val="Taxes payable"/>
      <sheetName val="Other ST liabilities"/>
      <sheetName val="Sales_COS"/>
      <sheetName val="G&amp;A_S&amp;D"/>
      <sheetName val="Other P&amp;L items"/>
      <sheetName val="Items RAP"/>
      <sheetName val="review notes "/>
      <sheetName val="IAS roll-forward"/>
      <sheetName val="For CF"/>
      <sheetName val="RAP roll-forward"/>
      <sheetName val="base"/>
      <sheetName val="advances"/>
      <sheetName val="Классы ОС"/>
      <sheetName val="ОС в запасе"/>
      <sheetName val="строка 626"/>
      <sheetName val="group"/>
      <sheetName val="rep packs"/>
      <sheetName val="1. BS-IS 2008"/>
      <sheetName val="1. BS-IS SAP"/>
      <sheetName val="3. CFS"/>
      <sheetName val="2. forex risk"/>
      <sheetName val="4. Eq"/>
      <sheetName val="5. sales"/>
      <sheetName val="6. Expenses"/>
      <sheetName val="7. PL items"/>
      <sheetName val="8. Income tax"/>
      <sheetName val="8. Income tax (interim)"/>
      <sheetName val="9. PP&amp;E"/>
      <sheetName val="10. Intangibles"/>
      <sheetName val="11. Associates"/>
      <sheetName val="12. LTI"/>
      <sheetName val="13. RD"/>
      <sheetName val="14. Inventory"/>
      <sheetName val="14. Inventory (interim)"/>
      <sheetName val="15. AR"/>
      <sheetName val="16. RP AR"/>
      <sheetName val="17. RP AP"/>
      <sheetName val="18. Other RP balances"/>
      <sheetName val="18. Other RP bal SAP"/>
      <sheetName val="19. Other RP transactions"/>
      <sheetName val="19. Other RP trans SAP"/>
      <sheetName val="20. Other RP loans"/>
      <sheetName val="21. RP loans payable IFRS 7"/>
      <sheetName val="22. STI"/>
      <sheetName val="23. AHFS"/>
      <sheetName val="RP list Ukraine"/>
      <sheetName val="names of banks"/>
      <sheetName val="24. Loans"/>
      <sheetName val="24. Loans (interim)"/>
      <sheetName val="25. Unutilised loans"/>
      <sheetName val="26. FLL"/>
      <sheetName val="27. LT PN"/>
      <sheetName val="28. Employee benefits"/>
      <sheetName val="29. Provisions"/>
      <sheetName val="30. Other LTL"/>
      <sheetName val="31. AP"/>
      <sheetName val="32. Taxes payable"/>
      <sheetName val="33. Capex"/>
      <sheetName val="34. Guaranties"/>
      <sheetName val="35. Commitments"/>
      <sheetName val="36. Sub events"/>
      <sheetName val="BEX_invest_unit"/>
      <sheetName val="BEX_partner_RUB"/>
      <sheetName val="BEX_partner_USD"/>
      <sheetName val="BEX_partner_EUR"/>
      <sheetName val="BEX_partner_CZK"/>
      <sheetName val="BEX_partner_ZAR"/>
      <sheetName val="BEX_partner_OTH"/>
      <sheetName val="BEX_Eq"/>
      <sheetName val="BEX_Expenses1"/>
      <sheetName val="BEX_Income_Tax"/>
      <sheetName val="BEX_Intangibles"/>
      <sheetName val="BEX_PP_E"/>
      <sheetName val="BEX_Associates"/>
      <sheetName val="BEX_Inventory"/>
      <sheetName val="BEX_Provisions"/>
      <sheetName val="Обеспечение"/>
      <sheetName val="Ср.взвеш.ставки"/>
      <sheetName val="База данных портфеля"/>
      <sheetName val="Проценты"/>
      <sheetName val="Исх. данные диаграммы"/>
      <sheetName val="Диаграмма"/>
      <sheetName val="Диалог1"/>
      <sheetName val="Выбытие ОС произ"/>
      <sheetName val="Sheet"/>
      <sheetName val="Типовые назначения платежа"/>
      <sheetName val="MEF 2004"/>
      <sheetName val="ОГ_x0005_"/>
      <sheetName val="Расч. потр. угле䠓"/>
      <sheetName val="Смета 恽「_x0000__x0000_矠_x0000__x0000_"/>
      <sheetName val="Смета 午_x0013_⎸ๅ恽る_x0000_"/>
      <sheetName val="РНУ 1 доходы"/>
      <sheetName val="РНУ 2  прочая реализация"/>
      <sheetName val="АВ 2.1"/>
      <sheetName val="РНУ 3 реализация ОС"/>
      <sheetName val="Справка 3.1"/>
      <sheetName val="РНУ 4"/>
      <sheetName val="АВ к РНУ 4"/>
      <sheetName val=" РНУ5"/>
      <sheetName val="РНУ 6"/>
      <sheetName val="АВ 6.1"/>
      <sheetName val="АВ 6.2"/>
      <sheetName val="АВ 6.3"/>
      <sheetName val="АВ 6.4"/>
      <sheetName val="АВ 6.4 (2)"/>
      <sheetName val="АВ 6.4 (3)"/>
      <sheetName val="РНУ 7"/>
      <sheetName val="АВ 7.1"/>
      <sheetName val="АВ 7.2"/>
      <sheetName val="АВ 7.3"/>
      <sheetName val="АВ 7.4"/>
      <sheetName val="АВ ликвидация"/>
      <sheetName val="РНУ 8"/>
      <sheetName val="АВ 8.1"/>
      <sheetName val="РНУ 9"/>
      <sheetName val="АВ 9.1"/>
      <sheetName val="РНУ 10"/>
      <sheetName val="АВ к РНУ 10"/>
      <sheetName val="РНУ 11"/>
      <sheetName val="АВ 11.1"/>
      <sheetName val="АВ 11.2"/>
      <sheetName val="АВ 11.3"/>
      <sheetName val="АВ 11.4"/>
      <sheetName val="АВ 11.5 общие"/>
      <sheetName val="АВ 11.5 прямые"/>
      <sheetName val="АВ 11.5 косвенные"/>
      <sheetName val="РНУ 12"/>
      <sheetName val="РНУ 13"/>
      <sheetName val="РНУ 14"/>
      <sheetName val="РНУ 15"/>
      <sheetName val="РНУ 16"/>
      <sheetName val="Цехи КМК"/>
      <sheetName val="Расч. потр. угл䠇ፓ"/>
      <sheetName val="Смета с_x0000__x0000_렘_x0000__x0000__x0000_"/>
      <sheetName val="Смета сво午_x0013_ڴ"/>
      <sheetName val="сравнение с III из г蚘_x0013_޹"/>
      <sheetName val="Смета 午_x0013_ؖ恽る_x0000_"/>
      <sheetName val="Input_Assumptions"/>
      <sheetName val="CFO"/>
      <sheetName val="GAAP"/>
      <sheetName val="Journals"/>
      <sheetName val="LineTrail"/>
      <sheetName val="ФФПРП 9m2004"/>
      <sheetName val="Inventory"/>
      <sheetName val="FA"/>
      <sheetName val="Review"/>
      <sheetName val="TMP"/>
      <sheetName val="Conversion"/>
      <sheetName val="Sales of other goods (T404108)"/>
      <sheetName val="Non-operating costs (P100_9000)"/>
      <sheetName val="Non-operating costs (P130_9000)"/>
      <sheetName val="charity (T416510)"/>
      <sheetName val="G&amp;A - Oth serv (T416369) 3m2004"/>
      <sheetName val="G&amp;A - Oth serv (T416369) 9m2004"/>
      <sheetName val="An_Ved91"/>
      <sheetName val="ФФПРП 3m2004"/>
      <sheetName val="ГРР"/>
      <sheetName val="advertising (T416350)"/>
      <sheetName val="запрос расшифровок"/>
      <sheetName val="для внесения изм. по году"/>
      <sheetName val="ошибки 9 мес"/>
      <sheetName val="Инфо"/>
      <sheetName val="РСБУ"/>
      <sheetName val="Поправки"/>
      <sheetName val="IFRS BS"/>
      <sheetName val="IFRS PL"/>
      <sheetName val="IFRS CFS"/>
      <sheetName val="IFRS Equity"/>
      <sheetName val="IFRS PPE"/>
      <sheetName val="TRAIL"/>
      <sheetName val="CC calculation"/>
      <sheetName val="VBA"/>
      <sheetName val="Indices"/>
      <sheetName val="итог"/>
      <sheetName val="отгрузка"/>
      <sheetName val="ресурсы"/>
      <sheetName val="цены_RUR"/>
      <sheetName val="цены_USD"/>
      <sheetName val="прогноз цены HRC"/>
      <sheetName val="СОК"/>
      <sheetName val="ДФВ"/>
      <sheetName val="ставка"/>
      <sheetName val="бета"/>
      <sheetName val="бета_euro"/>
      <sheetName val="бета_emerg"/>
      <sheetName val="инфляция и тарифы"/>
      <sheetName val="долги"/>
      <sheetName val="курc $"/>
      <sheetName val="мощности"/>
      <sheetName val="мировые цены"/>
      <sheetName val="цены_энергия"/>
      <sheetName val="..."/>
      <sheetName val="Диаграмма_цены"/>
      <sheetName val="CF_COMPILE"/>
      <sheetName val="COMPILE"/>
      <sheetName val="AP_MVT"/>
      <sheetName val="CH_ACC"/>
      <sheetName val="Накопительная ведомость"/>
      <sheetName val="Итоги"/>
      <sheetName val="Сводный отчет"/>
      <sheetName val="Настройка"/>
      <sheetName val="Общая информация"/>
      <sheetName val="Breakdown"/>
      <sheetName val="Expected vs Actual"/>
      <sheetName val="UST&amp;PIT"/>
      <sheetName val="Staff Shedule test"/>
      <sheetName val="Selection Management staff"/>
      <sheetName val="Test of details"/>
      <sheetName val="Audit Sampling Table"/>
      <sheetName val="Threshold Table (Alternative)"/>
      <sheetName val="Entity-supplied info test"/>
      <sheetName val="UST expectation"/>
      <sheetName val="XREF"/>
      <sheetName val="5Э"/>
      <sheetName val="Общие настройки"/>
      <sheetName val="Гр. ЧД+ДДС без курса"/>
      <sheetName val="Новая форма"/>
      <sheetName val="График Выплат ЛП"/>
      <sheetName val="Оферта лиз-кред"/>
      <sheetName val="Гр. Сравн. лиз. кред. без диск."/>
      <sheetName val="Ср лиз.кр"/>
      <sheetName val="Кредит"/>
      <sheetName val="ЛП"/>
      <sheetName val="Имущество"/>
      <sheetName val="Макр Т1"/>
      <sheetName val="ARM_PL"/>
      <sheetName val="мат. база"/>
      <sheetName val="мат. по МНК"/>
      <sheetName val="МЗ свод"/>
      <sheetName val="Тех.лит."/>
      <sheetName val="связь"/>
      <sheetName val="связь (2)"/>
      <sheetName val="уборка"/>
      <sheetName val="канц. (2)"/>
      <sheetName val="канц."/>
      <sheetName val="печать"/>
      <sheetName val="ТБ"/>
      <sheetName val="вахта"/>
      <sheetName val="транс. НПО"/>
      <sheetName val="транс. НПО (без 1,5 с 1 июля)"/>
      <sheetName val="Приложение (2)"/>
      <sheetName val="пропуск"/>
      <sheetName val="Приложение"/>
      <sheetName val="Химчистка"/>
      <sheetName val="смета общ"/>
      <sheetName val="смета общ (1кв.ф.)"/>
      <sheetName val="смета для анал ПРЦЭО без РНО "/>
      <sheetName val="для аналилПРЦЭО РНО"/>
      <sheetName val="смета (с А-50)посл."/>
      <sheetName val="смета УК (для ТН)"/>
      <sheetName val="смета УК (разд.)"/>
      <sheetName val="перем.по факту мая"/>
      <sheetName val="пост.по факту мая"/>
      <sheetName val="Перемен."/>
      <sheetName val="для анализа ПРЦЭО"/>
      <sheetName val="сonst"/>
      <sheetName val="смета УК (перем., пост.)"/>
      <sheetName val="8%"/>
      <sheetName val="смета УК (с РНО)"/>
      <sheetName val="смета УК (для ТН) (3)"/>
      <sheetName val="вып. за 1 полугодие"/>
      <sheetName val="смета Запад"/>
      <sheetName val="смета Восток"/>
      <sheetName val="ОХР"/>
      <sheetName val="БДР Запад-УК"/>
      <sheetName val="БДР Восток-ук"/>
      <sheetName val="БДР УК-ук"/>
      <sheetName val="БДР РНО"/>
      <sheetName val="бдр УК ТН "/>
      <sheetName val="бдр  для ТН"/>
      <sheetName val="объемы  1 кв.2006"/>
      <sheetName val="объемы 2006 (пробег-185)"/>
      <sheetName val="объемы (ВП-185-215%)"/>
      <sheetName val="объемы 2006 (185ср. посл.)"/>
      <sheetName val="ФОТ (185ср. посл)"/>
      <sheetName val="Транс. (185ср. посл)"/>
      <sheetName val="МЗ (185ср. посл)"/>
      <sheetName val="НР (185ср. посл) "/>
      <sheetName val="накл.расх. ср."/>
      <sheetName val="транзит "/>
      <sheetName val="ОНВСС"/>
      <sheetName val="объемы 2006"/>
      <sheetName val="бдр УК ТН  (2)"/>
      <sheetName val="пост.по факту мая (2)"/>
      <sheetName val="01.07.07."/>
      <sheetName val="Выпадающие меню"/>
      <sheetName val="ОТЧЕТ по 17гр по АУТТ-1 на 01_0"/>
      <sheetName val="6.-"/>
      <sheetName val="6.2"/>
      <sheetName val="Рем"/>
      <sheetName val="тмс +тпс"/>
      <sheetName val="тмс"/>
      <sheetName val="тпс"/>
      <sheetName val="энерго"/>
      <sheetName val="Транс"/>
      <sheetName val="ТСТ"/>
      <sheetName val="ТНД"/>
      <sheetName val="ГНГСС"/>
      <sheetName val="ТНГ"/>
      <sheetName val="Татбур"/>
      <sheetName val="Сист"/>
      <sheetName val="Тик"/>
      <sheetName val="свод по УК"/>
      <sheetName val="Налоги (из налогов)"/>
      <sheetName val="график выкупа"/>
      <sheetName val="Print Calc"/>
      <sheetName val="Selling data"/>
      <sheetName val="Hidden data"/>
      <sheetName val="Rentals"/>
      <sheetName val="Selling Lessee"/>
      <sheetName val="cboData"/>
      <sheetName val="samradDatePicker"/>
      <sheetName val="Ф 2.2"/>
      <sheetName val="Аморт2.1"/>
      <sheetName val="ГП УСПД"/>
      <sheetName val="7 ФЗП"/>
      <sheetName val="УАН 8.3"/>
      <sheetName val="УАН расчет"/>
      <sheetName val="8.5 УТТ"/>
      <sheetName val="УТТ расчет"/>
      <sheetName val="УСПД 8.7"/>
      <sheetName val="вода"/>
      <sheetName val="10.1"/>
      <sheetName val="10.1.1"/>
      <sheetName val="10.5"/>
      <sheetName val="12.1"/>
      <sheetName val="12.2"/>
      <sheetName val="12.3"/>
      <sheetName val="12.4"/>
      <sheetName val="12.9"/>
      <sheetName val="12.13"/>
      <sheetName val="12.15"/>
      <sheetName val="раздел II"/>
      <sheetName val="ЕСН 1"/>
      <sheetName val="ЕСН"/>
      <sheetName val="раздел VI"/>
      <sheetName val="АУПКРС"/>
      <sheetName val="УАН"/>
      <sheetName val="АУРОНО"/>
      <sheetName val="АУСПД"/>
      <sheetName val="УНСМ"/>
      <sheetName val="УТТ строка VII.9"/>
      <sheetName val="V раздел"/>
      <sheetName val="рент.1"/>
      <sheetName val="рент"/>
      <sheetName val="F1002"/>
      <sheetName val="КРС"/>
      <sheetName val="Квал.состав"/>
      <sheetName val="Структура цеха (2)"/>
      <sheetName val="ф.2"/>
      <sheetName val="Лист 2"/>
      <sheetName val="Ф№1"/>
      <sheetName val="УНВ и Р Ц на Р по А, С и М"/>
      <sheetName val="bal1005"/>
      <sheetName val="bal1004"/>
      <sheetName val="bal1003"/>
      <sheetName val="BAL1006"/>
      <sheetName val="bal1002"/>
      <sheetName val="BAL1001"/>
      <sheetName val="uv"/>
      <sheetName val="F1000"/>
      <sheetName val="F1001"/>
      <sheetName val="к  прог.экон."/>
      <sheetName val="варианты"/>
      <sheetName val="вар к  пятнице"/>
      <sheetName val="оконч."/>
      <sheetName val=" Нефть"/>
      <sheetName val="Основные"/>
      <sheetName val="Природ.газ"/>
      <sheetName val="Нефть-расш."/>
      <sheetName val="на  30%-II"/>
      <sheetName val="   30%"/>
      <sheetName val="СМ-р"/>
      <sheetName val="См"/>
      <sheetName val="Калькуляция"/>
      <sheetName val="См   ЗКК"/>
      <sheetName val="баланс  эл.эн."/>
      <sheetName val="на  30% (2)"/>
      <sheetName val="SPRmes"/>
      <sheetName val="SPRkv"/>
      <sheetName val="См (с  ЗКК)"/>
      <sheetName val="СМ-р (2)"/>
      <sheetName val="Кап ремонт"/>
      <sheetName val="СТГ"/>
      <sheetName val="F1004 (2)"/>
      <sheetName val="F1004"/>
      <sheetName val="ПОКАЗ"/>
      <sheetName val="ЦЕХА"/>
      <sheetName val="БИЗНЕС"/>
      <sheetName val="FAKS расчет"/>
      <sheetName val="FAKS pl"/>
      <sheetName val="объем  пр-ва2001"/>
      <sheetName val="УКК "/>
      <sheetName val="ОФ 2001"/>
      <sheetName val="BAL1006_kv"/>
      <sheetName val="uv_kv"/>
      <sheetName val="F1006"/>
      <sheetName val="F1003"/>
      <sheetName val="ПЕЧАТЬ_Ф1000"/>
      <sheetName val="ПЕЧАТЬ_Ф1001"/>
      <sheetName val="ПЕЧАТЬ_Ф1002"/>
      <sheetName val="ПЕЧАТЬ_Ф1006"/>
      <sheetName val="ПЕЧАТЬ_Ф1003"/>
      <sheetName val="ПЕЧАТЬ_Ф1004"/>
      <sheetName val="Лист2 (2)"/>
      <sheetName val="Лист2 (3)"/>
      <sheetName val="Лист2 (4)"/>
      <sheetName val="Лист6 (2)"/>
      <sheetName val="Лист6 (3)"/>
      <sheetName val="рас.по охр.тр."/>
      <sheetName val="2005г.план"/>
      <sheetName val="2005г.факт"/>
      <sheetName val="расш.2005г."/>
      <sheetName val="1кв.06г."/>
      <sheetName val="расшифровка 1кв."/>
      <sheetName val="расш.1пол."/>
      <sheetName val="6 мес.06г."/>
      <sheetName val="6мес.06г.(Ширяева)"/>
      <sheetName val="расш.Меж."/>
      <sheetName val="расш.9мес"/>
      <sheetName val="ф.29мес."/>
      <sheetName val="Анализ 9 мес."/>
      <sheetName val="расш.2006г."/>
      <sheetName val="расш. к форме2"/>
      <sheetName val="Ф.2(2006г.)"/>
      <sheetName val="Анализ 2006 год"/>
      <sheetName val="Расш.1кв.2007г."/>
      <sheetName val="Ф2 1кв.2007г."/>
      <sheetName val="Ф1 1кв.2007г."/>
      <sheetName val="2.План счетов"/>
      <sheetName val="3.1.Актив"/>
      <sheetName val="3.2.Пассив"/>
      <sheetName val="4.Структура"/>
      <sheetName val="Штатное_расписание 2008"/>
      <sheetName val="6.Списки раб. мест"/>
      <sheetName val="7.Ср.проводки"/>
      <sheetName val="8.Перв.документы"/>
      <sheetName val="9.Сеть"/>
      <sheetName val="ФОТ "/>
      <sheetName val="ФОТ по видам деятельности "/>
      <sheetName val="недвиж."/>
      <sheetName val="движ."/>
      <sheetName val="с коэф1,117"/>
      <sheetName val="тарифы на 1.12.07"/>
      <sheetName val="тарифы со сторонними"/>
      <sheetName val="тарифы со сторонними _2_"/>
      <sheetName val="АУРОНО оконч.вариант"/>
      <sheetName val="Основная (2)"/>
      <sheetName val="SolE294"/>
      <sheetName val="SolE294 (2)"/>
      <sheetName val="к 25.01.06"/>
      <sheetName val="к 25.01.06 (посл.)"/>
      <sheetName val="к инф.о дох.договорах"/>
      <sheetName val="для коэф.в праздники"/>
      <sheetName val="к 02.02.06."/>
      <sheetName val="к 06.02.06 (посл.)"/>
      <sheetName val="БЕ ТЭК "/>
      <sheetName val="Statements"/>
      <sheetName val="Исх (2)"/>
      <sheetName val="Техн"/>
      <sheetName val="Капвл (2)"/>
      <sheetName val="Капвл"/>
      <sheetName val="Капвл напр"/>
      <sheetName val="Экспл"/>
      <sheetName val="Приб"/>
      <sheetName val="Кв в през"/>
      <sheetName val="ТЭП в през"/>
      <sheetName val="Ам.пр"/>
      <sheetName val="Рис.чув-ть  (2)"/>
      <sheetName val="бурение"/>
      <sheetName val="матрица"/>
      <sheetName val="кустование 1-2"/>
      <sheetName val="кустование 3-4"/>
      <sheetName val="профиль"/>
      <sheetName val="обустр"/>
      <sheetName val="скв, тпр, укпг"/>
      <sheetName val="смета УКПГ"/>
      <sheetName val="окт (3)"/>
      <sheetName val="мероприятия 1"/>
      <sheetName val="таблица"/>
      <sheetName val="мероприятия 2"/>
      <sheetName val="Диаграмма3"/>
      <sheetName val="мероприятия 2 (2)"/>
      <sheetName val="июн"/>
      <sheetName val="ит.эцн,шгн"/>
      <sheetName val="Накопит."/>
      <sheetName val="Остановл."/>
      <sheetName val="Расчёт_входной_10"/>
      <sheetName val="Расчёт_добычи_10"/>
      <sheetName val="Входная_10факт"/>
      <sheetName val="Расчёт_входной_11"/>
      <sheetName val="Расчёт_ добычи_ноябрь"/>
      <sheetName val="гр_ПНФ"/>
      <sheetName val="гр_НРФ"/>
      <sheetName val="график "/>
      <sheetName val="Ввод"/>
      <sheetName val="ГРП"/>
      <sheetName val="ИДН"/>
      <sheetName val="ТКРС"/>
      <sheetName val="Опт "/>
      <sheetName val="ППД"/>
      <sheetName val="расч вых"/>
      <sheetName val="Снижение производительности"/>
      <sheetName val="Снижение(25.11)"/>
      <sheetName val="Снижение(30.11)"/>
      <sheetName val="Снижение(23.12)"/>
      <sheetName val="Расчет май"/>
      <sheetName val="БД"/>
      <sheetName val="Опт.ячеек"/>
      <sheetName val="Итог "/>
      <sheetName val="График  ЦДНГ-3"/>
      <sheetName val="топ-20"/>
      <sheetName val="13219 "/>
      <sheetName val="8690"/>
      <sheetName val="8772"/>
      <sheetName val="План по увел. частоты"/>
      <sheetName val="РАСЧЕТ ДОБЫЧИ НА МЕСЯЦ"/>
      <sheetName val="График добычи на месяц"/>
      <sheetName val="Монит.потерь"/>
      <sheetName val="Факт. график добычи"/>
      <sheetName val="Ежес. мониторинг"/>
      <sheetName val="План (отчет) ГТМ доб. фонд"/>
      <sheetName val="План (отчет) ГТМ нагнет. фонд"/>
      <sheetName val="МЭР"/>
      <sheetName val="ГТМ"/>
      <sheetName val="Запуск"/>
      <sheetName val="Загрузка в формы расчета"/>
      <sheetName val="Анализ базы и ГТМ"/>
      <sheetName val="ГТМ по фильтру"/>
      <sheetName val="Итого по ДО"/>
      <sheetName val="Амир"/>
      <sheetName val="Андр"/>
      <sheetName val="Арл"/>
      <sheetName val="Ахт"/>
      <sheetName val="Илиш"/>
      <sheetName val="Карача-елг"/>
      <sheetName val="Кушнар"/>
      <sheetName val="Манчар"/>
      <sheetName val="Менеуз"/>
      <sheetName val="Нур"/>
      <sheetName val="Саит"/>
      <sheetName val="туймурз"/>
      <sheetName val="Тузлук"/>
      <sheetName val="Чекмаг"/>
      <sheetName val="Чермас"/>
      <sheetName val="Шелкан"/>
      <sheetName val="все"/>
      <sheetName val="sapactivexlhiddensheet"/>
      <sheetName val="Ачинский НПЗ"/>
      <sheetName val="расш для новой"/>
      <sheetName val="расш по старой"/>
      <sheetName val="Нефть 2008г"/>
      <sheetName val="Приложение3(Спец-жда)"/>
      <sheetName val=" КУЭН БП 2010 по единицам-1"/>
      <sheetName val=" по единицам 2010 -1"/>
      <sheetName val="1кв. 2007-2008гг"/>
      <sheetName val="9.2. "/>
      <sheetName val="9.3"/>
      <sheetName val="9.4"/>
      <sheetName val="9.5"/>
      <sheetName val="9.6"/>
      <sheetName val="9.7"/>
      <sheetName val="9.8"/>
      <sheetName val="10.2"/>
      <sheetName val="10.4"/>
      <sheetName val="11.1"/>
      <sheetName val="11.2"/>
      <sheetName val="11.3"/>
      <sheetName val="11.4"/>
      <sheetName val="11.5"/>
      <sheetName val="11.6"/>
      <sheetName val="11.7"/>
      <sheetName val="11.8"/>
      <sheetName val="11.9"/>
      <sheetName val="11.10"/>
      <sheetName val="12.5"/>
      <sheetName val="12.6"/>
      <sheetName val="12.7"/>
      <sheetName val="12.8"/>
      <sheetName val="12.10"/>
      <sheetName val="12.11"/>
      <sheetName val="12.12"/>
      <sheetName val="12.14"/>
      <sheetName val="раздII амортизация"/>
      <sheetName val="раздII амортизация (2)"/>
      <sheetName val="рIII стр 3.1"/>
      <sheetName val="расчет к р III стр 3.1"/>
      <sheetName val="Р  III стр 3.2"/>
      <sheetName val="P III с. 3.4"/>
      <sheetName val="Р III с. 3.7."/>
      <sheetName val="не вх.в вал"/>
      <sheetName val="ППСН"/>
      <sheetName val="проч.продукция "/>
      <sheetName val="раздII реал"/>
      <sheetName val="ПТО"/>
      <sheetName val="2.2 "/>
      <sheetName val="График УУЛФ по Филиалам"/>
      <sheetName val="ПАРАМ"/>
      <sheetName val="Отдел1"/>
      <sheetName val="Отдел2"/>
      <sheetName val="Отдел3"/>
      <sheetName val="Отдел4"/>
      <sheetName val="Отдел5"/>
      <sheetName val="Отдел6"/>
      <sheetName val="Отдел7"/>
      <sheetName val="Отдел8"/>
      <sheetName val="О9"/>
      <sheetName val="Отдел10"/>
      <sheetName val="Отдел11"/>
      <sheetName val="О12"/>
      <sheetName val="Отдел13"/>
      <sheetName val="Итого"/>
      <sheetName val="смета стор."/>
      <sheetName val="смета итог"/>
      <sheetName val="смета БН"/>
      <sheetName val="Расш БН"/>
      <sheetName val="Ком"/>
      <sheetName val="Итог по НО"/>
      <sheetName val="Итого с НИС"/>
      <sheetName val="смета расч."/>
      <sheetName val="расшифр."/>
      <sheetName val="Обоснование"/>
      <sheetName val="смета итог (уточ)"/>
      <sheetName val="Расш БН для АГ"/>
      <sheetName val="смета БН для АГ"/>
      <sheetName val="Расш БН для АГ (2)"/>
      <sheetName val="Налог на им."/>
      <sheetName val="Затраты по договорам на 2003"/>
      <sheetName val="И(2)"/>
      <sheetName val="смета (3)"/>
      <sheetName val="Обоснование (3)"/>
      <sheetName val="смета (4)"/>
      <sheetName val="Обоснование (4)"/>
      <sheetName val="Обоснование 2"/>
      <sheetName val="Обоснование (2)"/>
      <sheetName val="Смета расх.приб."/>
      <sheetName val="добыча"/>
      <sheetName val="обслуж."/>
      <sheetName val="РСО"/>
      <sheetName val="сбор"/>
      <sheetName val="подготовка"/>
      <sheetName val="кальк 15%"/>
      <sheetName val="кальк 19%"/>
      <sheetName val="с_c"/>
      <sheetName val="с_c (2008)"/>
      <sheetName val="расш"/>
      <sheetName val="Эл энергия"/>
      <sheetName val="Химия"/>
      <sheetName val="амо"/>
      <sheetName val="Расчет ФЗП"/>
      <sheetName val="расчет числ раб"/>
      <sheetName val="ООО БКН"/>
      <sheetName val="на печать"/>
      <sheetName val="отправка"/>
      <sheetName val="расшифровки"/>
      <sheetName val="с подписью"/>
      <sheetName val="с подписью (2)"/>
      <sheetName val="расшифровки (2)"/>
      <sheetName val="расшифровки (2)-печать"/>
      <sheetName val="с подписью (срав)"/>
      <sheetName val="нефт"/>
      <sheetName val="нагн"/>
      <sheetName val="прочие ОС"/>
      <sheetName val="без прибыли"/>
      <sheetName val="Филиал"/>
      <sheetName val="КУДНГ"/>
      <sheetName val="АУДНГ "/>
      <sheetName val="ЮУДНГ"/>
      <sheetName val="УБР"/>
      <sheetName val="разреш.перерасход"/>
      <sheetName val="ноябрь (2)"/>
      <sheetName val="Форма 2.2 "/>
      <sheetName val="бп 2007"/>
      <sheetName val="лимит 2008"/>
      <sheetName val="2 "/>
      <sheetName val="4 "/>
      <sheetName val="Прил к 4"/>
      <sheetName val="6.1."/>
      <sheetName val="Прил к 6.1."/>
      <sheetName val="6.2. "/>
      <sheetName val="Прил к 6.2"/>
      <sheetName val="табл 1 к стр7"/>
      <sheetName val="табл 2 к стр 7"/>
      <sheetName val="Свод ООО"/>
      <sheetName val="9.2."/>
      <sheetName val="10.2."/>
      <sheetName val="кап.рем"/>
      <sheetName val="прил к 12.3"/>
      <sheetName val="прил к 12.5"/>
      <sheetName val="12.15 "/>
      <sheetName val="раздII"/>
      <sheetName val="р III cтр 3.4"/>
      <sheetName val="Р III с 3.7"/>
      <sheetName val="не вх.в вал прод "/>
      <sheetName val="прочая продукция "/>
      <sheetName val="расшифровка"/>
      <sheetName val="тепло на сторону"/>
      <sheetName val="тариф по ээ для транзита"/>
      <sheetName val="внутр.оборот"/>
      <sheetName val="распределение"/>
      <sheetName val="Газ попутный"/>
      <sheetName val="баланс нефти"/>
      <sheetName val="баланс газа"/>
      <sheetName val="фил КРС"/>
      <sheetName val="фил ПРС"/>
      <sheetName val="2008г."/>
      <sheetName val="ВПТС"/>
      <sheetName val="форма 2.2 на 10.10.08"/>
      <sheetName val="строка 3"/>
      <sheetName val="Газ попутный план 01.09.08  "/>
      <sheetName val="форма 2.2 на 20.10.08 "/>
      <sheetName val="форма 2.2 урез."/>
      <sheetName val="форма 2.2 для Давлетбаева"/>
      <sheetName val="форма 2.2 в сравнении"/>
      <sheetName val="форма 2.2 под спец-тов"/>
      <sheetName val="не вх в вал урез."/>
      <sheetName val="не вх в вал "/>
      <sheetName val="электроэнергия"/>
      <sheetName val="электроэнергия -18 млн."/>
      <sheetName val="газ попутный 2009"/>
      <sheetName val="ППСН "/>
      <sheetName val="ППСН урез."/>
      <sheetName val="план 2008"/>
      <sheetName val="не вх.в.вал"/>
      <sheetName val="13Т_БЯ"/>
      <sheetName val="Смета 2.2"/>
      <sheetName val="корректировка "/>
      <sheetName val="необх.лимит"/>
      <sheetName val="6.2(по УДН) "/>
      <sheetName val="прил.к 6.1"/>
      <sheetName val="Прил. к 6.2."/>
      <sheetName val="7 "/>
      <sheetName val="Прилож.1 к 7"/>
      <sheetName val="Прилож.2 к стр 7"/>
      <sheetName val="8. Свод ООО"/>
      <sheetName val="11.8 "/>
      <sheetName val="прил.к 12.5"/>
      <sheetName val="12.14 "/>
      <sheetName val="р.II амортизация"/>
      <sheetName val="прил. к рIII стр1."/>
      <sheetName val="Р  III стр 3.5"/>
      <sheetName val="газ попутный  "/>
      <sheetName val="проч.продукция"/>
      <sheetName val="технол.показ."/>
      <sheetName val="кап.ремонт"/>
      <sheetName val="НЗНО, ОЗНПО с 01.09.08"/>
      <sheetName val="Форма П-4"/>
      <sheetName val="оборот"/>
      <sheetName val="Данные - прош."/>
      <sheetName val="Бр. №1"/>
      <sheetName val="Бр. №2"/>
      <sheetName val="Бр. №3"/>
      <sheetName val="Бр. №4"/>
      <sheetName val="Бр. №5"/>
      <sheetName val="Бр. №6"/>
      <sheetName val="Бр. №8"/>
      <sheetName val="Бр. №9"/>
      <sheetName val="Бр. №10"/>
      <sheetName val="Бр. №11"/>
      <sheetName val="Хозрасчетная карта, Сентябрь, 2"/>
      <sheetName val="стр.1"/>
      <sheetName val="Объекты Выбросы"/>
      <sheetName val="Выбросы стац."/>
      <sheetName val="Выбросы передв."/>
      <sheetName val="Объекты Сбросы"/>
      <sheetName val="Сбросы"/>
      <sheetName val="Объекты Отходы"/>
      <sheetName val="ФККО"/>
      <sheetName val="Отходы"/>
      <sheetName val="Вещества Выбросы"/>
      <sheetName val="Виды топлива"/>
      <sheetName val="Вещества сбросы"/>
      <sheetName val="Виды отходов"/>
      <sheetName val="Боровое 9 мес"/>
      <sheetName val="свод 9 мес"/>
      <sheetName val="Правила оформления"/>
      <sheetName val="Ф2.2 КУТТ БП по кв."/>
      <sheetName val="Ф2.2 КУТТ БП помесячно"/>
      <sheetName val="2. МТР"/>
      <sheetName val="5.ГСМ"/>
      <sheetName val="6.2 Тепло Б.Энерго"/>
      <sheetName val="7.ФЗП"/>
      <sheetName val="8.1 Услуги КУЭН"/>
      <sheetName val="8.2 Услуги КУРОНО"/>
      <sheetName val="8.3 Услуги КУАН"/>
      <sheetName val="9.3 ОЗНПО"/>
      <sheetName val="9.2, 9.5, 11.6Капремонт обор. "/>
      <sheetName val="9.8 ПТУС"/>
      <sheetName val="10.5.1 Э.энергия фил."/>
      <sheetName val="10.5.2 Т.энергия фил."/>
      <sheetName val="10.5.3 вода фил."/>
      <sheetName val="10.5.4 дефектоскопия фил."/>
      <sheetName val="11.9 метрология"/>
      <sheetName val="11.10.1 техобсл.тр-та"/>
      <sheetName val="11.10.2 техобсл.оргтехники"/>
      <sheetName val="11.10.3-11.10.5 Зач, дефек, ан."/>
      <sheetName val="11.10.6.Градуировка резерв."/>
      <sheetName val="12.2 охрана труда"/>
      <sheetName val="12.3 охрана окр.среды"/>
      <sheetName val="12.4. Подготовка кадров"/>
      <sheetName val="12.6,12.7  связь и инф.усл.ст."/>
      <sheetName val="12.6.4. СКТС Автотрекер"/>
      <sheetName val="12.14 Вода и канализация"/>
      <sheetName val="12.15.1, 12.15.2 ГО и ЧС"/>
      <sheetName val="12.15.14-15Почт, канц, подписка"/>
      <sheetName val="12.15.16 Годовой СГТО"/>
      <sheetName val="Общий по ПТО"/>
      <sheetName val="12.15.19 ГИБДД МВД РБ"/>
      <sheetName val="ПЕНСИОНЕРЫ"/>
      <sheetName val="новогодние  подарки"/>
      <sheetName val="Юбиляры"/>
      <sheetName val="Накладные 2010"/>
      <sheetName val="Потребная прибыль 2010"/>
      <sheetName val="Доход по  тарифам с 01.01.2010"/>
      <sheetName val="ЦДНГ 5"/>
      <sheetName val="УУДНГ -5"/>
      <sheetName val="ЦДС УУДНГ  2009 по ед.-1"/>
      <sheetName val="План по ЦДС УДНГ на 2009 г"/>
      <sheetName val="материалы "/>
      <sheetName val="сред.взвеш.штанг"/>
      <sheetName val="мойка штанг с сорт."/>
      <sheetName val="ОМЗ мес"/>
      <sheetName val="IC_Sales"/>
      <sheetName val="IC_Purchases"/>
      <sheetName val="IC_Debtors"/>
      <sheetName val="IC_Creditors"/>
      <sheetName val="IC_OthInc"/>
      <sheetName val="FinAssets"/>
      <sheetName val="FinLiab"/>
      <sheetName val="Company"/>
      <sheetName val="Supporting data"/>
      <sheetName val="ЧТС"/>
      <sheetName val="сетка"/>
      <sheetName val="соотн"/>
      <sheetName val="водит"/>
      <sheetName val="ввод нов"/>
      <sheetName val="карьер"/>
      <sheetName val="сетка (сравнение)"/>
      <sheetName val="ИТР_руд"/>
      <sheetName val="ИТР_руд (доп1)"/>
      <sheetName val="ИТР_руд (доп2)"/>
      <sheetName val="ИТРДОП"/>
      <sheetName val="ИТР_реал."/>
      <sheetName val="ИТР_реал. (2)"/>
      <sheetName val="ИТР_зиф"/>
      <sheetName val="ИТР_сму_окс"/>
      <sheetName val="ИТР_Сковородино"/>
      <sheetName val="УГР"/>
      <sheetName val="УГР (2)"/>
      <sheetName val="АТЦ"/>
      <sheetName val="АТЦ (2)"/>
      <sheetName val="ЗИФ"/>
      <sheetName val="ЗИФ (2)"/>
      <sheetName val="ЗИФ_монт"/>
      <sheetName val="СГМ"/>
      <sheetName val="СГМ (2)"/>
      <sheetName val="ТВСиК"/>
      <sheetName val="ТВСиК (2)"/>
      <sheetName val="ЛЗУ"/>
      <sheetName val="ЛЗУ1"/>
      <sheetName val="скл_тмц"/>
      <sheetName val="скл_тмц (доп)"/>
      <sheetName val="Сковородино_грузчики"/>
      <sheetName val="гмо"/>
      <sheetName val="Столовая"/>
      <sheetName val="ЖКХ"/>
      <sheetName val="окс"/>
      <sheetName val="СМУ"/>
      <sheetName val="СМУ_Прромбаза"/>
      <sheetName val="скл_вм"/>
      <sheetName val="АУП Благ"/>
      <sheetName val="ВПО"/>
      <sheetName val="Формы"/>
      <sheetName val="1п"/>
      <sheetName val="2п(но)"/>
      <sheetName val="3п-1(НГК)"/>
      <sheetName val="3-п2(КГК)"/>
      <sheetName val="ОбьемПлан2003"/>
      <sheetName val="СтоимФакт2003"/>
      <sheetName val="СтоимПлан2003"/>
      <sheetName val="ЦенаПлан2003"/>
      <sheetName val="Апрель(ф)"/>
      <sheetName val="фев(ф)"/>
      <sheetName val="Номенклатура"/>
      <sheetName val="ДО"/>
      <sheetName val="Параметры обработки"/>
      <sheetName val="ПРИМ"/>
      <sheetName val="Технические параметры"/>
      <sheetName val="ПРОД"/>
      <sheetName val="СПИСОК"/>
      <sheetName val="СУММЫ"/>
      <sheetName val="ГРУППА"/>
      <sheetName val="КОНТРОЛЬНЫЕ"/>
      <sheetName val="БН"/>
      <sheetName val="БНГ"/>
      <sheetName val="БПГ"/>
      <sheetName val="БГПЗ"/>
      <sheetName val="ПУ"/>
      <sheetName val="ДО(квартал)"/>
      <sheetName val="ДДС(сравнение)"/>
      <sheetName val="ДДС"/>
      <sheetName val="ДДС(квартал)"/>
      <sheetName val="БР"/>
      <sheetName val="МСБк"/>
      <sheetName val="МСБс"/>
      <sheetName val="МСБ"/>
      <sheetName val="ПНиГ"/>
      <sheetName val="ПНиГ_ЗАК"/>
      <sheetName val="ПНиГ_ВР"/>
      <sheetName val="ПНиГ_ЭКСП"/>
      <sheetName val="ПП_ЗАК"/>
      <sheetName val="ПП_ВР"/>
      <sheetName val="ПП_ЭКСП"/>
      <sheetName val="ЗАКконс"/>
      <sheetName val="ЗАКстат"/>
      <sheetName val="ИТО"/>
      <sheetName val="СМЕТА(НГДО)к"/>
      <sheetName val="КОММк"/>
      <sheetName val="УПРк"/>
      <sheetName val="ТЗРк"/>
      <sheetName val="СМЕТА(НГДО)с"/>
      <sheetName val="КОММс"/>
      <sheetName val="СМЕТА(СВОД)"/>
      <sheetName val="УПРс"/>
      <sheetName val="ГПЗ"/>
      <sheetName val="Прочие"/>
      <sheetName val="ПДиР"/>
      <sheetName val="ЗАЙМЫ"/>
      <sheetName val="ИНВ_РАСХ"/>
      <sheetName val="ИНВ_ФИН"/>
      <sheetName val="РБПк"/>
      <sheetName val="РБПс"/>
      <sheetName val="ВНЕОБк"/>
      <sheetName val="ВНЕОБс"/>
      <sheetName val="ИНВ_РАСХ_ПР"/>
      <sheetName val="ПФИР"/>
      <sheetName val="ЦБ"/>
      <sheetName val="НАЛОГИс"/>
      <sheetName val="НАЛОГИк"/>
      <sheetName val="АКЦИЗЫ"/>
      <sheetName val="ТЭП(НГДО)"/>
      <sheetName val="ФЭП(НГДО)"/>
      <sheetName val="КПД(НГДО)"/>
      <sheetName val="Списки"/>
      <sheetName val="КПД (НГДО) - старый"/>
      <sheetName val="KPI пример"/>
      <sheetName val="СГФ_Свод контракты"/>
      <sheetName val="СГФ_2Д контракты"/>
      <sheetName val="СГФ_3Д контракты"/>
      <sheetName val="анализ доходов"/>
      <sheetName val="анализ доходов по объектам"/>
      <sheetName val="расшифровка МД Ф"/>
      <sheetName val="план год_н (итог) (2002)"/>
      <sheetName val="отгрузка год"/>
      <sheetName val="план годСХМ изм"/>
      <sheetName val="план годСХМ изм (2)"/>
      <sheetName val="Товар"/>
      <sheetName val="Товар (2)"/>
      <sheetName val="4кв1"/>
      <sheetName val="нед август"/>
      <sheetName val="нед сен-окт "/>
      <sheetName val="нед сентяб"/>
      <sheetName val="3кв"/>
      <sheetName val="план год_н (итог)"/>
      <sheetName val="план год_нед (итог)"/>
      <sheetName val="сентябрь (3)"/>
      <sheetName val="сентябрь (2)"/>
      <sheetName val="4кв"/>
      <sheetName val="кредиты (2)"/>
      <sheetName val="порт"/>
      <sheetName val="объем ф1"/>
      <sheetName val="цены конеч ф2"/>
      <sheetName val="тарифы по доставке общ"/>
      <sheetName val="ф 3!"/>
      <sheetName val="Ф 4!"/>
      <sheetName val="Ф 5!"/>
      <sheetName val="формирование цен"/>
      <sheetName val="коэф"/>
      <sheetName val="условия"/>
      <sheetName val="цена реал-ии"/>
      <sheetName val="с-ть нормы"/>
      <sheetName val="с-сть концентратов"/>
      <sheetName val="Ср месячный БДДС"/>
      <sheetName val="БДДС ср мес"/>
      <sheetName val="Усл ср мес"/>
      <sheetName val="БДР ср мес"/>
      <sheetName val="БДР ГОК и ТД"/>
      <sheetName val="Оборудование лизинг"/>
      <sheetName val="ЛИЗИНГ ПЛАТЕЖИ"/>
      <sheetName val="пр пр-во"/>
      <sheetName val="неосн д-ть"/>
      <sheetName val="себестоимость хв"/>
      <sheetName val="полная с ст-ть"/>
      <sheetName val="с-сть консолид"/>
      <sheetName val="кап строй"/>
      <sheetName val="кап ремонт "/>
      <sheetName val="тариф тр"/>
      <sheetName val="недра"/>
      <sheetName val="общ"/>
      <sheetName val="ВМСБ"/>
      <sheetName val="распр налогов"/>
      <sheetName val="реализация (2)"/>
      <sheetName val="цена реал-ии (2)"/>
      <sheetName val="Выручка (2)"/>
      <sheetName val="ср мес АК РФ"/>
      <sheetName val="БДР свод"/>
      <sheetName val="БДР экс"/>
      <sheetName val="БДР внутр"/>
      <sheetName val="БДДС в"/>
      <sheetName val="БДДС э"/>
      <sheetName val="БДДС свод"/>
      <sheetName val="БМК 4 Q"/>
      <sheetName val="ВМЗ 4 Q"/>
      <sheetName val="УК 4 Q"/>
      <sheetName val="УГТ 4 Q "/>
      <sheetName val="ЮК 4 Q"/>
      <sheetName val="Корр"/>
      <sheetName val="1-й ФИН"/>
      <sheetName val="ПриложФИН"/>
      <sheetName val="2006"/>
      <sheetName val="Люб"/>
      <sheetName val="Baby"/>
      <sheetName val="WB Izr"/>
      <sheetName val="WB Hol"/>
      <sheetName val="WB Cnd"/>
      <sheetName val="TESTВкусы"/>
      <sheetName val="Потребление"/>
      <sheetName val="КФ1"/>
      <sheetName val="Cost by p೗"/>
      <sheetName val="Смета 恽「"/>
      <sheetName val="Смета 午_x0013_⎸ๅ恽る"/>
      <sheetName val="Смета с"/>
      <sheetName val="Смета 午_x0013_ؖ恽る"/>
      <sheetName val="CFlows"/>
      <sheetName val="Bsheet"/>
      <sheetName val="Outputs"/>
      <sheetName val="Ownership"/>
      <sheetName val="Debt Service"/>
      <sheetName val="Revenues"/>
      <sheetName val="0&amp;M and Maintenance"/>
      <sheetName val="bookdepn"/>
      <sheetName val="taxdepn"/>
      <sheetName val="BookTax"/>
      <sheetName val="CashTax"/>
      <sheetName val="Step-up costs"/>
      <sheetName val="2002finance"/>
      <sheetName val="2001Invoices"/>
      <sheetName val="Ebute"/>
      <sheetName val="Megh"/>
      <sheetName val="Annual St"/>
      <sheetName val="Workings"/>
      <sheetName val="Questions"/>
      <sheetName val="Input-Time"/>
      <sheetName val="Solve&amp;Print"/>
      <sheetName val="Funding"/>
      <sheetName val="Tariff"/>
      <sheetName val="Early Gene"/>
      <sheetName val="Escalation"/>
      <sheetName val="Ratios"/>
      <sheetName val="Tax &amp; Dep"/>
      <sheetName val="Repay Profiles"/>
      <sheetName val="CFADS vs DS"/>
      <sheetName val="DSCR vs PA DSCR"/>
      <sheetName val="RasLaf"/>
      <sheetName val="Plant Operations"/>
      <sheetName val="Cash Flow &amp; Coverages"/>
      <sheetName val="AES Corp Income Statement"/>
      <sheetName val="Income Statement"/>
      <sheetName val="Performance Data"/>
      <sheetName val="Availability Calculation"/>
      <sheetName val="Finance &amp; Economic Data"/>
      <sheetName val="Tolling Payments"/>
      <sheetName val="ICF INPUTS"/>
      <sheetName val="Energy Market"/>
      <sheetName val="EPC Data"/>
      <sheetName val="Owners Costs"/>
      <sheetName val="Tax &amp; Depreciation"/>
      <sheetName val="MACRS"/>
      <sheetName val="LDP"/>
      <sheetName val="LDF"/>
      <sheetName val="Operating Cash flow"/>
      <sheetName val="Actual Depreciation"/>
      <sheetName val="Cash flow &amp; coverage ratios"/>
      <sheetName val="Finance data"/>
      <sheetName val="Int &amp; Amort"/>
      <sheetName val="Unit Pricing"/>
      <sheetName val="Avail. Penalty"/>
      <sheetName val="Hedge"/>
      <sheetName val="ChartData"/>
      <sheetName val="Chart1"/>
      <sheetName val="Chart2"/>
      <sheetName val="Sensitivities"/>
      <sheetName val="Southland"/>
      <sheetName val="TechInputs"/>
      <sheetName val="C&amp;F"/>
      <sheetName val="Cashflow"/>
      <sheetName val="Returns"/>
      <sheetName val="Operating budget"/>
      <sheetName val="LDs"/>
      <sheetName val="DSRA"/>
      <sheetName val="Outstanding Debt"/>
      <sheetName val="Repays vs Cashflow"/>
      <sheetName val="Barka"/>
      <sheetName val="Change Notes"/>
      <sheetName val="MODEL INPUTS"/>
      <sheetName val="COMMERCIAL INPUTS"/>
      <sheetName val="COMMODITY PRICE DATA"/>
      <sheetName val="EPC COST"/>
      <sheetName val="DEVELOPMENT COST"/>
      <sheetName val="TOTAL CAPEX"/>
      <sheetName val="FINANCING"/>
      <sheetName val="Refinancing"/>
      <sheetName val="Annual Summ"/>
      <sheetName val="Quarterly Cash Flow"/>
      <sheetName val="Plant Operation"/>
      <sheetName val="Fixed O&amp;M"/>
      <sheetName val="Variable O&amp;M"/>
      <sheetName val="Cash Taxes"/>
      <sheetName val="Prop. Taxes"/>
      <sheetName val="Variable Costs"/>
      <sheetName val="Fixed Costs"/>
      <sheetName val="Operational Payroll"/>
      <sheetName val="DSR Requirement"/>
      <sheetName val="Fin Stmnts"/>
      <sheetName val="Switches &amp; Scenarios"/>
      <sheetName val="Constr, Op &amp; Fin Assmp"/>
      <sheetName val="Bridge Loans"/>
      <sheetName val="Issues"/>
      <sheetName val="Draw"/>
      <sheetName val="PROFORMA"/>
      <sheetName val="Spot, Firm Cap &amp; Dispatch"/>
      <sheetName val="Bk &amp; Tax Dep &amp; ADIT"/>
      <sheetName val="LONG TERM DEBT CALC"/>
      <sheetName val="DEBT SERV SUMM"/>
      <sheetName val="Recon Capex details"/>
      <sheetName val="Andres"/>
      <sheetName val="Exec. Summary"/>
      <sheetName val="Fin Stmnts Summary"/>
      <sheetName val="DPP Spot, Firm Cap &amp; Dispatch"/>
      <sheetName val="Op Assmp"/>
      <sheetName val="LosMina"/>
      <sheetName val="Refinancement"/>
      <sheetName val="Arlington Shell"/>
      <sheetName val="Global Assumptions"/>
      <sheetName val="Consolidated Income Statement"/>
      <sheetName val="Cash Flow"/>
      <sheetName val="Debt and Other Assets"/>
      <sheetName val="Fixed Assets"/>
      <sheetName val="Related Companies"/>
      <sheetName val="Gener Contractual"/>
      <sheetName val="Birmann"/>
      <sheetName val="Queltehues+Volcan"/>
      <sheetName val="Maitenes"/>
      <sheetName val="Alfalfal"/>
      <sheetName val="Renca"/>
      <sheetName val="TG El Indio"/>
      <sheetName val="Ventanas"/>
      <sheetName val="Laguna Verde"/>
      <sheetName val="Other_Business"/>
      <sheetName val="E. Verde (cons)"/>
      <sheetName val="Nacimiento"/>
      <sheetName val="Constitución"/>
      <sheetName val="Laja"/>
      <sheetName val="Mostazal"/>
      <sheetName val="Turbina_EVSA"/>
      <sheetName val="Nueva_Renca"/>
      <sheetName val="Norgener"/>
      <sheetName val="Guacolda"/>
      <sheetName val="TermoAndes"/>
      <sheetName val="Interandes"/>
      <sheetName val="Chivor"/>
      <sheetName val="Debt_Mkt_Value"/>
      <sheetName val="Bond ESSA"/>
      <sheetName val="Energy Data"/>
      <sheetName val="Charts"/>
      <sheetName val="Gener"/>
      <sheetName val="Operating Assumptions"/>
      <sheetName val="Financial Assumptions"/>
      <sheetName val="MHA"/>
      <sheetName val="Start&amp;Standby"/>
      <sheetName val="P &amp; L"/>
      <sheetName val="P&amp;L VAR"/>
      <sheetName val="Cashflow VAR"/>
      <sheetName val="IRR &amp; NPV"/>
      <sheetName val="Depn &amp; Tax"/>
      <sheetName val="Penalty Caps"/>
      <sheetName val="Financ"/>
      <sheetName val="Fuel Cost"/>
      <sheetName val="Depr"/>
      <sheetName val="Corp_hyp"/>
      <sheetName val="Return"/>
      <sheetName val="Invest"/>
      <sheetName val="SHELL-Equity earnings"/>
      <sheetName val="C_hyp_ann"/>
      <sheetName val="Corp_hyp_USD"/>
      <sheetName val="OPGC"/>
      <sheetName val="Экспл_ запасы"/>
      <sheetName val="Пром_ запасы"/>
      <sheetName val="Cashflow Forecast Port"/>
      <sheetName val="Receita IRT"/>
      <sheetName val="Sul Summary_ Arlington"/>
      <sheetName val="DESPESAS 2002_BÁSICO"/>
      <sheetName val="BRGAAP "/>
      <sheetName val="восток"/>
      <sheetName val="жезказган"/>
      <sheetName val="казахмысспорт"/>
      <sheetName val="КЦМ"/>
      <sheetName val="КСП"/>
      <sheetName val="Правление"/>
      <sheetName val="жомарт"/>
      <sheetName val="шатыркуль"/>
      <sheetName val="уд борлы"/>
      <sheetName val="тэс"/>
      <sheetName val="кацентр наладка"/>
      <sheetName val="Взрыв.скв"/>
      <sheetName val="Бур. Шпуров"/>
      <sheetName val="Зар. взр.  шпуров"/>
      <sheetName val=" ТОРО-50"/>
      <sheetName val="ЭКГ-8И"/>
      <sheetName val="погрузка"/>
      <sheetName val="Бур скв."/>
      <sheetName val="Торкрет"/>
      <sheetName val="Роболт"/>
      <sheetName val="ОКНТ"/>
      <sheetName val="Вспом."/>
      <sheetName val="Себ.-2009"/>
      <sheetName val="СЕБ.УПГР "/>
      <sheetName val="экспл. затраты"/>
      <sheetName val="cur risk 0 "/>
      <sheetName val="cur risk 0_x0000_"/>
      <sheetName val="cur risk 0_x0005_"/>
      <sheetName val="Затраты на материалы"/>
      <sheetName val="БУ"/>
      <sheetName val="СПК"/>
      <sheetName val="ПДМ"/>
      <sheetName val="ПДМ (2)"/>
      <sheetName val="Торкрет-ГШО"/>
      <sheetName val="Торкрет-ЖБК-ТМЦ"/>
      <sheetName val="ПДМ ТОРО 11"/>
      <sheetName val="Бурение SOLO 7-15F"/>
      <sheetName val="Бурение Simba "/>
      <sheetName val="Материалы шп. "/>
      <sheetName val="Параматик"/>
      <sheetName val="ВМ-шп."/>
      <sheetName val="ПМЗШ"/>
      <sheetName val="Зарядная машина-шп. NORMET"/>
      <sheetName val="САТ980"/>
      <sheetName val=" ТОРО 6"/>
      <sheetName val="ТОРО 50,40Д"/>
      <sheetName val="Роболт-СПК"/>
      <sheetName val="Торкркет-ГШО"/>
      <sheetName val="Торкрет-ТМЦ"/>
      <sheetName val="SOLO 7-10F"/>
      <sheetName val="ВМ-скв."/>
      <sheetName val="Зарядная машина-скв. NORMET "/>
      <sheetName val="Заправщи NORMET "/>
      <sheetName val="Конвейер"/>
      <sheetName val="Дробилка"/>
      <sheetName val="cur risk 0 "/>
      <sheetName val="ГПР-вскрыша горная-масса"/>
      <sheetName val="Конырат"/>
      <sheetName val="Западный Нурказган"/>
      <sheetName val="Саяк"/>
      <sheetName val="Шатырколь"/>
      <sheetName val="Шлакоотвал"/>
      <sheetName val="ККШ"/>
      <sheetName val="Северный Нурказган-не включать "/>
      <sheetName val="Дивизион"/>
      <sheetName val="Лист5 (2)"/>
      <sheetName val="Проч.расх."/>
      <sheetName val="40"/>
      <sheetName val="Lead (2)"/>
      <sheetName val="60"/>
      <sheetName val="проектные"/>
      <sheetName val="Проек.расх"/>
      <sheetName val="B-4"/>
      <sheetName val="Центр.март 11г.(+;-)оконч."/>
      <sheetName val="Лимит движ.ден.ср.март "/>
      <sheetName val="Лимит движ.ден.ср.март(мой)"/>
      <sheetName val="Колич.баланс Март 11г "/>
      <sheetName val="Хоз.расч.баланс Март 11 г. "/>
      <sheetName val="справка о недопоставке март"/>
      <sheetName val="Приход  "/>
      <sheetName val="Акт приема-передачи спецодежды"/>
      <sheetName val="Баланс движ.по склад Март 11 г."/>
      <sheetName val="Движ.шахта март 11 г."/>
      <sheetName val="РАС-2 Март 11г."/>
      <sheetName val="Центр.март 11г.(+;-)"/>
      <sheetName val="Движ.центр.март 11г."/>
      <sheetName val="Процессы центр.склад Март 11г."/>
      <sheetName val="ВВ и ВМ Подземка март 11г."/>
      <sheetName val="РАС-1 Март 11 г."/>
      <sheetName val="ВВ и ВМ март 11г.общий"/>
      <sheetName val="ВВ и ВМ Максам скл.март 11г."/>
      <sheetName val="центр.фев.сличит.11г.(+;-) (2)"/>
      <sheetName val="шахта февраль 11 г.(+;-)"/>
      <sheetName val="Акт сн.ост.Air Best"/>
      <sheetName val="Акт сн.ост.шахта февраль 11 г."/>
      <sheetName val="Акт центр.февраль 11г."/>
      <sheetName val="центр.февраль 11г.(+;-)"/>
      <sheetName val="Лимит движ.ден.ср.февраль "/>
      <sheetName val="Движ.шахта февраль 11 г.(мес.)"/>
      <sheetName val="Движ.центр.февраль 11г.(с март."/>
      <sheetName val="Колич.баланс Февраль 11г "/>
      <sheetName val="РАС-2 Февраль"/>
      <sheetName val="Баланс движ.по склад Фев.11 г."/>
      <sheetName val="Процессы центр.склад февр. 11г."/>
      <sheetName val="Приход "/>
      <sheetName val="Хоз.расч.баланс Февраль 11 г. "/>
      <sheetName val="справка о недопоставке февраль"/>
      <sheetName val="Лимит движ.ден.ср.февраль(мой)"/>
      <sheetName val="РАС-1 Февраль 11 г."/>
      <sheetName val="ВВ и ВМ Подземка февр.11г."/>
      <sheetName val="ВВ и ВМ февр.11г.общий"/>
      <sheetName val="фев"/>
      <sheetName val="фев "/>
      <sheetName val="ВВ и ВМ Максам скл.февр.11г."/>
      <sheetName val="Нурказган ноябрь"/>
      <sheetName val="РАС-1 Ноябрь 10 г."/>
      <sheetName val="Колич.баланс Ноябрь 10г "/>
      <sheetName val="ВВ и ВМ ноябрь общий"/>
      <sheetName val="Акт (+;-) шахта ноябрь 10 г."/>
      <sheetName val="Движ.шахта ноябрь 10 г."/>
      <sheetName val="Движ.центр.ноябрь10г."/>
      <sheetName val="РАС-2 Ноябрь"/>
      <sheetName val="Баланс движ.по склад Нояб.10 г."/>
      <sheetName val="Акт снят.ост.шахта ноябрь 10 г."/>
      <sheetName val="ВВ и ВМ Максам скл. ноябрь"/>
      <sheetName val="ВВ и ВМ Подземка ноябрь"/>
      <sheetName val="Лимит движ.ден.ср.ноябрь(мой)"/>
      <sheetName val="Анализ остатков Ноябрь 10 г."/>
      <sheetName val="Хоз.расч.баланс Ноябрь 10 г. "/>
      <sheetName val="справка о недопоставке ноябрь"/>
      <sheetName val="Лимит движ.ден.ср.ноябрь "/>
      <sheetName val="Приход путевые"/>
      <sheetName val="Путевые"/>
      <sheetName val="Акт снят.AIR BEST сент.10 г."/>
      <sheetName val="мар"/>
      <sheetName val="Форма2"/>
      <sheetName val="БДДС (2)"/>
      <sheetName val="БДР1"/>
      <sheetName val="ГК"/>
      <sheetName val="БДР_Банк"/>
      <sheetName val="График КС"/>
      <sheetName val="1.КС"/>
      <sheetName val="2.ОС"/>
      <sheetName val="3.ОС УППР+смола"/>
      <sheetName val="4.ГПР"/>
      <sheetName val="Сводная КапВложения"/>
      <sheetName val="6.ЗП"/>
      <sheetName val="7.ППР"/>
      <sheetName val="дисконт"/>
      <sheetName val="прог.произв."/>
      <sheetName val="3.ОС УППР+смола (2)"/>
      <sheetName val="1.БДДС"/>
      <sheetName val="2.БДР"/>
      <sheetName val="3.ББЛ"/>
      <sheetName val="5.ГПР_4г"/>
      <sheetName val="6.ГПР_18л"/>
      <sheetName val="7.ГПР_св"/>
      <sheetName val="8. 1-я очередь"/>
      <sheetName val="9. 2-я очередь"/>
      <sheetName val="10. 3-я очередь"/>
      <sheetName val="11. Пр-во_Сбыт"/>
      <sheetName val="12. Общие расходы"/>
      <sheetName val="13. Персонал"/>
      <sheetName val="14. Расх. на персонал"/>
      <sheetName val="15. Налоги"/>
      <sheetName val="16. Кредиты"/>
      <sheetName val="17. Дивиденды"/>
      <sheetName val="H"/>
      <sheetName val="2@"/>
      <sheetName val="Энергия ХН 2003 (3)"/>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Ст. 06.02."/>
      <sheetName val="sensitiv"/>
      <sheetName val="Kz BS"/>
      <sheetName val="FixedAssets"/>
      <sheetName val="CashFlowА3"/>
      <sheetName val="CurrentLiabilities"/>
      <sheetName val="APC_Depts"/>
      <sheetName val="CurrentAssets"/>
      <sheetName val="AP А3"/>
      <sheetName val="Financing_Equity"/>
      <sheetName val="Sales_Debtors А3"/>
      <sheetName val="Production"/>
      <sheetName val="Fuel_Tenge"/>
      <sheetName val="Financial ratios А3"/>
      <sheetName val="А3.1"/>
      <sheetName val="А3.3."/>
      <sheetName val="А3.2"/>
      <sheetName val="масла-свод"/>
      <sheetName val="А3.4"/>
      <sheetName val="А 3.6"/>
      <sheetName val="А4.1"/>
      <sheetName val="А 7.2 и А 17.33"/>
      <sheetName val="А 7.5"/>
      <sheetName val="А 7.6"/>
      <sheetName val="А 7.7."/>
      <sheetName val="А 7.8."/>
      <sheetName val="А7.9"/>
      <sheetName val="А 7.9.1"/>
      <sheetName val="А7.9.2"/>
      <sheetName val="А7.10-7.11"/>
      <sheetName val="А 7.12"/>
      <sheetName val="А 8"/>
      <sheetName val="А10"/>
      <sheetName val="расшФОТ"/>
      <sheetName val="А12"/>
      <sheetName val="А11,А12.4"/>
      <sheetName val="А12.8"/>
      <sheetName val="А17.1"/>
      <sheetName val="А17.2"/>
      <sheetName val="А17.6"/>
      <sheetName val="А17.12-17.16"/>
      <sheetName val="А17.9.3"/>
      <sheetName val="пут"/>
      <sheetName val="А17.10"/>
      <sheetName val="А17.15"/>
      <sheetName val="А17.16"/>
      <sheetName val="А17.17"/>
      <sheetName val="А17.18-17.19"/>
      <sheetName val="А17.20"/>
      <sheetName val="А17.21"/>
      <sheetName val="А 7.29."/>
      <sheetName val="РП1.1"/>
      <sheetName val="РП 1.2"/>
      <sheetName val="РП 1.4"/>
      <sheetName val="МОП"/>
      <sheetName val="ЦДС"/>
      <sheetName val="УКХ "/>
      <sheetName val="теплоход"/>
      <sheetName val="транс.ПФ"/>
      <sheetName val="Памятка"/>
      <sheetName val="Форма1"/>
      <sheetName val="Форма3"/>
      <sheetName val="Форма4"/>
      <sheetName val="Форма5"/>
      <sheetName val="Форма6"/>
      <sheetName val="Форма7"/>
      <sheetName val="Форма8"/>
      <sheetName val="титфин"/>
      <sheetName val="Пр.М"/>
      <sheetName val="Ф10"/>
      <sheetName val="Пр1"/>
      <sheetName val="Пр2"/>
      <sheetName val="Пр2.2"/>
      <sheetName val="Пр3"/>
      <sheetName val="Пр4"/>
      <sheetName val="Расчеты ОСД"/>
      <sheetName val="Info"/>
      <sheetName val="Ф11"/>
      <sheetName val="Пр4 (2)"/>
      <sheetName val="потр"/>
      <sheetName val="СН"/>
      <sheetName val="Ф3РД"/>
      <sheetName val="Ф3УДТГ"/>
      <sheetName val="Ф3УПГ"/>
      <sheetName val="Ф3УДТВ"/>
      <sheetName val="ТЭПиКПД"/>
      <sheetName val="Пр.план"/>
      <sheetName val="ОТМ"/>
      <sheetName val="ДоходСбыт"/>
      <sheetName val="ПрЗатр"/>
      <sheetName val="РасхПер."/>
      <sheetName val="КВЛ"/>
      <sheetName val="1NK"/>
      <sheetName val="2.2 ОтклОТМ"/>
      <sheetName val="1.3.2 ОТМ"/>
      <sheetName val="Предпр"/>
      <sheetName val="ЦентрЗатр"/>
      <sheetName val="ЕдИзм"/>
      <sheetName val="2NK"/>
      <sheetName val="3NK"/>
      <sheetName val="4NK"/>
      <sheetName val="5NK "/>
      <sheetName val="5NK КТГ_ИЦА_Шатекову"/>
      <sheetName val="Налоги 2002-2006"/>
      <sheetName val="July_03_Pg8"/>
      <sheetName val="cant sim"/>
      <sheetName val="предприятия"/>
      <sheetName val="TEI $"/>
      <sheetName val="BP_Update for WCM"/>
      <sheetName val="Структура"/>
      <sheetName val="1.1 Паспорт"/>
      <sheetName val="1.2 Сценарий"/>
      <sheetName val="1.3.1 ОбъемПроизв"/>
      <sheetName val="Поставки"/>
      <sheetName val="1.3.2 ОТМ (УМГ)"/>
      <sheetName val="1.3.2 ОТМ (ЭМГ)"/>
      <sheetName val="1.4 ПланСоцЗатр"/>
      <sheetName val="1.5 ПСнижЗатр"/>
      <sheetName val="ПСнижЗатрЭМГ"/>
      <sheetName val="ПСнижЗатрУМГ"/>
      <sheetName val="1.6 КФУ"/>
      <sheetName val="1.7 ИнвестПроекты"/>
      <sheetName val="1.8 Займы"/>
      <sheetName val="2.1 Доходы"/>
      <sheetName val="промеж. себестоим"/>
      <sheetName val="2.3 Себестоимость"/>
      <sheetName val="2.3 Себестоимость УМГ"/>
      <sheetName val="2.3 Себестоимость ЭМГ"/>
      <sheetName val="2.4 Непроизв. расходы"/>
      <sheetName val="2.4 Непроизв. расходы УМГ"/>
      <sheetName val="2.4 Непроизв. расходы ЭМГ"/>
      <sheetName val="2.4 Непроизв. расходы ЦА"/>
      <sheetName val="промеж. КВЛ"/>
      <sheetName val="2.5 КВЛ"/>
      <sheetName val="2.5 КВЛ_УМГ"/>
      <sheetName val="2.5 КВЛ_ЭМГ"/>
      <sheetName val="2.5 КВЛ_ЦА"/>
      <sheetName val="Займы в валюте"/>
      <sheetName val="4061-KZ"/>
      <sheetName val="3744-KZ"/>
      <sheetName val="Султанат Оман"/>
      <sheetName val="BNP Paribas"/>
      <sheetName val="2.6 Займы в тенге"/>
      <sheetName val="2.7 Налоги"/>
      <sheetName val="2.8 Труд"/>
      <sheetName val="2.8 Труд УМГ"/>
      <sheetName val="2.8 Труд ЭМГ"/>
      <sheetName val="2.8 Труд ЦА"/>
      <sheetName val="3 Справ"/>
      <sheetName val="Cash_All"/>
      <sheetName val="Ден.поток"/>
      <sheetName val="Dir_Cash"/>
      <sheetName val="Indir_Cash"/>
      <sheetName val="1БП"/>
      <sheetName val="2.1БП"/>
      <sheetName val="2.2БП"/>
      <sheetName val="3БП"/>
      <sheetName val="4БП"/>
      <sheetName val="5БП"/>
      <sheetName val="6БП"/>
      <sheetName val="7БП"/>
      <sheetName val="8БП"/>
      <sheetName val="9БП"/>
      <sheetName val="10БП"/>
      <sheetName val="5NK"/>
      <sheetName val="6NK"/>
      <sheetName val="проект 2007г."/>
      <sheetName val="Капитализ_рем"/>
      <sheetName val="Пр_строит"/>
      <sheetName val="автотр.ЦА"/>
      <sheetName val="автотр_фил"/>
      <sheetName val="децентр ОС"/>
      <sheetName val="обоснов_здание Акмол_ОДТ"/>
      <sheetName val="Предст_в РФ"/>
      <sheetName val="Предст_Китай"/>
      <sheetName val="Пок"/>
      <sheetName val="флормиро"/>
      <sheetName val="Форма 7.1."/>
      <sheetName val="Форма 7 (2)"/>
      <sheetName val="Форма 7 балансировка (2)"/>
      <sheetName val="Форма 7 балансировка"/>
      <sheetName val="Форма 7 пр"/>
      <sheetName val="Форма 1"/>
      <sheetName val="Форма 2"/>
      <sheetName val="Форма 2.1."/>
      <sheetName val="Форма 3"/>
      <sheetName val="Форма 3.1"/>
      <sheetName val="Форма3.2"/>
      <sheetName val="Форма3.3"/>
      <sheetName val="Форма3.4"/>
      <sheetName val="Форма3.5"/>
      <sheetName val="Форма3.6"/>
      <sheetName val="Форма3.7"/>
      <sheetName val="Форма3.8"/>
      <sheetName val="Форма3.9"/>
      <sheetName val="Форма 3.10"/>
      <sheetName val="Форма5.1"/>
      <sheetName val="Форма5.2"/>
      <sheetName val="Форма6.1"/>
      <sheetName val="Форма 7."/>
      <sheetName val="Форма 7 фин"/>
      <sheetName val="Форма 7 кас (2)"/>
      <sheetName val="Форма 7 кас (3)"/>
      <sheetName val="Форма 7 кас"/>
      <sheetName val="Форма 7 .1"/>
      <sheetName val="Форма7."/>
      <sheetName val="Форма 6стара"/>
      <sheetName val="Форма 7"/>
      <sheetName val="Форма 8"/>
      <sheetName val="Форма 11"/>
      <sheetName val="PROGNOS"/>
      <sheetName val="PROJECT"/>
      <sheetName val="REPORT"/>
      <sheetName val="REP"/>
      <sheetName val="REED"/>
      <sheetName val="MD3"/>
      <sheetName val="Справка ИЦА"/>
      <sheetName val="Итоговая таблица"/>
      <sheetName val="УСО-СЭОМХ ДЭО 07.01"/>
      <sheetName val="УСО-СКТО ДЭО 07.02"/>
      <sheetName val="УСО-СЭТО ДЭО 07.03"/>
      <sheetName val="УСО-экол.ДТР 08.01.02"/>
      <sheetName val="УСО-ТБ.ДТР 08.01.03"/>
      <sheetName val="УСО-КТГ.ДТР 08.02"/>
      <sheetName val="УСО-ЭТГ.ДТР 08.03"/>
      <sheetName val="УСО-ГР РЗА.ДТР 08.04"/>
      <sheetName val="УСО-ЛМиС.ДТР 08.05"/>
      <sheetName val="УСО-ГМХ.ДТР 08.06"/>
      <sheetName val="УСО-ГХВО.ДТР 08.07"/>
      <sheetName val="УСО ДРО-Данияру"/>
      <sheetName val="УСО-ДРО"/>
      <sheetName val="УСО-СРЗАИ"/>
      <sheetName val="УСО-СРЗАИ (метрология)"/>
      <sheetName val="Форма-СРЗАИ"/>
      <sheetName val="УСО-ОТ и ТБ"/>
      <sheetName val="УСО-АХО ДПО"/>
      <sheetName val="УСО-АГ ДПО"/>
      <sheetName val="УСО-БО ДПО"/>
      <sheetName val="УСО-ГО,ЧС ДПО"/>
      <sheetName val="УСО-Общее"/>
      <sheetName val="УСО-вкл.в УСО,были в ТМЦ"/>
      <sheetName val="УСО-Общее (2)"/>
      <sheetName val="Полищуку"/>
      <sheetName val="Ф17 ФОТ"/>
      <sheetName val="1_3_2 ОТМ"/>
      <sheetName val="2_2 ОтклОТМ"/>
      <sheetName val="Comp06"/>
      <sheetName val="из сем"/>
      <sheetName val="ФБ"/>
      <sheetName val="1БО"/>
      <sheetName val="2БО"/>
      <sheetName val="3 БО"/>
      <sheetName val="4 БО"/>
      <sheetName val="ФБК"/>
      <sheetName val="5 БО"/>
      <sheetName val="6БО"/>
      <sheetName val="7БО"/>
      <sheetName val="показатели"/>
      <sheetName val="1БК"/>
      <sheetName val="2БК"/>
      <sheetName val="3БК"/>
      <sheetName val="4БК"/>
      <sheetName val="5БК"/>
      <sheetName val="6БК"/>
      <sheetName val="проект цены 5-90 год"/>
      <sheetName val="Бюджет 2008"/>
      <sheetName val="Закл1"/>
      <sheetName val="7БК"/>
      <sheetName val="Форма 2Дох. "/>
      <sheetName val="2008г. помес."/>
      <sheetName val="Прил.2008г. пом"/>
      <sheetName val="Показатели 09-10.г.г."/>
      <sheetName val="2008г. (тариф-6,94 т.эн)"/>
      <sheetName val="субс. ЖГРЭС 07.08 1(0,5)"/>
      <sheetName val="субс. ЖГРЭС 07.08 1(0,43) "/>
      <sheetName val="ЖГРЭС 07.08 1(0,5) (изм объ )"/>
      <sheetName val="ЖГРЭС 07.08 1(0,43) (изм объ"/>
      <sheetName val="От Зарины"/>
      <sheetName val="ЖГРЭС по июль фактОбъм по прог "/>
      <sheetName val=" газ07-08"/>
      <sheetName val="мазут 07-08"/>
      <sheetName val="Справка 2"/>
      <sheetName val="на 10.02.06"/>
      <sheetName val="обрасх"/>
      <sheetName val="топл затр"/>
      <sheetName val="пок.ээ"/>
      <sheetName val="дисп"/>
      <sheetName val="хв,кан ОЦ"/>
      <sheetName val="газ ОЦ"/>
      <sheetName val="хв2009"/>
      <sheetName val="трЖЭС 09"/>
      <sheetName val="Бак 1"/>
      <sheetName val="Бак2"/>
      <sheetName val="Бак 3"/>
      <sheetName val="Бак № 8"/>
      <sheetName val="Бак №9"/>
      <sheetName val="Бак №10"/>
      <sheetName val="Бак12"/>
      <sheetName val="Бак № 11 "/>
      <sheetName val="Бак 6"/>
      <sheetName val="Бак 7"/>
      <sheetName val="Эксплуат.затраты"/>
      <sheetName val="э.энергия"/>
      <sheetName val="Бак № 툀꽘ԯ"/>
      <sheetName val="Бак № ԯ_x0000_缀"/>
      <sheetName val="Сверка"/>
      <sheetName val="US Dollar 2003"/>
      <sheetName val="SDR 2003"/>
      <sheetName val="бал май"/>
      <sheetName val="лим май"/>
      <sheetName val="ТМЦ май"/>
      <sheetName val="распред.денег"/>
      <sheetName val="РАС-2 за 2012г"/>
      <sheetName val="РАС1"/>
      <sheetName val="Колбал"/>
      <sheetName val="бу1-15"/>
      <sheetName val="по техникам р.ф."/>
      <sheetName val="по техникам и.ф."/>
      <sheetName val="Отчет по установке"/>
      <sheetName val="движение осн"/>
      <sheetName val="РАС 1"/>
      <sheetName val="РАС1+2"/>
      <sheetName val="Лимит сентябрь12"/>
      <sheetName val="Доходимость"/>
      <sheetName val="Кол.баланс"/>
      <sheetName val="откл"/>
      <sheetName val="РАС2"/>
      <sheetName val="хозрасчет баланс"/>
      <sheetName val="баланс ТМЦ"/>
      <sheetName val="пэо"/>
      <sheetName val="Фонды"/>
      <sheetName val="Изменения"/>
      <sheetName val="Customize Your Loan Manager"/>
      <sheetName val="Loan Amortization Table"/>
      <sheetName val="Loan Data"/>
      <sheetName val="Summary Graph"/>
      <sheetName val="Macros"/>
      <sheetName val="Lock"/>
      <sheetName val="ChgLoan"/>
      <sheetName val="Intl Data Table"/>
      <sheetName val="FINANAL"/>
      <sheetName val="preferred"/>
      <sheetName val="DEBT PYMTS"/>
      <sheetName val="dads loan."/>
      <sheetName val="Details"/>
      <sheetName val="MassBal mill"/>
      <sheetName val="mac_LOP Sched  Personnel"/>
      <sheetName val="Сводный (октябрь)"/>
      <sheetName val="Сводный (ноябрь-дек)Мониторинг"/>
      <sheetName val="Сводный (авг-дек)Мониторинг"/>
      <sheetName val="Дмитров участ(не  польз)"/>
      <sheetName val="Дмитров участ-дек05"/>
      <sheetName val="Стек.пески-нояб05"/>
      <sheetName val="Стек.пески-дек05"/>
      <sheetName val="ОРИН"/>
      <sheetName val="Пр.14а (ОРИН)"/>
      <sheetName val="Ц  СМ1 (ок.с Казанью-06)"/>
      <sheetName val="Ц  СМ1 (ок.без Казани-06)"/>
      <sheetName val="Титул Ц"/>
      <sheetName val="Ц  СМ1(не оконч.)"/>
      <sheetName val="Прил.1 Расч по ССН"/>
      <sheetName val="Прил 2 геоф. ССН"/>
      <sheetName val="Прил 3 Амор комп "/>
      <sheetName val="А-1&quot;Проект&quot;"/>
      <sheetName val="А-2&quot;Подгот&quot;"/>
      <sheetName val="Б-1 Развед инф"/>
      <sheetName val="Б-2 Экс. оцен."/>
      <sheetName val="Б-3 Модель"/>
      <sheetName val="Б-4 ТЭП"/>
      <sheetName val="В-1.&quot;Предполев&quot;"/>
      <sheetName val="В-2 Камер Оконч. Поиски"/>
      <sheetName val="Г-1 Карта 500"/>
      <sheetName val="Г-2 Инвест пр."/>
      <sheetName val="Г-3 Информац отчеты"/>
      <sheetName val="Г-4 Окон отчет "/>
      <sheetName val="Д-1 Коман"/>
      <sheetName val="Д2 Аренда "/>
      <sheetName val="Д-3 Консультации"/>
      <sheetName val="Д-4Рецензии "/>
      <sheetName val="СВодная таблица"/>
      <sheetName val="НЕОБЯЗАТЕЛ аренды помещен"/>
      <sheetName val="НЕОБЯЗатПлан до 2008 г."/>
      <sheetName val="НЕОБЯЗАТМаршруты"/>
      <sheetName val="т.210-СФР(1кв.)"/>
      <sheetName val="т.210-проект(2-4кв.)"/>
      <sheetName val="т.210(акт)"/>
      <sheetName val="т.210-(2-4кв.)(пересчетЧуриной)"/>
      <sheetName val="т.210(сведения)"/>
      <sheetName val="т.210-проект(совр.цены)"/>
      <sheetName val="т.210-свод.табл.на2002г.(спр.)"/>
      <sheetName val="т.210-свод.табл.на2002г.(сп (2)"/>
      <sheetName val="т.210-свод.табл.на2002г. (крат)"/>
      <sheetName val="т.210-свод.табл.на2002г."/>
      <sheetName val="т.210-свод.табл.на2002г. (н.)"/>
      <sheetName val="Москва (7)"/>
      <sheetName val="Москва (8)"/>
      <sheetName val="Московская область (7)"/>
      <sheetName val="Московская область (8)"/>
      <sheetName val="Малая Истра (7)"/>
      <sheetName val="Малая Истра (8)"/>
      <sheetName val="Титул сметы "/>
      <sheetName val="Осн. показатели"/>
      <sheetName val="СМ_1"/>
      <sheetName val="пр.3 ССН"/>
      <sheetName val="4-Парам.ВЭЗ"/>
      <sheetName val="5_(вспом)"/>
      <sheetName val="11_ГИС"/>
      <sheetName val="6_Фотодокум."/>
      <sheetName val="7_Сокр. керна"/>
      <sheetName val="8_Геол. сопр"/>
      <sheetName val="16_Полевое дов."/>
      <sheetName val="9_Ваг.-дом."/>
      <sheetName val="10_Камер_обр"/>
      <sheetName val="12 "/>
      <sheetName val="15_Инф.отч"/>
      <sheetName val="17_Экспл.помещ."/>
      <sheetName val="17а_(стоим.экспл.)"/>
      <sheetName val="18_командировки"/>
      <sheetName val="19_Консультации"/>
      <sheetName val="справка"/>
      <sheetName val="Геоцентр-Москва-2 кв.2015г."/>
      <sheetName val="Геоцентр-Москва-3 кв.2015г."/>
      <sheetName val="Геоцентр-Москва-4 кв.2015г."/>
      <sheetName val="Пр.1_ЦФО (2016)"/>
      <sheetName val="1-2-3 этапы 2016г."/>
      <sheetName val="1 этап 2017г. "/>
      <sheetName val="Пр.1_ЦФО"/>
      <sheetName val="РФ 1"/>
      <sheetName val="СФ 1"/>
      <sheetName val="Дог 1"/>
      <sheetName val="Подряд 1"/>
      <sheetName val="Вып 1"/>
      <sheetName val="РФ 2"/>
      <sheetName val="СФ 2"/>
      <sheetName val="Дог 2"/>
      <sheetName val="Подряд 2"/>
      <sheetName val="Подряд (1-2)"/>
      <sheetName val="Вып 2"/>
      <sheetName val="Вып (1+2)"/>
      <sheetName val="РФ 3"/>
      <sheetName val="СФ 3"/>
      <sheetName val="Дог 3"/>
      <sheetName val="Подряд 3"/>
      <sheetName val="Подряд (1-3)"/>
      <sheetName val="Вып 3"/>
      <sheetName val="Вып (1 квартал)"/>
      <sheetName val="СРаВНЕНИЕ-2015(1кв.)"/>
      <sheetName val="АНАЛИЗ(1кв.2015г.)"/>
      <sheetName val="РФ 4"/>
      <sheetName val="СФ 4"/>
      <sheetName val="Дог 4"/>
      <sheetName val="Подряд 4"/>
      <sheetName val="Подряд (1-4)"/>
      <sheetName val="Вып 4"/>
      <sheetName val="Вып (4 мес)"/>
      <sheetName val="РФ 5"/>
      <sheetName val="СФ 5"/>
      <sheetName val="Дог 5"/>
      <sheetName val="Подряд 5"/>
      <sheetName val="Подряд (1-5)"/>
      <sheetName val="Вып 5"/>
      <sheetName val="Вып (5 мес)"/>
      <sheetName val="РФ 6"/>
      <sheetName val="СФ 6"/>
      <sheetName val="Дог 6"/>
      <sheetName val="Подряд 6"/>
      <sheetName val="Подряд (1-6)"/>
      <sheetName val="Вып 6"/>
      <sheetName val="Вып (6 мес)"/>
      <sheetName val="Вып (2квартал)"/>
      <sheetName val="СРаВНЕНИЕ-2015(1полугодие)"/>
      <sheetName val="Анализ по кварталам(1+2)"/>
      <sheetName val="АНАЛИЗ(1полугодие.2015г.)"/>
      <sheetName val="РФ 7"/>
      <sheetName val="СФ 7"/>
      <sheetName val="Дог 7"/>
      <sheetName val="Подряд 7"/>
      <sheetName val="Подряд (1-7)"/>
      <sheetName val="Вып 7"/>
      <sheetName val="Вып (7 мес)"/>
      <sheetName val="РФ 8"/>
      <sheetName val="СФ 8"/>
      <sheetName val="Дог 8"/>
      <sheetName val="Подряд 8"/>
      <sheetName val="Подряд (1-8)"/>
      <sheetName val="Вып 8"/>
      <sheetName val="Вып (8 мес.)"/>
      <sheetName val="РФ 9"/>
      <sheetName val="СФ 9"/>
      <sheetName val="Дог 9"/>
      <sheetName val="Подряд 9"/>
      <sheetName val="Подряд (1-9)"/>
      <sheetName val="Вып 9"/>
      <sheetName val="Вып (9 мес.)"/>
      <sheetName val="Вып (3 квартал)"/>
      <sheetName val="Анализ по кварталам (1+2+3)"/>
      <sheetName val="АНАЛИЗ(9 месяцев 2015г.)"/>
      <sheetName val="СРаВНЕНИЕ-2015(9месяцев)"/>
      <sheetName val="РФ 10"/>
      <sheetName val="СФ 10"/>
      <sheetName val="Дог 10"/>
      <sheetName val="Дог 10(Росгео)"/>
      <sheetName val="Подряд 10"/>
      <sheetName val="Подряд (1-10)"/>
      <sheetName val="Вып 10"/>
      <sheetName val="Вып Год (10мес.)"/>
      <sheetName val="РФ 11"/>
      <sheetName val="СФ 11"/>
      <sheetName val="Дог 11"/>
      <sheetName val="Дог 11(Росгео)"/>
      <sheetName val="Подряд 11"/>
      <sheetName val="Подряд (1-11)"/>
      <sheetName val="Вып 11"/>
      <sheetName val="Вып Год (11мес.)"/>
      <sheetName val="РФ 12"/>
      <sheetName val="СФ 12"/>
      <sheetName val="Дог 12"/>
      <sheetName val="Дог 12(Росгео)"/>
      <sheetName val="Подряд 12"/>
      <sheetName val="Подряд (1-12)"/>
      <sheetName val="Вып 12"/>
      <sheetName val="Вып Год(12 мес.)"/>
      <sheetName val="Вып Год(4 квартал)"/>
      <sheetName val="СРаВНЕНИЕ-2015(12месяцев)"/>
      <sheetName val="Хозспособ-2015"/>
      <sheetName val="Задолж. на 12.10.15"/>
      <sheetName val="Анализ по кварталам (1+2+3+4)"/>
      <sheetName val="АНАЛИЗ(12 месяцев 2015г.)"/>
      <sheetName val="Анализ (1 кв.2014)"/>
      <sheetName val="Анализ-2014 "/>
      <sheetName val="ВЕСЬ_ОБЪЕМ-2014"/>
      <sheetName val="Подрядные внешние(ДОГ)-2014"/>
      <sheetName val="Подрядные внешние(ВСЕ)-2014"/>
      <sheetName val="ОХР-2015"/>
      <sheetName val="Удерж.(7% и конс)"/>
      <sheetName val="УСЛУГИ РОСГЕОЛ-2015"/>
      <sheetName val="РФ (база)"/>
      <sheetName val="СФ (база)"/>
      <sheetName val="Дог (база)"/>
      <sheetName val="Дог (Росгео) (база)"/>
      <sheetName val="РФ Год"/>
      <sheetName val="СФ Год"/>
      <sheetName val="Дог Год "/>
      <sheetName val="Дог Год (Росгео)"/>
      <sheetName val="ГРР (РФ)"/>
      <sheetName val="ГРР(СФ)"/>
      <sheetName val="ГРР(дог)"/>
      <sheetName val="ГРР (дог) (Росгео)"/>
      <sheetName val="7-гр с расшифровкой"/>
      <sheetName val="Мехбурение - 2015"/>
      <sheetName val="Лабораторные и ПОДРЯД"/>
      <sheetName val="Мех-2013"/>
      <sheetName val="ГИС_и_ВЭЗ"/>
      <sheetName val="Динамика хозспособа"/>
      <sheetName val="Вып 2007-2009 (хозспос.)"/>
      <sheetName val="02_ГР"/>
      <sheetName val="07_ГР"/>
      <sheetName val="7-гр"/>
      <sheetName val="2-гр"/>
      <sheetName val="Подр (база)"/>
      <sheetName val="Подр 1-2(внутр.)"/>
      <sheetName val="Подр 3 (внутр.)"/>
      <sheetName val="Подр 1-3(внутр.)"/>
      <sheetName val="Подр 4 (внутр.)"/>
      <sheetName val="Подр 1-4 (внутр.)"/>
      <sheetName val="Подр 5 (внутр.)"/>
      <sheetName val="Подр.1-5 (внутр.)"/>
      <sheetName val="Подр 6 (внутр.)"/>
      <sheetName val="Подр 1-6 (внутр.)"/>
      <sheetName val="Подр 7 (внутр.)"/>
      <sheetName val="Подр 1-7 (внутр.)"/>
      <sheetName val="Подр 8 (внутр.)"/>
      <sheetName val="Подр 1-8 (внутр.)"/>
      <sheetName val="Подр 9 (внутр.)"/>
      <sheetName val="Подр 1-9 (внутр.)"/>
      <sheetName val="Подр 10 (внутр.)"/>
      <sheetName val="Подр 1-10 (внутр.)"/>
      <sheetName val="Подр 11 (внутр.)"/>
      <sheetName val="Подр 1-11 (внутр.)"/>
      <sheetName val="Подр 12 (внутр.)"/>
      <sheetName val="Подр 1-12 (внутр.)"/>
      <sheetName val="Подр 4 кв. (внутр.)"/>
      <sheetName val="Договорные 1-12 (внутр.)"/>
      <sheetName val="План-2015-2016"/>
      <sheetName val="Объем выпуска (2008-2015)"/>
      <sheetName val="Объем выпуска (2008-2017)"/>
      <sheetName val="Объем выпуска (2014-2017)-крат"/>
      <sheetName val="Себест.сжатая"/>
      <sheetName val="КОЛИЧ.2014"/>
      <sheetName val="ЦНИИГеолнеруд"/>
      <sheetName val="1 этап 2016г. "/>
      <sheetName val="2 этап 2016г."/>
      <sheetName val="УКР"/>
      <sheetName val="4 этап 2018г. "/>
      <sheetName val="2 этап 2017г.  "/>
      <sheetName val="форма печатная (2)"/>
      <sheetName val="Прогноз по контракту"/>
      <sheetName val="ККпечать"/>
      <sheetName val="форма печатная"/>
      <sheetName val="Исходные"/>
      <sheetName val="ПП свод"/>
      <sheetName val="График Лето"/>
      <sheetName val="График Зима"/>
      <sheetName val="Произв. план"/>
      <sheetName val="числ ТОПО"/>
      <sheetName val="базир своим ходом"/>
      <sheetName val="расчет потребности ВВ"/>
      <sheetName val="основные материалы"/>
      <sheetName val="Зарплата и ЕСН"/>
      <sheetName val="ФОТ СП"/>
      <sheetName val="Единичные расценки"/>
      <sheetName val="ФОТ ГП"/>
      <sheetName val="ЧКС"/>
      <sheetName val="Выход персонала"/>
      <sheetName val="4-2, 2"/>
      <sheetName val="УСО"/>
      <sheetName val="УСП"/>
      <sheetName val="ОС"/>
      <sheetName val="Амортизация_факт"/>
      <sheetName val="Разные расш"/>
      <sheetName val="Субподряд топо"/>
      <sheetName val="Расценки"/>
      <sheetName val="Численность"/>
      <sheetName val="ПЗ"/>
      <sheetName val="Свод. перечень"/>
      <sheetName val="Ед.См.Расц"/>
      <sheetName val="cur risk 0"/>
      <sheetName val="Бак № ԯ"/>
      <sheetName val="Финансовая структура"/>
      <sheetName val="Лист согласования"/>
      <sheetName val="Маржинальная прибыль"/>
      <sheetName val="Дебиторская задолженность"/>
      <sheetName val="Бюджет закупок"/>
      <sheetName val="ТОиР"/>
      <sheetName val="Логистика"/>
      <sheetName val="Персонал "/>
      <sheetName val="Постоянные произв затраты"/>
      <sheetName val="Общие и админ затраты"/>
      <sheetName val="ПБ"/>
      <sheetName val="Структура доходов и расходо (2)"/>
      <sheetName val="Кредитный график"/>
      <sheetName val="тит"/>
      <sheetName val="ключевые показатели"/>
      <sheetName val="Предположения"/>
      <sheetName val="Структура доходов и расходов"/>
      <sheetName val="Структура доходов и расходо%"/>
      <sheetName val="отчет доходы и расходы"/>
      <sheetName val="на пасс."/>
      <sheetName val="cash flow statement"/>
      <sheetName val="key ratios"/>
      <sheetName val="кап.вложения"/>
      <sheetName val="обобщ.показатели"/>
      <sheetName val="расчет DSCR"/>
      <sheetName val="Баланс и отчеты"/>
      <sheetName val="0000000"/>
      <sheetName val="000001"/>
      <sheetName val="0000002"/>
      <sheetName val="План счетов"/>
      <sheetName val="38_ ПП"/>
      <sheetName val="1 БДР"/>
      <sheetName val="2 ПБ"/>
      <sheetName val="БДДС-прям (долл)"/>
      <sheetName val="БДДС-прям"/>
      <sheetName val="4_План продаж"/>
      <sheetName val="5_Доходы"/>
      <sheetName val="6_Бюджет КФВ"/>
      <sheetName val="7_Себестоимость"/>
      <sheetName val="8_Коммерч расх."/>
      <sheetName val="9_Упр. расх."/>
      <sheetName val="10_Прочие  расх. "/>
      <sheetName val="11 Расходы на материалы"/>
      <sheetName val="12_Личное страх"/>
      <sheetName val="13_Представит.расходы"/>
      <sheetName val="14_Обучение перс"/>
      <sheetName val="15_Запчасти для ВТ"/>
      <sheetName val="16_Консульт"/>
      <sheetName val="17_Спецодежда + Вода"/>
      <sheetName val="18_Сот.тф"/>
      <sheetName val="19_Труд"/>
      <sheetName val="20_Ремонт"/>
      <sheetName val="21_Коммунальные (натур)"/>
      <sheetName val="22_Коммунальные"/>
      <sheetName val="23_Амортизация"/>
      <sheetName val="24_Уборка"/>
      <sheetName val="25_Курсовые разницы"/>
      <sheetName val="26_Бюджет финансирования "/>
      <sheetName val="27_Планирование НДС"/>
      <sheetName val="28_Бюджет  налогов"/>
      <sheetName val="29_Инвестиционный бюджет"/>
      <sheetName val="30_ИТ проекты"/>
      <sheetName val="31_Движ ОС"/>
      <sheetName val="32_Расч.с пост"/>
      <sheetName val="33_Расч.с покуп"/>
      <sheetName val="34_Бюджет потребности МТР "/>
      <sheetName val="35 Бюджет закупок МТР "/>
      <sheetName val="36_Бюджет потребность в усл "/>
      <sheetName val="37_Бюджет РБП"/>
      <sheetName val="Типы изм."/>
      <sheetName val="Исходный"/>
      <sheetName val="Состав рабочей группы"/>
      <sheetName val="Lists"/>
      <sheetName val="DefTax"/>
      <sheetName val="G&amp;A(BP)"/>
      <sheetName val="Debtors"/>
      <sheetName val="Creditors"/>
      <sheetName val="Sales"/>
      <sheetName val="Sales_adj"/>
      <sheetName val="Sales_IFRS"/>
      <sheetName val="Purchases"/>
      <sheetName val="Inv"/>
      <sheetName val="Version"/>
      <sheetName val="Color code"/>
      <sheetName val="затраты 2 кв  (2)"/>
      <sheetName val="сроки сдачи"/>
      <sheetName val="обход. лист"/>
      <sheetName val="1(баланс) "/>
      <sheetName val="9(Использование прибыли)"/>
      <sheetName val="10,11Юройц"/>
      <sheetName val="12(Производств Запасы)"/>
      <sheetName val="22(ФормаПЗ) "/>
      <sheetName val="24(Приложение 10П)             "/>
      <sheetName val="Ф11.3"/>
      <sheetName val="Система"/>
      <sheetName val="5.1"/>
      <sheetName val="5.1.1"/>
      <sheetName val="5.2"/>
      <sheetName val="Ф 5.2.1 ТДМ"/>
      <sheetName val="5.3"/>
      <sheetName val="Ф5.4A"/>
      <sheetName val="Ф5.4А ТДМ"/>
      <sheetName val="Ф5.4А ЧМК"/>
      <sheetName val="Ф5.4А Спецсталь"/>
      <sheetName val="Ф5.4А Касли"/>
      <sheetName val="Ф5.4А УралКуз"/>
      <sheetName val="Ф5.4А Мечел-Центр ЧОП"/>
      <sheetName val="Ф5.4А Мечел-Сервис"/>
      <sheetName val="Ф5.4А Мечел-Энерго"/>
      <sheetName val="Ф5.4А Мечел ОАО"/>
      <sheetName val="Ф5.4А Мечел-Материалы"/>
      <sheetName val="Ф5.4А Финвест"/>
      <sheetName val="Ф5.4А "/>
      <sheetName val="Ф5.4В МИХ"/>
      <sheetName val="5.4A Мечел-Финансы"/>
      <sheetName val="5.4A"/>
      <sheetName val="план пр-ва"/>
      <sheetName val="нормы расходования"/>
      <sheetName val="основн. мат-лы"/>
      <sheetName val="ЗАП.ЧАСТИ"/>
      <sheetName val="вспом. мат-лы"/>
      <sheetName val="энергия по цехам"/>
      <sheetName val="энергия  комбинат"/>
      <sheetName val="диз.топливо технология"/>
      <sheetName val="масл,смазки по цех"/>
      <sheetName val="керосин"/>
      <sheetName val="СМЕТА ПО КОЛДОГ."/>
      <sheetName val="ОБЪЕКТЫ  СОЦСФЕРЫ"/>
      <sheetName val="ТДМ"/>
      <sheetName val="Осн"/>
      <sheetName val="ТДМ-ЧМК"/>
      <sheetName val="металл (БМК)"/>
      <sheetName val="ТДМ-ВМЗ"/>
      <sheetName val="металл (УК)"/>
      <sheetName val="металл (УК)-ЧФ"/>
      <sheetName val="ЗСМК-ЕАХ"/>
      <sheetName val="ф сплавы"/>
      <sheetName val="Взз"/>
      <sheetName val="0_33"/>
      <sheetName val="Продажи реальные и прогноз 20 л"/>
      <sheetName val="план на 2003 г."/>
      <sheetName val="Лист Microsoft Excel"/>
      <sheetName val="Справочно"/>
      <sheetName val="план закупок"/>
      <sheetName val="программа "/>
      <sheetName val="помесячные показатели"/>
      <sheetName val="прочие расходы"/>
      <sheetName val="годовые показатели"/>
      <sheetName val="ПРО"/>
      <sheetName val="ОАР"/>
      <sheetName val="ппстип_для утверждн"/>
      <sheetName val="реализация1"/>
      <sheetName val="реализация2"/>
      <sheetName val="5-З по форме СГМ"/>
      <sheetName val="общек."/>
      <sheetName val="ПРО НОВ"/>
      <sheetName val="ремонты 1"/>
      <sheetName val="ремонты 2"/>
      <sheetName val="соц расходы"/>
      <sheetName val="План произв  2 вариант"/>
      <sheetName val="_Т1"/>
      <sheetName val="_Т2"/>
      <sheetName val="_Т3"/>
      <sheetName val="_Т4"/>
      <sheetName val="_Т5"/>
      <sheetName val="_Т6"/>
      <sheetName val="_Т7"/>
      <sheetName val="_Т8"/>
      <sheetName val="_Т9"/>
      <sheetName val="_Т10"/>
      <sheetName val="импорт"/>
      <sheetName val="Сравнение для баланса"/>
      <sheetName val="арматура"/>
      <sheetName val="Изменения в строительстве"/>
      <sheetName val="отрасли"/>
      <sheetName val="регионы"/>
      <sheetName val="регионы2"/>
      <sheetName val="Поставки Россия-Экспорт"/>
      <sheetName val="баланс по Мечелу"/>
      <sheetName val="Мечел внутр данные"/>
      <sheetName val="стратегии"/>
      <sheetName val="Конечные потреб"/>
      <sheetName val="Ценовые тренды"/>
      <sheetName val="Цены (2)"/>
      <sheetName val="Потребл. арматуры на душу"/>
      <sheetName val="БелАЗ свод"/>
      <sheetName val="1 квартал"/>
      <sheetName val="2 кв."/>
      <sheetName val="6 мес."/>
      <sheetName val="3 кв."/>
      <sheetName val="9 мес."/>
      <sheetName val="с нач.года"/>
      <sheetName val="1 кв."/>
      <sheetName val="КВ 2008"/>
      <sheetName val="прил17"/>
      <sheetName val="IN_BS_(ф)"/>
      <sheetName val="По месяцам 1"/>
      <sheetName val="год"/>
      <sheetName val="2 квартал"/>
      <sheetName val="4 квартал"/>
      <sheetName val="План по месяцам"/>
      <sheetName val="ф 25"/>
      <sheetName val="Часы октябрь 08 утвержд "/>
      <sheetName val="Часы октябрь 08 оперативный"/>
      <sheetName val="октябрь 2008 "/>
      <sheetName val="ЦФО (2)"/>
      <sheetName val="П_Ф"/>
      <sheetName val="10_проц"/>
      <sheetName val="Год_ЦФО"/>
      <sheetName val="Год_НР"/>
      <sheetName val="PR"/>
      <sheetName val="ЦФО_коман"/>
      <sheetName val="ДобавитьДанные"/>
      <sheetName val="ДК"/>
      <sheetName val="ДК_2007"/>
      <sheetName val="осн.показатели"/>
      <sheetName val="производство ОВП"/>
      <sheetName val="план продаж"/>
      <sheetName val="анализ выручки"/>
      <sheetName val="Структура затрат"/>
      <sheetName val="затраты на производство"/>
      <sheetName val="затраты по элементам"/>
      <sheetName val="МатериальныеЗатраты"/>
      <sheetName val="план по труду"/>
      <sheetName val="кр+"/>
      <sheetName val="внереализационные"/>
      <sheetName val="ВСХ"/>
      <sheetName val="ремонты 1+"/>
      <sheetName val="ремонты 2+"/>
      <sheetName val="источники"/>
      <sheetName val="налог на прибыль"/>
      <sheetName val="Рестр"/>
      <sheetName val="Constants"/>
      <sheetName val="NIUs"/>
      <sheetName val="Face"/>
      <sheetName val="Flash Report SDC(EUR)"/>
      <sheetName val="PPRAnalysis"/>
      <sheetName val="ОС RUS - ДВИЖЕНИЕ_Data"/>
      <sheetName val="Группы ОС"/>
      <sheetName val="ОС RUS - ДВИЖЕНИЕ"/>
      <sheetName val="КВ RUS - ДВИЖЕНИЕ_Data"/>
      <sheetName val="ОС GAAP NGW - ДВИЖЕНИЕ_Data"/>
      <sheetName val="ОС GAAP - ДВИЖЕНИЕ"/>
      <sheetName val="КВ GAAP - ДВИЖЕНИЕ_Data"/>
      <sheetName val="ОС GAAP - ДВИЖЕНИЕ_Data"/>
      <sheetName val="ОС GAAP NGW - ДВИЖЕНИЕ"/>
      <sheetName val="КВ RUS - ДВИЖЕНИЕ"/>
      <sheetName val="КВ GAAP NGW - ДВИЖЕНИЕ_Data"/>
      <sheetName val="КВ GAAP - ДВИЖЕНИЕ"/>
      <sheetName val="КВ GAAP NGW - ДВИЖЕНИЕ"/>
      <sheetName val="7.1.2"/>
      <sheetName val="С-1"/>
      <sheetName val="??????? ???????? ? ??????? 20 ?"/>
      <sheetName val="U1.3_Transformation"/>
      <sheetName val="Rates"/>
      <sheetName val="??????"/>
      <sheetName val="A5 SAD turn around affect"/>
      <sheetName val="Форма 11.3 за 9 мес. 2004 г."/>
      <sheetName val="BExRepositorySheet"/>
      <sheetName val="Table"/>
      <sheetName val="Graph"/>
      <sheetName val="old"/>
      <sheetName val="ПС"/>
      <sheetName val="РЭ"/>
      <sheetName val="эффект 2 (2 блока렕ጺ蠀舘娒譣0_x0000_㠀"/>
      <sheetName val="эф-т 1 (2блока, зат-ты и렊ጺက_xdc6a_月譥0"/>
      <sheetName val="Восстановл_Лист1"/>
      <sheetName val="насос нзп №24"/>
      <sheetName val="Расчёт"/>
      <sheetName val="Форд Фокус"/>
      <sheetName val="Тойота ЛК Прадо"/>
      <sheetName val="УАЗ Хантер"/>
      <sheetName val="УАЗ пассажирский"/>
      <sheetName val="Форд Мондео"/>
      <sheetName val="Форд Рейнджер"/>
      <sheetName val="Форд Турнео"/>
      <sheetName val="Лексус 570"/>
      <sheetName val="Рено Логан"/>
      <sheetName val="Нива"/>
      <sheetName val="Детализация"/>
      <sheetName val="Расчет инвестиций"/>
      <sheetName val="Расчет по группе"/>
      <sheetName val="Структура выручки"/>
      <sheetName val="Тарифы"/>
      <sheetName val="Общая таблица"/>
      <sheetName val="Volvo S80"/>
      <sheetName val="Тойота Камри"/>
      <sheetName val="Тойота Королла"/>
      <sheetName val="Тойота Авенсис"/>
      <sheetName val="Тойота Хайс"/>
      <sheetName val="перечень 1"/>
      <sheetName val="Тариф"/>
      <sheetName val="Свод новых тарифов"/>
      <sheetName val="Тарифы (старые)"/>
      <sheetName val="СВод тарифов старых"/>
      <sheetName val="Свод по парку"/>
      <sheetName val="Данные по авто"/>
      <sheetName val="Данные по авто (АРМУ)"/>
      <sheetName val="Расчет ККВ"/>
      <sheetName val="Налог на имущество-36 мес"/>
      <sheetName val="СМЕТА КНПС"/>
      <sheetName val="3.3.31."/>
      <sheetName val="Смета КНПС твс+"/>
      <sheetName val="СМЕТА_КНПС"/>
      <sheetName val="3_3_31_"/>
      <sheetName val="Смета_КНПС_твс+"/>
      <sheetName val="Инфо-лист"/>
      <sheetName val="Сводка 1"/>
      <sheetName val="Расчет ФОТ"/>
      <sheetName val="расчет в рублях"/>
      <sheetName val="1_1"/>
      <sheetName val="1_2"/>
      <sheetName val="1_3"/>
      <sheetName val="1_4"/>
      <sheetName val="1_5"/>
      <sheetName val="1_6"/>
      <sheetName val="1_7"/>
      <sheetName val="1_8"/>
      <sheetName val="1_9"/>
      <sheetName val="1_10"/>
      <sheetName val="1_11"/>
      <sheetName val="1_12"/>
      <sheetName val="1_13"/>
      <sheetName val="1_14"/>
      <sheetName val="1_15"/>
      <sheetName val="1_16"/>
      <sheetName val="1_17"/>
      <sheetName val="1_18"/>
      <sheetName val="1_19"/>
      <sheetName val="1_20"/>
      <sheetName val="1_21"/>
      <sheetName val="1_22"/>
      <sheetName val="1_23"/>
      <sheetName val="1_24"/>
      <sheetName val="2_1"/>
      <sheetName val="2_2"/>
      <sheetName val="2_3"/>
      <sheetName val="2_4"/>
      <sheetName val="2_5"/>
      <sheetName val="2_6"/>
      <sheetName val="2_7"/>
      <sheetName val="2_8"/>
      <sheetName val="2_9"/>
      <sheetName val="2_10"/>
      <sheetName val="2_11"/>
      <sheetName val="2_12"/>
      <sheetName val="2_13"/>
      <sheetName val="2_14"/>
      <sheetName val="2_15"/>
      <sheetName val="2_16"/>
      <sheetName val="2_17"/>
      <sheetName val="2_18"/>
      <sheetName val="2_19"/>
      <sheetName val="2_20"/>
      <sheetName val="2_21"/>
      <sheetName val="2_22"/>
      <sheetName val="2_23"/>
      <sheetName val="2_24"/>
      <sheetName val="2_25"/>
      <sheetName val="2_26"/>
      <sheetName val="2_27"/>
      <sheetName val="2_28"/>
      <sheetName val="2_29"/>
      <sheetName val="2_291"/>
      <sheetName val="2_30"/>
      <sheetName val="2_301"/>
      <sheetName val="2_31"/>
      <sheetName val="2_32"/>
      <sheetName val="2_33"/>
      <sheetName val="2_34"/>
      <sheetName val="ДГУ 49.1,49.2"/>
      <sheetName val="ДГУ 67.1"/>
      <sheetName val="ДГУ ВС 6.1."/>
      <sheetName val="2_35 (2)"/>
      <sheetName val="2_35"/>
      <sheetName val="2_35_2"/>
      <sheetName val="2_35_3"/>
      <sheetName val="2_35_4"/>
      <sheetName val="2_35_5"/>
      <sheetName val="2_35_6"/>
      <sheetName val="2_35_7"/>
      <sheetName val="2_35_8"/>
      <sheetName val="2_35_9"/>
      <sheetName val="2_35_10"/>
      <sheetName val="2_35_11"/>
      <sheetName val="2_35_12"/>
      <sheetName val="2_35_13"/>
      <sheetName val="2_35_14"/>
      <sheetName val="2_35_15"/>
      <sheetName val="2_35_16"/>
      <sheetName val="2_35_17"/>
      <sheetName val="Дополнительные параметры"/>
      <sheetName val="ПЗ "/>
      <sheetName val="191"/>
      <sheetName val="192"/>
      <sheetName val="193"/>
      <sheetName val="194"/>
      <sheetName val="492"/>
      <sheetName val="681"/>
      <sheetName val="697"/>
      <sheetName val="291"/>
      <sheetName val="293"/>
      <sheetName val="294"/>
      <sheetName val="195"/>
      <sheetName val="491"/>
      <sheetName val="989"/>
      <sheetName val="998"/>
      <sheetName val="182"/>
      <sheetName val="282"/>
      <sheetName val="982"/>
      <sheetName val="983"/>
      <sheetName val="991"/>
      <sheetName val="981"/>
      <sheetName val="984"/>
      <sheetName val="985"/>
      <sheetName val="сводка"/>
      <sheetName val="сводка (2)"/>
      <sheetName val="раб"/>
      <sheetName val="расчет перевозок"/>
      <sheetName val="общий расчет"/>
      <sheetName val="пр.согл."/>
      <sheetName val="свдУПКГ №1 "/>
      <sheetName val="обор.УПКГ"/>
      <sheetName val="упр.э-дв.УПКГ"/>
      <sheetName val="свдН-Б №2"/>
      <sheetName val="эл.зад.н-б"/>
      <sheetName val="обор.н-б"/>
      <sheetName val="осн.агр.н-б"/>
      <sheetName val="упр.э-дв.н-б"/>
      <sheetName val="свдГАЗ №3"/>
      <sheetName val="обор.газ."/>
      <sheetName val="эл.зад.газ."/>
      <sheetName val="комм.уз.газ."/>
      <sheetName val="свдЭЛ №4"/>
      <sheetName val="эл.н-б"/>
      <sheetName val="эл.УПКГ"/>
      <sheetName val="эл.газ."/>
      <sheetName val="свдПЖ №5"/>
      <sheetName val="пж.УПКГ"/>
      <sheetName val="пж.газ."/>
      <sheetName val="пж.н-б"/>
      <sheetName val="Сводная смета"/>
      <sheetName val="Сводная смета (хол)"/>
      <sheetName val="Сводная смета (нагр)"/>
      <sheetName val="Локальная смета №1"/>
      <sheetName val="Локальная смета №2"/>
      <sheetName val="Локальная смета №3"/>
      <sheetName val="Расчет №1"/>
      <sheetName val="Расчет №2"/>
      <sheetName val="Расчет №3"/>
      <sheetName val="Расчет № 3-1"/>
      <sheetName val="Расчет № 3-2"/>
      <sheetName val="Таблица 1"/>
      <sheetName val="Таблица 2"/>
      <sheetName val="Таблица 3"/>
      <sheetName val="ГЭСНп"/>
      <sheetName val="дек_факт"/>
      <sheetName val="нояб_факт"/>
      <sheetName val="дек(254450)"/>
      <sheetName val="прогн_дек(на 20число)"/>
      <sheetName val="нояб(241118)"/>
      <sheetName val="окт_факт"/>
      <sheetName val="прогн_дек(261897)"/>
      <sheetName val="прогн_нояб(258602)"/>
      <sheetName val="окт(272040по действ)"/>
      <sheetName val="прогн_окт(272040по утв)"/>
      <sheetName val="_сент"/>
      <sheetName val="сент_факт"/>
      <sheetName val="сент(ожид)"/>
      <sheetName val="прогн_окт(269812)"/>
      <sheetName val="авг_факт"/>
      <sheetName val="сент(260595)"/>
      <sheetName val="авг(249ожид)"/>
      <sheetName val="сент(254)"/>
      <sheetName val="авг(190)"/>
      <sheetName val="авг(250991)"/>
      <sheetName val="июль_факт"/>
      <sheetName val="авг(239352)"/>
      <sheetName val="авг(261034)"/>
      <sheetName val="июнь_факт"/>
      <sheetName val="июль 252,9(max12000)"/>
      <sheetName val="прогн_на_июль (max13000)"/>
      <sheetName val="прогн_на_июль"/>
      <sheetName val="май_факт"/>
      <sheetName val="прогн_на_июнь"/>
      <sheetName val="апр_факт"/>
      <sheetName val="май (210000) (2)"/>
      <sheetName val="май (210000)"/>
      <sheetName val="май (191704)"/>
      <sheetName val="прогн_на_май"/>
      <sheetName val="апр249871"/>
      <sheetName val="март_факт"/>
      <sheetName val="апр249571"/>
      <sheetName val="март_факт + прогн (2)"/>
      <sheetName val="март_факт + прогн"/>
      <sheetName val="прогн_на_апрель"/>
      <sheetName val="март176041"/>
      <sheetName val="март191616"/>
      <sheetName val="фев_факт"/>
      <sheetName val="март191408"/>
      <sheetName val="фев225543(правил) (2)"/>
      <sheetName val="фев225543(правил)"/>
      <sheetName val="фев225543(по нов тариф с 15_02)"/>
      <sheetName val="прогн_на_март"/>
      <sheetName val="фев250543(по нов тар весь V)"/>
      <sheetName val="фев250543(по нов тар пол)"/>
      <sheetName val="янв_факт"/>
      <sheetName val="февр250543"/>
      <sheetName val="янв_26дн"/>
      <sheetName val="прогн_на_февр"/>
      <sheetName val="янв205352"/>
      <sheetName val="прогноз на январь"/>
      <sheetName val="Форма МсК_2010 г. факт"/>
      <sheetName val="Форма МсК_2011 г. факт"/>
      <sheetName val="Всп. материалы"/>
      <sheetName val="Теплоэнергия"/>
      <sheetName val="ПиУ"/>
      <sheetName val="Перепродажи"/>
      <sheetName val="Соц. сфера"/>
      <sheetName val="Материальные изменения"/>
      <sheetName val="Классификация нов."/>
      <sheetName val="Покупатели"/>
      <sheetName val="ПиУ Консол."/>
      <sheetName val="Мероприятия"/>
      <sheetName val="Мероприятия 2011 г."/>
      <sheetName val="Покупатели (2)"/>
      <sheetName val="Прил. для мероприятий"/>
      <sheetName val="Прочая энергия"/>
      <sheetName val="Энергомероприятия"/>
      <sheetName val="Прочие доходы и расходы"/>
      <sheetName val="Прочие затраты"/>
      <sheetName val="Процессинговое сырье"/>
      <sheetName val="Материальные изменения (2)"/>
      <sheetName val="Освоение ФСП"/>
      <sheetName val="соцпрограммы"/>
      <sheetName val="затраты ВГО"/>
      <sheetName val="выручка ВГО"/>
      <sheetName val="КЛФ"/>
      <sheetName val="ПФ"/>
      <sheetName val="индексы-дефляторы"/>
      <sheetName val="Estimate History"/>
      <sheetName val="3 PP"/>
      <sheetName val="2 PDH"/>
      <sheetName val="PP History"/>
      <sheetName val="PDH History"/>
      <sheetName val="1 Grand Total Project"/>
      <sheetName val="4 PMC"/>
      <sheetName val="5 UIO"/>
      <sheetName val="1 Grand Total P"/>
      <sheetName val="Программа"/>
      <sheetName val="План-график"/>
      <sheetName val="Годовая смета"/>
      <sheetName val="ставки"/>
      <sheetName val="Меморандум"/>
      <sheetName val="Выгодность"/>
      <sheetName val="DDS"/>
      <sheetName val="Титульный"/>
      <sheetName val="Enter Date"/>
      <sheetName val="Расчет Лиз Плат Result"/>
      <sheetName val="ВыгЗатр Эффект (1)"/>
      <sheetName val="ВыгЗатр Эффект (Own)"/>
      <sheetName val="ЛизПлат Презент"/>
      <sheetName val="ЛизПлат (1)"/>
      <sheetName val="Расчет Ком"/>
      <sheetName val="Раскладка ЛП (2)"/>
      <sheetName val="Enterprice Accounting"/>
      <sheetName val="Fin Result"/>
      <sheetName val="Расчет Лиз Плат"/>
      <sheetName val="ВыгЗатр5(1)"/>
      <sheetName val="ВыгЗатр (2)"/>
      <sheetName val="ВыгЗатр"/>
      <sheetName val="ЛизПлат"/>
      <sheetName val="КредитА"/>
      <sheetName val="КредитА К&gt;К"/>
      <sheetName val="Кредит1"/>
      <sheetName val="Кредит2"/>
      <sheetName val="Кредит2 (2)"/>
      <sheetName val="Результаты"/>
      <sheetName val="Сравнение"/>
      <sheetName val="СравнДвиж"/>
      <sheetName val="Поставка"/>
      <sheetName val="Поясн"/>
      <sheetName val="Дополнительно"/>
      <sheetName val="Фондирование"/>
      <sheetName val="Расчет по лизингу"/>
      <sheetName val="Отчет о прибыли"/>
      <sheetName val="Предложение по лизингу (2)"/>
      <sheetName val="Отчет о прибыли (2)"/>
      <sheetName val="План продаж Свод"/>
      <sheetName val="Анализ затрат"/>
      <sheetName val="CFO Total"/>
      <sheetName val="Murray+Kent"/>
      <sheetName val="Steve"/>
      <sheetName val="Muir"/>
      <sheetName val="AccOps"/>
      <sheetName val="Evgeny"/>
      <sheetName val="Kovykta"/>
      <sheetName val="West_Comp"/>
      <sheetName val="Restructuring"/>
      <sheetName val="CFO Total_old"/>
      <sheetName val="Murray+Kent (2)"/>
      <sheetName val="Steve (2)"/>
      <sheetName val="Muir (2)"/>
      <sheetName val="AccOps (2)"/>
      <sheetName val="Evgeny (2)"/>
      <sheetName val="Kovykta (2)"/>
      <sheetName val="West_Comp (2)"/>
      <sheetName val="RestructuringCFO"/>
      <sheetName val="Факт Dink-Inv 2004"/>
      <sheetName val="экспорт"/>
      <sheetName val="НЕДЕЛИ"/>
      <sheetName val="qc_Formula"/>
      <sheetName val="yc_Formula"/>
      <sheetName val="Tornado"/>
      <sheetName val="Nodes"/>
      <sheetName val="Periods"/>
      <sheetName val="Гр5(о)"/>
      <sheetName val=" трудозатраты"/>
      <sheetName val="Cost by p೗??Āct CUR"/>
      <sheetName val="Январь_план_лимиты"/>
      <sheetName val="2004_грн_долСША (2)"/>
      <sheetName val="1-й кв_грн_дол"/>
      <sheetName val="2004_грн_долСША_1-е_полугод"/>
      <sheetName val="2004_грн_долСША"/>
      <sheetName val="грн_руб_дол"/>
      <sheetName val="2004_план_лимиты"/>
      <sheetName val="факт2004"/>
      <sheetName val="2004год"/>
      <sheetName val="Спр_общий"/>
      <sheetName val="ф 203."/>
      <sheetName val="ф 203,,,"/>
      <sheetName val="ф 202 (без учета %)"/>
      <sheetName val="ф 203"/>
      <sheetName val="ф 202"/>
      <sheetName val="ф 231"/>
      <sheetName val="ф 232"/>
      <sheetName val="ф 234"/>
      <sheetName val="ф 236"/>
      <sheetName val="разделы ТХ (уменьш трудоемк (2)"/>
      <sheetName val="ф 237АХР"/>
      <sheetName val="ф 237ОПР"/>
      <sheetName val="ф 240"/>
      <sheetName val="программа 2009"/>
      <sheetName val="Анализ ф2"/>
      <sheetName val="Анализ ф2 (2)"/>
      <sheetName val="Анализ ф2 (3)"/>
      <sheetName val="21мес"/>
      <sheetName val="э-22"/>
      <sheetName val="Прил_1"/>
      <sheetName val="24мес"/>
      <sheetName val="27мес"/>
      <sheetName val="Прил_2"/>
      <sheetName val="Прил_3"/>
      <sheetName val="Прил_4"/>
      <sheetName val="Прил_5"/>
      <sheetName val="Прил_6"/>
      <sheetName val="28.08.09-03.09.09"/>
      <sheetName val="вспом произв в 1С"/>
      <sheetName val="Э-33.1 Котельная (3)"/>
      <sheetName val="Э-33.1 Котельная"/>
      <sheetName val="распределение расходов кот. (2)"/>
      <sheetName val="распределение расходов кот."/>
      <sheetName val="Э-33.2 Транспортный участок"/>
      <sheetName val="Транспортный участок"/>
      <sheetName val="РЭМЦ"/>
      <sheetName val="Распределение РЭМЦ"/>
      <sheetName val="Сегменты"/>
      <sheetName val="Ответственные"/>
      <sheetName val="состояние по заполнению"/>
      <sheetName val="Форма №1 кв "/>
      <sheetName val="Форма №2 кв"/>
      <sheetName val="22кв"/>
      <sheetName val="Э-23 ПРОМ   (М)"/>
      <sheetName val="Э-23 ПРОМ (М)"/>
      <sheetName val="Э-23 ПРОМ (С)"/>
      <sheetName val="23.1кв"/>
      <sheetName val="23.2кв"/>
      <sheetName val="25кв"/>
      <sheetName val="26кв"/>
      <sheetName val="31кв"/>
      <sheetName val="32кв"/>
      <sheetName val="34кв"/>
      <sheetName val="35кв"/>
      <sheetName val="Комментарий к ф.36.1кв"/>
      <sheetName val="36.1кв"/>
      <sheetName val="36.2кв"/>
      <sheetName val="36.31кв"/>
      <sheetName val="36.32кв"/>
      <sheetName val="э-37.кв ПРОМ "/>
      <sheetName val="37.1кв"/>
      <sheetName val="37.2кв "/>
      <sheetName val="38.10год"/>
      <sheetName val="38.20год "/>
      <sheetName val="38.21кв "/>
      <sheetName val="38.22кв  "/>
      <sheetName val="38.23кв   "/>
      <sheetName val="38.24кв    "/>
      <sheetName val="38.21кв (2)"/>
      <sheetName val="40кв"/>
      <sheetName val="40.1кв"/>
      <sheetName val="41кв"/>
      <sheetName val="42.1кв"/>
      <sheetName val="42.2кв"/>
      <sheetName val="43.11кв тепло"/>
      <sheetName val="43.21кв тепло"/>
      <sheetName val="43.12кв тепло"/>
      <sheetName val="43.22кв тепло"/>
      <sheetName val="43.11кв водопотребление"/>
      <sheetName val="43.21кв водопотребление"/>
      <sheetName val="43.12кв водопотребление "/>
      <sheetName val="43.22кв водопотребление "/>
      <sheetName val="43.11кв водоотведение"/>
      <sheetName val="43.21кв водоотведение"/>
      <sheetName val="43.12кв водоотведение"/>
      <sheetName val="43.22кв водоотведение "/>
      <sheetName val="43.11кв электроэнергия"/>
      <sheetName val="43.21кв электроэнергия"/>
      <sheetName val="43.12кв электроэнергия"/>
      <sheetName val="43.22кв электроэнергия "/>
      <sheetName val="43.11кв нефть"/>
      <sheetName val="43.22кв нефть"/>
      <sheetName val="43.12кв нефть"/>
      <sheetName val="44год "/>
      <sheetName val="44.1кв"/>
      <sheetName val="44.2кв"/>
      <sheetName val="44.3кв"/>
      <sheetName val="44.4кв"/>
      <sheetName val="46кв "/>
      <sheetName val="43.21кв нефть"/>
      <sheetName val="22кв  "/>
      <sheetName val="Расчет налога на прибыль"/>
      <sheetName val="Бюджет продаж"/>
      <sheetName val="График поступлений"/>
      <sheetName val="34кв (расходы)"/>
      <sheetName val="31кв. Коммерческие расходы"/>
      <sheetName val="Налоги 41"/>
      <sheetName val="бюджет амортизации"/>
      <sheetName val="подготовка кадров"/>
      <sheetName val="Расчет НДС"/>
      <sheetName val="выплаты соц хар-ра"/>
      <sheetName val="без отпускных"/>
      <sheetName val="ремонт зданий (СО)"/>
      <sheetName val="бюджет мат-лов на ремонт зданий"/>
      <sheetName val="ремонт оборудования (СО)"/>
      <sheetName val="бюджет мат-лов на ремонт оборуд"/>
      <sheetName val="расчет резерва на гар ремон"/>
      <sheetName val="43.11кв"/>
      <sheetName val="43.21кв"/>
      <sheetName val="23кв 1"/>
      <sheetName val="23кв 2"/>
      <sheetName val="23кв 3"/>
      <sheetName val="23кв 4"/>
      <sheetName val="отв"/>
      <sheetName val="э-21кв "/>
      <sheetName val="э-22кв"/>
      <sheetName val="э-23кв"/>
      <sheetName val="Форма № 1 год"/>
      <sheetName val="э-26кв"/>
      <sheetName val="Форма №2 кв "/>
      <sheetName val="э-30кв"/>
      <sheetName val="э-32кв "/>
      <sheetName val="э-34.1 кв"/>
      <sheetName val="э-34.2 кв"/>
      <sheetName val="э-34.3 кв"/>
      <sheetName val="э-34кв св"/>
      <sheetName val="выплаты соц. характера"/>
      <sheetName val="36кв"/>
      <sheetName val="37кв"/>
      <sheetName val="38"/>
      <sheetName val="Расчет выработки"/>
      <sheetName val="Расчет выработки 1"/>
      <sheetName val="Проверочный лист"/>
      <sheetName val="Вопросы 2"/>
      <sheetName val="Форма №1 кв"/>
      <sheetName val="22кв "/>
      <sheetName val="38.20год"/>
      <sheetName val="38.21кв"/>
      <sheetName val="38.22кв"/>
      <sheetName val="38.23кв"/>
      <sheetName val="38.24кв"/>
      <sheetName val="42.1кв "/>
      <sheetName val="42.2кв "/>
      <sheetName val="43.12кв"/>
      <sheetName val="43.22кв"/>
      <sheetName val="46кв"/>
      <sheetName val="смета ЭМУ"/>
      <sheetName val="смета ТУ"/>
      <sheetName val="Смета по УГРиО"/>
      <sheetName val="Анализ динамики"/>
      <sheetName val="Мероприятия августа"/>
      <sheetName val="Мероприятия на сентябрь"/>
      <sheetName val="Свод по БП IT ($)"/>
      <sheetName val="Проекты IT ($)"/>
      <sheetName val="Проекты IT"/>
      <sheetName val="Свод по БП IT"/>
      <sheetName val="Курс $"/>
      <sheetName val="Tier1"/>
      <sheetName val="МБП"/>
      <sheetName val="реестр отгрузка"/>
      <sheetName val="Standing Data"/>
      <sheetName val="Tier 06"/>
      <sheetName val="ДЭ-6"/>
      <sheetName val="ДЭ 6 Отчет по денежным средства"/>
      <sheetName val="Чистые активы"/>
      <sheetName val="ФинАнализ-1"/>
      <sheetName val="ФинАнализ-2"/>
      <sheetName val="ФинАнализ-3"/>
      <sheetName val="ФинАнализ-4"/>
      <sheetName val="NewCashFlow"/>
      <sheetName val="Квартал"/>
      <sheetName val="СпецФункции"/>
      <sheetName val="Сравнение ДПН факт 06-07"/>
      <sheetName val="Все ОС"/>
      <sheetName val="Внедр 1С"/>
      <sheetName val="факт 9 мес"/>
      <sheetName val="26 счётАл"/>
      <sheetName val="АморИсход"/>
      <sheetName val="Свод аморт"/>
      <sheetName val="Сокр вак"/>
      <sheetName val="Объёмы"/>
      <sheetName val="Штат для ЕСН"/>
      <sheetName val="ШтатРук сп сл"/>
      <sheetName val="Фот Рук спец служ"/>
      <sheetName val="СокрРВ"/>
      <sheetName val="Коррект"/>
      <sheetName val="э-21"/>
      <sheetName val="э-22 "/>
      <sheetName val="э-23 кв "/>
      <sheetName val="э-36кв"/>
      <sheetName val="э-37кв"/>
      <sheetName val="Свод табл ЕСН"/>
      <sheetName val="Э-33кв НИПИ"/>
      <sheetName val="Э-33кв УМиТ"/>
      <sheetName val="Доп к э-33 УМИТ"/>
      <sheetName val="Расчет стоимости мч"/>
      <sheetName val="маш часы"/>
      <sheetName val="Э-33кв БМТО"/>
      <sheetName val="Цех мет. БМТО "/>
      <sheetName val="Кот-я БМТО"/>
      <sheetName val="Склад хоз-во БМТО "/>
      <sheetName val="э-40 кв"/>
      <sheetName val="Свод ФОТ"/>
      <sheetName val=" РЕЕСТР ВСПОМОГ"/>
      <sheetName val="э-35кв"/>
      <sheetName val="э-34кв"/>
      <sheetName val="э-34 кв Ст БМТО"/>
      <sheetName val="э-34 СтТрест"/>
      <sheetName val="э-34 СтОбщ"/>
      <sheetName val="э-34 Спрт"/>
      <sheetName val="э-41кв"/>
      <sheetName val="Поч доход"/>
      <sheetName val="Проч расходы"/>
      <sheetName val="Расчёт к э-41"/>
      <sheetName val="антикризисные мероприятия"/>
      <sheetName val="проверка на соответствие форм"/>
      <sheetName val="15.10.2010"/>
      <sheetName val="Расчет страх взносов (2)"/>
      <sheetName val="Расчет страх взносов"/>
      <sheetName val="Поставщики"/>
      <sheetName val="Закупки"/>
      <sheetName val="Карточка"/>
      <sheetName val="ММК"/>
      <sheetName val="Нью-ММК"/>
      <sheetName val="ММК(ВТЗ)"/>
      <sheetName val="ММК(СТЗ)"/>
      <sheetName val="Металлокросс"/>
      <sheetName val="Стилтэк"/>
      <sheetName val="Фантон"/>
      <sheetName val="БалансПоставок"/>
      <sheetName val="График_поставки_СТЗ"/>
      <sheetName val="Счета"/>
      <sheetName val="Северсталь"/>
      <sheetName val="Стил-Имп"/>
      <sheetName val="Труботрейд"/>
      <sheetName val="ТРУБНАЯ ЗАГОТОВКА"/>
      <sheetName val="ОтчетНоя"/>
      <sheetName val="Отчет дек"/>
      <sheetName val="ММК101129(СТЗ)"/>
      <sheetName val="ММК10129(ВТЗ)"/>
      <sheetName val="Ильич"/>
      <sheetName val="19.02"/>
      <sheetName val="МЕЧЕ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ММК(Тагмет)"/>
      <sheetName val="СевСталь"/>
      <sheetName val="Углемет"/>
      <sheetName val="Регламент по плану"/>
      <sheetName val="Регламент отчетности"/>
      <sheetName val="ДЭ-1"/>
      <sheetName val="ДЭ-2"/>
      <sheetName val="ДЭ-3"/>
      <sheetName val="ДЭ-4"/>
      <sheetName val="ДЭ-5"/>
      <sheetName val="э-23 С"/>
      <sheetName val="э-23 М"/>
      <sheetName val="Э-24"/>
      <sheetName val="э-26"/>
      <sheetName val="э-27"/>
      <sheetName val="э-1"/>
      <sheetName val="э-22бп"/>
      <sheetName val="help"/>
      <sheetName val="Офэб Rub"/>
      <sheetName val="Приложение №1_3Б"/>
      <sheetName val="Приложение №2_БГ"/>
      <sheetName val="Офэп Rub"/>
      <sheetName val="Офэп Rub_v2"/>
      <sheetName val="МЭР (2)"/>
      <sheetName val="э-24 "/>
      <sheetName val="э-21 "/>
      <sheetName val="э-23М"/>
      <sheetName val="э-1 "/>
      <sheetName val="э-2"/>
      <sheetName val="EBITDA"/>
      <sheetName val="топография"/>
      <sheetName val="Проверка_2"/>
      <sheetName val="ВидыВыручки"/>
      <sheetName val="Справочник_Предприятий"/>
      <sheetName val="ф.400"/>
      <sheetName val="ф.401"/>
      <sheetName val="ф.402"/>
      <sheetName val="ф.403"/>
      <sheetName val="ф.404"/>
      <sheetName val="ф.405"/>
      <sheetName val="ф.406"/>
      <sheetName val="ф.407"/>
      <sheetName val="Форма_№1"/>
      <sheetName val="Форма_№1_ТК"/>
      <sheetName val="Форма_№1_rur"/>
      <sheetName val="Форма_№2"/>
      <sheetName val="Форма_№2 ТК"/>
      <sheetName val="Форма_№2_rur"/>
      <sheetName val="11кв"/>
      <sheetName val="11кв_rur"/>
      <sheetName val="12.1кв"/>
      <sheetName val="12.2кв"/>
      <sheetName val="13кв"/>
      <sheetName val="14кв"/>
      <sheetName val="15кв"/>
      <sheetName val="15кв_rur"/>
      <sheetName val="16кв"/>
      <sheetName val="22кв_ТК"/>
      <sheetName val="22кв_rur"/>
      <sheetName val="Э-23_ПРОМ_(М)"/>
      <sheetName val="Э-23_ПРОМ_(М)_rur"/>
      <sheetName val="23.1кв_rur"/>
      <sheetName val="23.2кв_rur"/>
      <sheetName val="Э-23.3кв"/>
      <sheetName val="25кв_rur"/>
      <sheetName val="26кв_rur"/>
      <sheetName val="31кв_rur"/>
      <sheetName val="32кв_rur"/>
      <sheetName val="35кв_rur"/>
      <sheetName val="36.1кв_rur"/>
      <sheetName val="36.31кв_rur"/>
      <sheetName val="36.32кв_rur"/>
      <sheetName val="э-37.кв ПРОМ_rur"/>
      <sheetName val="37.1кв_rur"/>
      <sheetName val="37.2кв"/>
      <sheetName val="37.2кв_rur"/>
      <sheetName val="38.10год_rur"/>
      <sheetName val="38.20год_rur"/>
      <sheetName val="38.21кв_rur"/>
      <sheetName val="38.22кв_rur"/>
      <sheetName val="38.23кв_rur"/>
      <sheetName val="38.24кв_rur"/>
      <sheetName val="40кв_2011"/>
      <sheetName val="40кв_2011_rur"/>
      <sheetName val="41кв_rur"/>
      <sheetName val="44год_rur"/>
      <sheetName val="44.1кв_rur"/>
      <sheetName val="44.2кв_rur"/>
      <sheetName val="44.3кв_rur"/>
      <sheetName val="44.4кв_rur"/>
      <sheetName val="46кв_rur"/>
      <sheetName val="47.1кв"/>
      <sheetName val="47.2кв"/>
      <sheetName val="47.3кв "/>
      <sheetName val="47.4кв"/>
      <sheetName val="48кв"/>
      <sheetName val="49кв"/>
      <sheetName val="ver"/>
      <sheetName val="ОС1"/>
      <sheetName val="П1"/>
      <sheetName val="Р8"/>
      <sheetName val="Ф12"/>
      <sheetName val="Ф13"/>
      <sheetName val="Ф3пм"/>
      <sheetName val="Ф3км"/>
      <sheetName val="ФК3"/>
      <sheetName val="ИК1"/>
      <sheetName val="З1"/>
      <sheetName val="З2"/>
      <sheetName val="В5"/>
      <sheetName val="В1"/>
      <sheetName val="В2ф"/>
      <sheetName val="В3"/>
      <sheetName val="В4 (Э-23 ПРОМ (М))"/>
      <sheetName val="В6"/>
      <sheetName val="В7 (Э-23 ПРОМ (С))"/>
      <sheetName val="Р1.1"/>
      <sheetName val="Р1.2"/>
      <sheetName val="Р1.3"/>
      <sheetName val="Р9.1"/>
      <sheetName val="Р9.2"/>
      <sheetName val="Р11"/>
      <sheetName val="Р4"/>
      <sheetName val="Р5"/>
      <sheetName val="Р6"/>
      <sheetName val="Р12"/>
      <sheetName val="Р18 (э-37)"/>
      <sheetName val="ФК1.1"/>
      <sheetName val="ФК1.2"/>
      <sheetName val="Р7"/>
      <sheetName val="Р10 (old)"/>
      <sheetName val="КВ1"/>
      <sheetName val="З1 (old)"/>
      <sheetName val="А1-01"/>
      <sheetName val="А1-03"/>
      <sheetName val="З2 (old)"/>
      <sheetName val="Н1"/>
      <sheetName val="Р13"/>
      <sheetName val="Р14"/>
      <sheetName val="Р15"/>
      <sheetName val="Р16"/>
      <sheetName val="Р19"/>
      <sheetName val="ОС2"/>
      <sheetName val="В8"/>
      <sheetName val="КВ2"/>
      <sheetName val="КВ3"/>
      <sheetName val="КВ4"/>
      <sheetName val="КВ5"/>
      <sheetName val="КВ6"/>
      <sheetName val="Ф9"/>
      <sheetName val="М1"/>
      <sheetName val="Э1"/>
      <sheetName val="К1"/>
      <sheetName val="К2"/>
      <sheetName val="К3"/>
      <sheetName val="К4"/>
      <sheetName val="К5"/>
      <sheetName val="К6"/>
      <sheetName val="К7"/>
      <sheetName val="К8"/>
      <sheetName val="К9"/>
      <sheetName val="Р17"/>
      <sheetName val="ОС3"/>
      <sheetName val="П5 (old)"/>
      <sheetName val="Names"/>
      <sheetName val="ЗАЯВКА"/>
      <sheetName val="Профилеразмер"/>
      <sheetName val="Zagotovka"/>
      <sheetName val="Всего"/>
      <sheetName val="Вн+ЭКСП"/>
      <sheetName val="Вн+ЭКСП БД"/>
      <sheetName val="ФТТ проч"/>
      <sheetName val="ФТТ прям"/>
      <sheetName val="ФТТ рждс"/>
      <sheetName val="ТД ЕХ ДКК"/>
      <sheetName val="ТД ЕХ Тендер"/>
      <sheetName val="ТД ЕХ ДП"/>
      <sheetName val="ТД ЕХ ОУТСЦ"/>
      <sheetName val="ОР(ЗСМК)"/>
      <sheetName val="ОР (НТМК)"/>
      <sheetName val="О.Р.(проч.)"/>
      <sheetName val="ВН_Деньги"/>
      <sheetName val="ВН_Деньги БД"/>
      <sheetName val="УКиКП"/>
      <sheetName val="О.О.Стали"/>
      <sheetName val="О.О. Рельсов"/>
      <sheetName val="ПКСиР С"/>
      <sheetName val="ПКСиР Р"/>
      <sheetName val="ОВиВК_ЭНЕРГО"/>
      <sheetName val="КМК Эн стор."/>
      <sheetName val="Евразруда на стор."/>
      <sheetName val="Евразруда з"/>
      <sheetName val="Сиб.товары з"/>
      <sheetName val="Промстрой з"/>
      <sheetName val="ОАО&quot;КМК&quot;з"/>
      <sheetName val="ЗРМО з"/>
      <sheetName val="АТП з"/>
      <sheetName val="КМК Энер з"/>
      <sheetName val="СтальКМК з"/>
      <sheetName val="Техпереработка"/>
      <sheetName val="Товарообмен БД"/>
      <sheetName val="Товарообмен"/>
      <sheetName val="Деньги+Товарообмен"/>
      <sheetName val="Д+Т БД"/>
      <sheetName val="РЭН"/>
      <sheetName val="Оседание"/>
      <sheetName val="ФОРМА"/>
      <sheetName val="Свод_ПРОКАТ"/>
      <sheetName val="Фин.План"/>
      <sheetName val="пр без рэн"/>
      <sheetName val="КМК,МОФ (2)"/>
      <sheetName val="МОФ ноябрь"/>
      <sheetName val="МОФдекабрь"/>
      <sheetName val="МОФ январь"/>
      <sheetName val="Explanation"/>
      <sheetName val="L1-Summary"/>
      <sheetName val="L2-Summary by Element"/>
      <sheetName val="L3-Calculation"/>
      <sheetName val="L3-USSD"/>
      <sheetName val="L3-Network Equipment&amp;Rack"/>
      <sheetName val="L3-Power"/>
      <sheetName val="L3-Document"/>
      <sheetName val="L3-Training"/>
      <sheetName val="L3-Engineering&amp;Maintenance"/>
      <sheetName val="Rack Layout"/>
      <sheetName val="Remark"/>
      <sheetName val="封面"/>
      <sheetName val="目录 "/>
      <sheetName val="汇总表"/>
      <sheetName val="合肥SUM"/>
      <sheetName val="池州SUM"/>
      <sheetName val="巢湖SUM"/>
      <sheetName val="六安SUM"/>
      <sheetName val="宣城SUM"/>
      <sheetName val="铜陵SUM"/>
      <sheetName val="淮北SUM"/>
      <sheetName val="滁州SUM"/>
      <sheetName val="阜阳SUM"/>
      <sheetName val="宿州SUM"/>
      <sheetName val="安庆SUM"/>
      <sheetName val="马鞍山SUM"/>
      <sheetName val="淮南SUM"/>
      <sheetName val="芜湖SUM"/>
      <sheetName val="蚌埠SUM"/>
      <sheetName val="2009 (1,9)"/>
      <sheetName val="2010(утв)"/>
      <sheetName val="2009 (др.тар.)"/>
      <sheetName val="2010 (3)"/>
      <sheetName val="Т"/>
      <sheetName val="ССМ"/>
      <sheetName val="ЮАТ-5"/>
      <sheetName val="ПУТТ"/>
      <sheetName val="СКТК"/>
      <sheetName val="к"/>
      <sheetName val="син"/>
      <sheetName val="св"/>
      <sheetName val="для ЮСС"/>
      <sheetName val="для РН-Учет"/>
      <sheetName val="НДРСУ"/>
      <sheetName val="эк"/>
      <sheetName val="lim"/>
      <sheetName val="янв"/>
      <sheetName val="апр"/>
      <sheetName val="июл"/>
      <sheetName val="авг"/>
      <sheetName val="сен"/>
      <sheetName val="окт"/>
      <sheetName val="ноя"/>
      <sheetName val="дек"/>
      <sheetName val="Расш. цены уг_x0005__x0000__x0000_"/>
      <sheetName val="Реестр 26.11.08"/>
      <sheetName val="ВТ 17.1 НДС"/>
      <sheetName val="ВТ 17.1 СВ"/>
      <sheetName val="ВТ 17.1 НП"/>
      <sheetName val="17,1 январь"/>
      <sheetName val="ВТ 17,1СВянварь"/>
      <sheetName val="ВТ 17,2 НДС январь"/>
      <sheetName val="ВТ 17.4.2 прибыль январь"/>
      <sheetName val="17.1 февраль"/>
      <sheetName val="ВТ 17.1СВфевраль"/>
      <sheetName val="17,2НДС февраль"/>
      <sheetName val="17.4.2. прибыль февраль"/>
      <sheetName val="17.1 март"/>
      <sheetName val="ВТ 17.1  СВ март"/>
      <sheetName val="17,2 НДС март"/>
      <sheetName val="17,4.2 прибыль март"/>
      <sheetName val="17.1 апрель"/>
      <sheetName val="ВТ17.1СВ апрель"/>
      <sheetName val="17,2 НДС апрель"/>
      <sheetName val="17.4.2 прибыль апрель"/>
      <sheetName val="17.1 май"/>
      <sheetName val="ВТ17.1 СВ май"/>
      <sheetName val="17,2 НДС май"/>
      <sheetName val="17.4.2 прибыль май"/>
      <sheetName val="17.1 июнь"/>
      <sheetName val="ВТ 17.1 СВ июнь "/>
      <sheetName val="17,2 НДС июнь"/>
      <sheetName val="17.4.2 прибыль июнь"/>
      <sheetName val="17.1 июль"/>
      <sheetName val="ВТ 17.1 СВ июль"/>
      <sheetName val="17,2 НДС июль"/>
      <sheetName val="17.4.2 прибыль июль"/>
      <sheetName val="17.1 август"/>
      <sheetName val="ВТ 17.1 СВ август"/>
      <sheetName val="17,2 НДС август"/>
      <sheetName val="17.4.2 прибыль август"/>
      <sheetName val="17.1 сентябрь"/>
      <sheetName val="ВТ 17.1 СВ сентябрь"/>
      <sheetName val="17,2 НДС сентябрь"/>
      <sheetName val="17.4.2 прибыль сентябрь"/>
      <sheetName val="17.1 октябрь"/>
      <sheetName val="ВТ 17.1 СВ октябрь"/>
      <sheetName val="17,2 НДС октябрь"/>
      <sheetName val="17.4.2 прибыль октябрь"/>
      <sheetName val="17.1 ноябрь"/>
      <sheetName val="ВТ 17.1 СВ ноябрь"/>
      <sheetName val="17,2 НДС ноябрь"/>
      <sheetName val="17.4.2 прибыль ноябрь"/>
      <sheetName val="17.1 декабрь"/>
      <sheetName val="ВТ 17.1 СВ декабрь"/>
      <sheetName val="17,2 НДС декабрь"/>
      <sheetName val="17.4.2 прибыль декабрь"/>
      <sheetName val="проверка год"/>
      <sheetName val="ВТ 17.1 СВ 2011 год"/>
      <sheetName val="17,2 НДС год к проверке"/>
      <sheetName val="17.4.2 прибыль год"/>
      <sheetName val="Расч. потр䠈ፓ_x0000_콰紆譠0"/>
      <sheetName val="LTM"/>
      <sheetName val="Chem Systems"/>
      <sheetName val="Consolidation Schedule"/>
      <sheetName val="Apple GBP"/>
      <sheetName val="Apple USD"/>
      <sheetName val="2000 USD"/>
      <sheetName val="1999 USD"/>
      <sheetName val="1998 USD"/>
      <sheetName val="FX Rates"/>
      <sheetName val="DisposalCo"/>
      <sheetName val="LBO Model"/>
      <sheetName val="Scenario Controls"/>
      <sheetName val="Disposal Calculations"/>
      <sheetName val="Central Cost Estimates"/>
      <sheetName val="Full Year Analysis"/>
      <sheetName val="Total Sales"/>
      <sheetName val="Speciality Organics Sales"/>
      <sheetName val="Pigments &amp; Additives Sales"/>
      <sheetName val="Compounds Sales"/>
      <sheetName val="Formulated Sales"/>
      <sheetName val="Discontinued Sales"/>
      <sheetName val="Total EBITA"/>
      <sheetName val="Speciality Organics EBITA"/>
      <sheetName val="Pigments &amp; Additives EBITA"/>
      <sheetName val="Compounds EBITA"/>
      <sheetName val="Formulated EBITA"/>
      <sheetName val="Discontinued EBITA"/>
      <sheetName val="PrintMacro"/>
      <sheetName val="DebtMacro"/>
      <sheetName val="Input TI"/>
      <sheetName val="Отчет_месяц_группы"/>
      <sheetName val="Смета свод午_x0013__xd8f8_"/>
      <sheetName val="Пакет"/>
      <sheetName val="Баланс + ФР бух"/>
      <sheetName val="Баланс отч упр"/>
      <sheetName val="ФинРез"/>
      <sheetName val="ФинРез отч упр"/>
      <sheetName val="ФинПоказатели"/>
      <sheetName val="ДДС бух"/>
      <sheetName val="ДДС упр"/>
      <sheetName val="Ф1-010,030"/>
      <sheetName val="Ф1-020"/>
      <sheetName val="КапИнвест"/>
      <sheetName val="ФактКапИнвест"/>
      <sheetName val="Ф1-040-45"/>
      <sheetName val="Ф1-050"/>
      <sheetName val="Ф1-070"/>
      <sheetName val="Ф1-100-140"/>
      <sheetName val="Ф1-150"/>
      <sheetName val="Ф1-160"/>
      <sheetName val="Прил-е к Ф1-160"/>
      <sheetName val="Ф1-170-200"/>
      <sheetName val="Ф1-180"/>
      <sheetName val="Прил-е к Ф1-180"/>
      <sheetName val="Ф1-210"/>
      <sheetName val="Прил-е к Ф1-210"/>
      <sheetName val="Ф1-220"/>
      <sheetName val="Ф1-230-240"/>
      <sheetName val="Ф1-250"/>
      <sheetName val="Ф1-270"/>
      <sheetName val="Ф1-300"/>
      <sheetName val="Ф1-420"/>
      <sheetName val="Ф1-440"/>
      <sheetName val="Ф1-450"/>
      <sheetName val="Ф1-470"/>
      <sheetName val="Ф1-500"/>
      <sheetName val="Анализ кредитов"/>
      <sheetName val="Ф1-510"/>
      <sheetName val="Ф1-520"/>
      <sheetName val="Ф1-530"/>
      <sheetName val="Ф1-540"/>
      <sheetName val="Ф1-550-600"/>
      <sheetName val="Ф1-610"/>
      <sheetName val="Ф2-035"/>
      <sheetName val="Ф2-040"/>
      <sheetName val="себест реализ."/>
      <sheetName val="Ф2-060,090"/>
      <sheetName val="Ф2-070"/>
      <sheetName val="Ф2-080"/>
      <sheetName val="Ф2-110,150"/>
      <sheetName val="Ф2-120"/>
      <sheetName val="Ф2-130,160"/>
      <sheetName val="Ф2-140"/>
      <sheetName val="Ф2-180"/>
      <sheetName val="Остатки по расчетам в Группе"/>
      <sheetName val="Состав Группы"/>
      <sheetName val="переделы"/>
      <sheetName val="Sales 2006 Q БО"/>
      <sheetName val="1-В 1 Апр. БО"/>
      <sheetName val="Sales 2006 Q УО"/>
      <sheetName val="Реализация УО"/>
      <sheetName val="1-В Апр. УО"/>
      <sheetName val="1_В 1 Апр_ БО"/>
      <sheetName val="Уд.нормы (помес.)"/>
      <sheetName val="Выбор сценариев и вывод"/>
      <sheetName val="КМБ 1 - свод - Ц1"/>
      <sheetName val="КМБ 2 - свод - Ц1"/>
      <sheetName val="КМБ 3-свод-Ц1"/>
      <sheetName val="КМБ 1 - свод - Ц2"/>
      <sheetName val="КМБ 2- свод - Ц2"/>
      <sheetName val="КМБ 3 - свод - Ц2"/>
      <sheetName val="Карьер 1 - КМБ1"/>
      <sheetName val="Карьер 3 - КМБ1"/>
      <sheetName val="Карьер 4 - КМБ1"/>
      <sheetName val="КМБ 1-инвестиции и пер"/>
      <sheetName val="Карьер 1 - КМБ 2"/>
      <sheetName val="Карьер 3 - КМБ 2"/>
      <sheetName val="Карьер 4 - КМБ2"/>
      <sheetName val="КМБ 2-инвестиции и пер"/>
      <sheetName val="Карьер 1 - КМБ 3"/>
      <sheetName val="Карьер 3 - КМБ 3"/>
      <sheetName val="Карьер 4 - КМБ 3"/>
      <sheetName val="КМБ 3-инвестиции и пер"/>
      <sheetName val="АктВывод-К1"/>
      <sheetName val="АктВывод-К3"/>
      <sheetName val="АктВывод-К4"/>
      <sheetName val="Вывод-К1-Ц1"/>
      <sheetName val="Вывод-К3-Ц1"/>
      <sheetName val="Вывод-К4-Ц1"/>
      <sheetName val="Вывод-К1-Ц2"/>
      <sheetName val="Вывод-К3-Ц2"/>
      <sheetName val="Вывод-К4-Ц2"/>
      <sheetName val="Комбинация-свод"/>
      <sheetName val="Карьер 1 - комбинация"/>
      <sheetName val="Карьер 3 - комбинация"/>
      <sheetName val="Карьер 4 - комбинация"/>
      <sheetName val="Комбинация-инвестиции и перераб"/>
      <sheetName val="Свод по комбинату"/>
      <sheetName val="К1 - NPV"/>
      <sheetName val="К3 - NPV"/>
      <sheetName val="К4 - NPV"/>
      <sheetName val="Шахта - NPV"/>
      <sheetName val="Пески - NPV"/>
      <sheetName val="Свод карьеров и даунстрима"/>
      <sheetName val="Ликвидация и консервация"/>
      <sheetName val="Переработка и Иные АктС"/>
      <sheetName val="Переработка и иные С1 "/>
      <sheetName val="Переработка и иные С2"/>
      <sheetName val="Переработка и иные С3"/>
      <sheetName val="Переработка и иные С4"/>
      <sheetName val="Переработка и иные С5"/>
      <sheetName val="Расчет аллокации по 4-5 секции"/>
      <sheetName val="Цены - июль"/>
      <sheetName val="Цены по импортному паритету"/>
      <sheetName val="Параметры и осн предположения"/>
      <sheetName val="Коэф перевода"/>
      <sheetName val="Себестоимость свод"/>
      <sheetName val="Себестоимость карьеров"/>
      <sheetName val="Себестоимость ДФ, РОФ и ФОК"/>
      <sheetName val="Описание сценариев"/>
      <sheetName val="АктСценарий"/>
      <sheetName val="Сценарий 1"/>
      <sheetName val="Сценарий 2"/>
      <sheetName val="Сценарий 3"/>
      <sheetName val="Сценарий 4"/>
      <sheetName val="Сценарий 5"/>
      <sheetName val="Сценарий 6"/>
      <sheetName val="Сценарий 7"/>
      <sheetName val="Сценарий 8"/>
      <sheetName val="К1-С1-СБШ"/>
      <sheetName val="К1-С2-СБШ"/>
      <sheetName val="К1-С3-СБШ"/>
      <sheetName val="К1-С5-СБШ"/>
      <sheetName val="К1-С6-СБШ"/>
      <sheetName val="К1-С7-СБШ"/>
      <sheetName val="К1-С8-СБШ"/>
      <sheetName val="К3-С1-СБШ"/>
      <sheetName val="К3-С2-СБШ"/>
      <sheetName val="К3-С3-СБШ"/>
      <sheetName val="К3-С4-СБШ"/>
      <sheetName val="К3-С5-СБШ"/>
      <sheetName val="К3-С6-СБШ"/>
      <sheetName val="К3-С7-СБШ"/>
      <sheetName val="К3-С8-СБШ"/>
      <sheetName val="К4-С1-СБШ"/>
      <sheetName val="К4-С2-СБШ"/>
      <sheetName val="К4-С3-СБШ"/>
      <sheetName val="К4-С4-СБШ"/>
      <sheetName val="К1-С1-ЭКГ"/>
      <sheetName val="К1-С2-ЭКГ"/>
      <sheetName val="К1-С3-ЭКГ"/>
      <sheetName val="К1-С5-ЭКГ"/>
      <sheetName val="К1-С6-ЭКГ"/>
      <sheetName val="К1-С7-ЭКГ"/>
      <sheetName val="К1-С8-ЭКГ"/>
      <sheetName val="К3-С1-ЭКГ"/>
      <sheetName val="К3-С2-ЭКГ"/>
      <sheetName val="К3-С3-ЭКГ"/>
      <sheetName val="К3-С4-ЭКГ"/>
      <sheetName val="К3-С5-ЭКГ"/>
      <sheetName val="К3-С6-ЭКГ"/>
      <sheetName val="К3-С7-ЭКГ"/>
      <sheetName val="К3-С8-ЭКГ"/>
      <sheetName val="К4-С1-ЭКГ"/>
      <sheetName val="К4-С2-ЭКГ"/>
      <sheetName val="К4-С3-ЭКГ"/>
      <sheetName val="К4-С4-ЭКГ"/>
      <sheetName val="K1-Бульдозеры"/>
      <sheetName val="K3-Бульдозеры"/>
      <sheetName val="K4-Бульдозеры"/>
      <sheetName val="К1-С1-Самосвалы"/>
      <sheetName val="К1-С2-Самосвалы"/>
      <sheetName val="К1-С3-Самосвалы"/>
      <sheetName val="К1-С5-Самосвалы"/>
      <sheetName val="К1-С6-Самосвалы"/>
      <sheetName val="К1-С7-Самосвалы"/>
      <sheetName val="К1-С8-Самосвалы"/>
      <sheetName val="К3-С1-Самосвалы"/>
      <sheetName val="К3-С2-Самосвалы"/>
      <sheetName val="К3-С3-Самосвалы"/>
      <sheetName val="К3-С4-Самосвалы"/>
      <sheetName val="К3-С5-Самосвалы"/>
      <sheetName val="К3-С6-Самосвалы"/>
      <sheetName val="К3-С7-Самосвалы"/>
      <sheetName val="К3-С8-Самосвалы"/>
      <sheetName val="К4-С1-Самосвалы"/>
      <sheetName val="К4-С2-Самосвалы"/>
      <sheetName val="К4-С3-Самосвалы"/>
      <sheetName val="К4-С4-Самосвалы"/>
      <sheetName val="ЖД - думпкары-потребность"/>
      <sheetName val="ЖД - производительность"/>
      <sheetName val="ЖД - текущий парк"/>
      <sheetName val="ЖД-ТП-"/>
      <sheetName val="ЖД-ТП-111"/>
      <sheetName val="ЖД-ТП-211"/>
      <sheetName val="ЖД-ТП-311"/>
      <sheetName val="ЖД-ТП-411"/>
      <sheetName val="ЖД-ТП-511"/>
      <sheetName val="ЖД-ТП-611"/>
      <sheetName val="ЖД-ТП-121"/>
      <sheetName val="ЖД-ТП-131"/>
      <sheetName val="ЖД-ТП-141"/>
      <sheetName val="ЖД-ТП-151"/>
      <sheetName val="ЖД-ТП-161"/>
      <sheetName val="ЖД-ТП-112"/>
      <sheetName val="ЖД-ТП-113"/>
      <sheetName val="ЖД-ТП-114"/>
      <sheetName val="ЖД-ТП-115"/>
      <sheetName val="ЖД-ТП-116"/>
      <sheetName val="ЖД-ТП-333"/>
      <sheetName val="ЖД-ТП-444"/>
      <sheetName val="ЖД-ТП-555"/>
      <sheetName val="ЖД-ТП-666"/>
      <sheetName val="ЖД-ТП-777"/>
      <sheetName val="ЖД-ТП-888"/>
      <sheetName val="ЖД - думпкары"/>
      <sheetName val="ЖД - тепловозы"/>
      <sheetName val="Обложка"/>
      <sheetName val="Сод."/>
      <sheetName val="(Общ)Примечания"/>
      <sheetName val="(Фин)Баланс"/>
      <sheetName val="(Фин)ОПУ"/>
      <sheetName val="(Фин) ОПУ по прод."/>
      <sheetName val="(Фин)ОДДС"/>
      <sheetName val="(Фин)Covenants(BNP)"/>
      <sheetName val="(Фин)Covenants(ING)"/>
      <sheetName val="(Фин)Обесц.акт."/>
      <sheetName val="(Фин)Себестоимость"/>
      <sheetName val="(Фин)Расходы на сбыт"/>
      <sheetName val="(Фин)Админ.расходы"/>
      <sheetName val="(Фин)Пр.опер.расх.доходы "/>
      <sheetName val="(Фин) Капит.стр-во"/>
      <sheetName val="(Фин)Ремонты"/>
      <sheetName val="(Реал)По продукции"/>
      <sheetName val="(Реал)Приб.-ть"/>
      <sheetName val="(Реал)Цены реал."/>
      <sheetName val="(Произв)По предпр."/>
      <sheetName val="(Произв)Расх.коэф."/>
      <sheetName val="(Произв)Запасы"/>
      <sheetName val="(Произв)Закуп.цены"/>
      <sheetName val="(Пр)Персонал"/>
      <sheetName val="Удельные нормы"/>
      <sheetName val="Бюджет энергоресурсов"/>
      <sheetName val="Бюджет расходов на оплату труда"/>
      <sheetName val="Сырье и основные материалы"/>
      <sheetName val="Нормативный запас"/>
      <sheetName val="Налоговые обязательства"/>
      <sheetName val="Услуги сторонних организаций"/>
      <sheetName val="Отдел КС "/>
      <sheetName val="Проценты за кредит"/>
      <sheetName val="Расходы на сбыт"/>
      <sheetName val="Общехозяйст. и прочие расходы"/>
      <sheetName val="Капитальные ремонты"/>
      <sheetName val="Непроизводственный бюджет"/>
      <sheetName val="Бюджет социальной сферы"/>
      <sheetName val="Инвестиционный бюджет"/>
      <sheetName val="консолидированный бюджет"/>
      <sheetName val="доходная часть"/>
      <sheetName val="денежный поток"/>
      <sheetName val="база данных"/>
      <sheetName val="ФР УО 2005"/>
      <sheetName val="ФР УО без%"/>
      <sheetName val="ФР БО без%"/>
      <sheetName val="ФР УО с%"/>
      <sheetName val="ФР БО с%"/>
      <sheetName val="КПП "/>
      <sheetName val="пр-во"/>
      <sheetName val="среднесуточное пр-во"/>
      <sheetName val="КапвложенияБ"/>
      <sheetName val="Заработная плата"/>
      <sheetName val="Структура реализации ГОКи"/>
      <sheetName val="Реализация_ГОКи без%"/>
      <sheetName val="Реализация_ГОКи с%"/>
      <sheetName val="С+Ц слайд 1"/>
      <sheetName val="С+Ц Кт слайд2"/>
      <sheetName val="финансовые затраты"/>
      <sheetName val="финансовые доходы"/>
      <sheetName val="Дивиденды С"/>
      <sheetName val="Ферросплавы"/>
      <sheetName val="Прокат"/>
      <sheetName val="Трубы"/>
      <sheetName val="TB_ALL"/>
      <sheetName val="DICTS"/>
      <sheetName val="100.1"/>
      <sheetName val="100.2"/>
      <sheetName val="100.3"/>
      <sheetName val="100.4"/>
      <sheetName val="100.5"/>
      <sheetName val="100.6"/>
      <sheetName val="100.7"/>
      <sheetName val="105.1"/>
      <sheetName val="105.2"/>
      <sheetName val="105.3"/>
      <sheetName val="105.4"/>
      <sheetName val="105.5"/>
      <sheetName val="105.6"/>
      <sheetName val="105.7"/>
      <sheetName val="107.1"/>
      <sheetName val="110.1"/>
      <sheetName val="110.2"/>
      <sheetName val="110.3"/>
      <sheetName val="110.4"/>
      <sheetName val="110.5"/>
      <sheetName val="110.6"/>
      <sheetName val="110.7"/>
      <sheetName val="130.1"/>
      <sheetName val="130.2"/>
      <sheetName val="130.3"/>
      <sheetName val="130.4"/>
      <sheetName val="131.1"/>
      <sheetName val="131.2"/>
      <sheetName val="131.3"/>
      <sheetName val="131.4"/>
      <sheetName val="132.1"/>
      <sheetName val="132.2"/>
      <sheetName val="132.3"/>
      <sheetName val="132.4"/>
      <sheetName val="150.1"/>
      <sheetName val="150.2"/>
      <sheetName val="151.1"/>
      <sheetName val="151.2"/>
      <sheetName val="152.1"/>
      <sheetName val="152.2"/>
      <sheetName val="153.1"/>
      <sheetName val="153.2"/>
      <sheetName val="154.1"/>
      <sheetName val="154.2"/>
      <sheetName val="170.1"/>
      <sheetName val="170.2"/>
      <sheetName val="190.1"/>
      <sheetName val="190.2"/>
      <sheetName val="200"/>
      <sheetName val="210"/>
      <sheetName val="220.1"/>
      <sheetName val="220.2"/>
      <sheetName val="230.1"/>
      <sheetName val="230.2"/>
      <sheetName val="250.1"/>
      <sheetName val="250.2"/>
      <sheetName val="250.3"/>
      <sheetName val="250.4"/>
      <sheetName val="260.1"/>
      <sheetName val="260.2"/>
      <sheetName val="270.1"/>
      <sheetName val="270.2"/>
      <sheetName val="370.1"/>
      <sheetName val="370.2"/>
      <sheetName val="370.3"/>
      <sheetName val="370.4"/>
      <sheetName val="370.5"/>
      <sheetName val="370.9"/>
      <sheetName val="380"/>
      <sheetName val="380.1"/>
      <sheetName val="380.2"/>
      <sheetName val="400.1"/>
      <sheetName val="400.2"/>
      <sheetName val="SAS Solutions Worksheet Hidden"/>
      <sheetName val="400.3"/>
      <sheetName val="400.4"/>
      <sheetName val="400.5"/>
      <sheetName val="405"/>
      <sheetName val="410"/>
      <sheetName val="420"/>
      <sheetName val="710"/>
      <sheetName val="720"/>
      <sheetName val="800"/>
      <sheetName val="811"/>
      <sheetName val="820"/>
      <sheetName val="сквозная 1 кв"/>
      <sheetName val="СС_ТП"/>
      <sheetName val="1 кв конц общ"/>
      <sheetName val="1 кв окат"/>
      <sheetName val="1 кв-л переделы"/>
      <sheetName val="Sales БО"/>
      <sheetName val="1-В 1 кв БО"/>
      <sheetName val="Sales УО"/>
      <sheetName val="1-В 1 кв УО"/>
      <sheetName val="Концентрат"/>
      <sheetName val="Окатыши"/>
      <sheetName val="Costs-VC-FC Year"/>
      <sheetName val="App1-2"/>
      <sheetName val="Costs-Factorial (2)"/>
      <sheetName val="Sales-Diagram 1"/>
      <sheetName val="Sales-Diagram 2"/>
      <sheetName val="Production-Diagram 1"/>
      <sheetName val="Production-Diagram 2"/>
      <sheetName val="Costs-VC-FC"/>
      <sheetName val="Costs-Diagram 1"/>
      <sheetName val="Costs-Diagram 2"/>
      <sheetName val="Costs-Factorial"/>
      <sheetName val="Invest1"/>
      <sheetName val="Invest2"/>
      <sheetName val="HR"/>
      <sheetName val="KFI"/>
      <sheetName val="App1"/>
      <sheetName val="App1_1"/>
      <sheetName val="ФР"/>
      <sheetName val="Stat_forms"/>
      <sheetName val="Структура реализации"/>
      <sheetName val="Реализация помесячно"/>
      <sheetName val="1-В"/>
      <sheetName val="Реализация_свод"/>
      <sheetName val="СС-ТП 2004г."/>
      <sheetName val="КПП"/>
      <sheetName val="Переделы (план)"/>
      <sheetName val="СС_окатышей"/>
      <sheetName val="СС_концентрата"/>
      <sheetName val="Анализ цен и норм"/>
      <sheetName val="Цены ТМЦ"/>
      <sheetName val="Капвложения"/>
      <sheetName val="Капвложения (свод)"/>
      <sheetName val="Капвложения (разв)"/>
      <sheetName val="Капвложения сжато"/>
      <sheetName val="Админ расходы"/>
      <sheetName val="Расходы Сбыт"/>
      <sheetName val="PL_mng"/>
      <sheetName val="CF_IND"/>
      <sheetName val="107.2"/>
      <sheetName val="150.3"/>
      <sheetName val="150.4"/>
      <sheetName val="150.5"/>
      <sheetName val="170"/>
      <sheetName val="190"/>
      <sheetName val="220"/>
      <sheetName val="260.3"/>
      <sheetName val="270"/>
      <sheetName val="280"/>
      <sheetName val="390"/>
      <sheetName val="400.6"/>
      <sheetName val="700.1"/>
      <sheetName val="700.2"/>
      <sheetName val="700.3"/>
      <sheetName val="810"/>
      <sheetName val="Реализация БО"/>
      <sheetName val="1-В БО "/>
      <sheetName val="Динамика цен "/>
      <sheetName val="1-В УО"/>
      <sheetName val="1-В (2)"/>
      <sheetName val="СевГОК_КП"/>
      <sheetName val="СевГОК_КП (бух.)"/>
      <sheetName val="СевГОК_ОПУ(упр.)"/>
      <sheetName val="СевГОК_ОПУ(бух.)"/>
      <sheetName val="EBITDA_УО"/>
      <sheetName val="Графики цен_УО"/>
      <sheetName val="СевГОК_СС-реал."/>
      <sheetName val="Diagr_УО_2007-09_DAF"/>
      <sheetName val="СевГОК_Реал. (упр)"/>
      <sheetName val="СевГОК_Реал. (бух)"/>
      <sheetName val="Sales_2008"/>
      <sheetName val="Sales_2009"/>
      <sheetName val="СевГОК_Производство"/>
      <sheetName val="Среднесуточное производство"/>
      <sheetName val="СевГОК_Нормы"/>
      <sheetName val="СевГОК_Персонал"/>
      <sheetName val="СевГОК_Цены"/>
      <sheetName val="СевГОК_СС-конц."/>
      <sheetName val="СевГОК_СС-окат."/>
      <sheetName val="Мат.пом.щь"/>
      <sheetName val="Соц.сфера"/>
      <sheetName val="PL_acc"/>
      <sheetName val="400.7"/>
      <sheetName val="Sales Month (Упр.)"/>
      <sheetName val="Sales Month (Бух.)"/>
      <sheetName val="СевГОК_ОПУ(упр.)(БПУ2)"/>
      <sheetName val="Sales Month_УО(БПУ2)"/>
      <sheetName val="Sales Month_БО(БПУ2)"/>
      <sheetName val="ОПУ (упр.)"/>
      <sheetName val="ОПУ (бух.)"/>
      <sheetName val="EBITDA+NP"/>
      <sheetName val="Реал.(упр.)"/>
      <sheetName val="Реал.(бух.)"/>
      <sheetName val="Реал.(бух.-упр.)"/>
      <sheetName val="СС-реал."/>
      <sheetName val="СС_УП"/>
      <sheetName val="СС_Прогноз"/>
      <sheetName val="Дин.ССконц."/>
      <sheetName val="Дин. СС окат."/>
      <sheetName val="Удельные_нормы"/>
      <sheetName val="СевГОК Произв_помесячно"/>
      <sheetName val="Произв_пом.(БПУ2)"/>
      <sheetName val="бюджет на подпись"/>
      <sheetName val="Бух. DAF"/>
      <sheetName val="ПК"/>
      <sheetName val="ндс "/>
      <sheetName val="ндс ожид ноябрь"/>
      <sheetName val="бентонит"/>
      <sheetName val="удельные"/>
      <sheetName val="футировка"/>
      <sheetName val="движение сырья"/>
      <sheetName val="услуги по ОГЭ"/>
      <sheetName val="услуги по ОГМ"/>
      <sheetName val="металлолом"/>
      <sheetName val="распред. ДС"/>
      <sheetName val="распред. Гл. Инж. (2)"/>
      <sheetName val="увеличение1"/>
      <sheetName val="увеличение2"/>
      <sheetName val="прочая эл.эн."/>
      <sheetName val="Вода и стоки"/>
      <sheetName val="Лента транспор"/>
      <sheetName val="автошины (2)"/>
      <sheetName val="дт и бензин"/>
      <sheetName val="бензин"/>
      <sheetName val="молоко1"/>
      <sheetName val="СИЗ"/>
      <sheetName val="БВР анализ"/>
      <sheetName val="переукладка хвостов анализ"/>
      <sheetName val="повышение квалификации"/>
      <sheetName val="прочие услуги"/>
      <sheetName val="НИР"/>
      <sheetName val="охрана труда"/>
      <sheetName val="охрана природы"/>
      <sheetName val="СМИ"/>
      <sheetName val="юр.услуги"/>
      <sheetName val="матпомощь"/>
      <sheetName val="BPP-P&amp;L"/>
      <sheetName val="BP-P&amp;L"/>
      <sheetName val="Flash-P&amp;L"/>
      <sheetName val="P&amp;L-BeginYear"/>
      <sheetName val="Cover &amp; Parameters"/>
      <sheetName val="Pg 1 - Content"/>
      <sheetName val="Pg 2 - Business Update"/>
      <sheetName val="Pg 3 - Performance update"/>
      <sheetName val="Pg 4 - Performance update - LE"/>
      <sheetName val="Pg 5 - Perf. update evaluation"/>
      <sheetName val="Pg 6 - Value Framework"/>
      <sheetName val="Pg 7 - KPI"/>
      <sheetName val="pg 8 perf update - it"/>
      <sheetName val="pg 9 perf update - fin pos"/>
      <sheetName val="App Pg 3 -Month- Actual vs Y-1"/>
      <sheetName val="App Pg 3-4 -YTD- Actual vs Y-1"/>
      <sheetName val="App Pg 3 -Full Year- LE vs Y-1"/>
      <sheetName val="App Pg 3 -Month- Actual vs BGT"/>
      <sheetName val="App Pg 3 -YTD- Actual vs BGT"/>
      <sheetName val="App Pg 3 -Full Year- Act vs BGT"/>
      <sheetName val="App Pg 4 -Half Year- LE vs Y-1"/>
      <sheetName val="App Pg 4 -Half Year- LE vs BGT"/>
      <sheetName val="Cover _ Parameters"/>
      <sheetName val="MODEL"/>
      <sheetName val="Quarterly LBO Model"/>
      <sheetName val="Port - Social exp"/>
      <sheetName val="payments"/>
      <sheetName val="MCS"/>
      <sheetName val="Languages"/>
      <sheetName val="Aktiva a pasiva 2006"/>
      <sheetName val="Откл_ по фин_ рез"/>
      <sheetName val="тех.отчет"/>
      <sheetName val="перекаты"/>
      <sheetName val="показатели работы"/>
      <sheetName val="производительность"/>
      <sheetName val="расход металла"/>
      <sheetName val="Лист1  "/>
      <sheetName val="производительность "/>
      <sheetName val="термоотделение"/>
      <sheetName val="технич отчет"/>
      <sheetName val="простои"/>
      <sheetName val="ОТК"/>
      <sheetName val="тех отчет"/>
      <sheetName val="простои по причинам"/>
      <sheetName val="ОТК отг"/>
      <sheetName val="Переназначения"/>
      <sheetName val="расход металла по коллек"/>
      <sheetName val="показатели работы 05"/>
      <sheetName val="Год 11"/>
      <sheetName val="Январь11"/>
      <sheetName val="Февраль 11"/>
      <sheetName val="Март 11"/>
      <sheetName val="Апрель 11"/>
      <sheetName val="Май 11 "/>
      <sheetName val="Июнь 11"/>
      <sheetName val="Июль 11"/>
      <sheetName val="Август 11"/>
      <sheetName val="Сентябрь 11"/>
      <sheetName val="Октябрь 11"/>
      <sheetName val="Ноябрь 11"/>
      <sheetName val="Декабрь 11"/>
      <sheetName val="баланс 01"/>
      <sheetName val="сортамент 01"/>
      <sheetName val="баланс 02"/>
      <sheetName val="сортамент 02"/>
      <sheetName val="баланс 03"/>
      <sheetName val="сортамент 03"/>
      <sheetName val="баланс 04"/>
      <sheetName val="сортамент 04"/>
      <sheetName val="баланс 05"/>
      <sheetName val="сортамент 05"/>
      <sheetName val="баланс 06"/>
      <sheetName val="сортамент 06"/>
      <sheetName val="баланс 07"/>
      <sheetName val="сортамент 07"/>
      <sheetName val="баланс 08"/>
      <sheetName val="сортамент 08"/>
      <sheetName val="баланс 09"/>
      <sheetName val="сортамент 09"/>
      <sheetName val="баланс 10"/>
      <sheetName val="сортамент 10"/>
      <sheetName val="баланс 11"/>
      <sheetName val="сортамент 11"/>
      <sheetName val="баланс 12"/>
      <sheetName val="сортамент 12"/>
      <sheetName val="2014"/>
      <sheetName val="Март (19768,5)(по ут.б.(испр.н)"/>
      <sheetName val="Заготовка 25Г2С"/>
      <sheetName val="Заготовка 28С"/>
      <sheetName val="Нормы ферросплавов"/>
      <sheetName val="Смета на ᔷꠀ宧缅㉪0_x0000_"/>
      <sheetName val="Факт_2006_месяц"/>
      <sheetName val="пересчет заданного собств_"/>
      <sheetName val="Техотчёт"/>
      <sheetName val="Техотчёт (2)"/>
      <sheetName val="Диаграмма2"/>
      <sheetName val="Data USA Cdn_"/>
      <sheetName val="Data USA US_"/>
      <sheetName val="Коды"/>
      <sheetName val="04 простои (2)"/>
      <sheetName val="Россия_экспорт"/>
      <sheetName val="04простои"/>
      <sheetName val="ТЕХ ОТЧЕТ (2)"/>
      <sheetName val="CF_П"/>
      <sheetName val="Изм_задолж"/>
      <sheetName val="Проч_продукция"/>
      <sheetName val="Расчет тарифа"/>
      <sheetName val="распр_НДС"/>
      <sheetName val="Изм_кред"/>
      <sheetName val="Изм_деб"/>
      <sheetName val="сальдо"/>
      <sheetName val="Баланс_год"/>
      <sheetName val="Справочник дат"/>
      <sheetName val="ДЛЯ КЛИЕНТА"/>
      <sheetName val="ДЗ_КЗ"/>
      <sheetName val="сравнение с III ᰖ〚_x0005__x0000__x0000__x0000_"/>
      <sheetName val="Cover_&amp;_Parameters"/>
      <sheetName val="Pg_1_-_Content"/>
      <sheetName val="Pg_2_-_Business_Update"/>
      <sheetName val="Pg_3_-_Performance_update"/>
      <sheetName val="Pg_4_-_Performance_update_-_LE"/>
      <sheetName val="Pg_5_-_Perf__update_evaluation"/>
      <sheetName val="Pg_6_-_Value_Framework"/>
      <sheetName val="Pg_7_-_KPI"/>
      <sheetName val="pg_8_perf_update_-_it"/>
      <sheetName val="pg_9_perf_update_-_fin_pos"/>
      <sheetName val="App_Pg_3_-Month-_Actual_vs_Y-1"/>
      <sheetName val="App_Pg_3-4_-YTD-_Actual_vs_Y-1"/>
      <sheetName val="App_Pg_3_-Full_Year-_LE_vs_Y-1"/>
      <sheetName val="App_Pg_3_-Month-_Actual_vs_BGT"/>
      <sheetName val="App_Pg_3_-YTD-_Actual_vs_BGT"/>
      <sheetName val="App_Pg_3_-Full_Year-_Act_vs_BGT"/>
      <sheetName val="App_Pg_4_-Half_Year-_LE_vs_Y-1"/>
      <sheetName val="App_Pg_4_-Half_Year-_LE_vs_BGT"/>
      <sheetName val="Cover___Parameters"/>
      <sheetName val="Движение_по_месяцам"/>
      <sheetName val="Quarterly_LBO_Model"/>
      <sheetName val="Продажи_реальные_и_прогноз_20_л"/>
      <sheetName val="Port_-_Social_exp"/>
      <sheetName val="N,V"/>
      <sheetName val="Statements - short form"/>
      <sheetName val="investice13.2"/>
      <sheetName val="Фин 缀ᨎ԰_x0000_"/>
      <sheetName val="Фин 㰀᎕萀᎕"/>
      <sheetName val="приорское "/>
      <sheetName val="ОФ №2"/>
      <sheetName val="сравнение 1"/>
      <sheetName val="сравнение 2"/>
      <sheetName val="титул без НДС"/>
      <sheetName val="вариант 1"/>
      <sheetName val="вариант 2"/>
      <sheetName val="вариант 3"/>
      <sheetName val="график 1"/>
      <sheetName val="график 2"/>
      <sheetName val="график 3"/>
      <sheetName val="Амортиз ОФ"/>
      <sheetName val="Реагенты"/>
      <sheetName val="Реаг с нач года"/>
      <sheetName val="З-П ОФ"/>
      <sheetName val="Осн мат-лы"/>
      <sheetName val="Осн с нач"/>
      <sheetName val="Масла"/>
      <sheetName val="Масл с нач года"/>
      <sheetName val="Рем2"/>
      <sheetName val="БДР-13А ОФ"/>
      <sheetName val="общ оф"/>
      <sheetName val="БДР-13-3П мед агк"/>
      <sheetName val="БДР-13А вур"/>
      <sheetName val="БДР-13А маук"/>
      <sheetName val="БДР-13-1П м-ц агк"/>
      <sheetName val="БДР-13А шлак"/>
      <sheetName val="БДР-13А ОФ нар"/>
      <sheetName val="общ оф нар"/>
      <sheetName val="БДР-13-1А м-ц агк нар"/>
      <sheetName val="БДР-13-2А мед агк нар"/>
      <sheetName val="БДР-13А маук нар"/>
      <sheetName val="БДР-13-2 м-ц вур нар"/>
      <sheetName val="БДР-13А шлак нар"/>
      <sheetName val="цена на маук"/>
      <sheetName val="товарн."/>
      <sheetName val="ОСВ1"/>
      <sheetName val="A3.1_Transformation1"/>
      <sheetName val="ОСВ"/>
      <sheetName val="trans 1Q09"/>
      <sheetName val="trans 2008"/>
      <sheetName val="проводки 2009"/>
      <sheetName val="Кредиты и займы"/>
      <sheetName val="cap % KAS"/>
      <sheetName val=" Капитал"/>
      <sheetName val="ОС, НМА (МСФО)"/>
      <sheetName val="ОС, НМА"/>
      <sheetName val="Инвестиции в УК"/>
      <sheetName val="Краткоср. и Долгоср. инвестиции"/>
      <sheetName val="Долгоср ДЗ"/>
      <sheetName val="Долгоср КЗ"/>
      <sheetName val="Краткоср. ДЗ"/>
      <sheetName val="Краткоср. КЗ"/>
      <sheetName val="ДС и эквиваленты; Аккредитивы"/>
      <sheetName val=" РБП"/>
      <sheetName val=" Запасы"/>
      <sheetName val=" Дивиденды"/>
      <sheetName val="Расчеты с учредителями"/>
      <sheetName val="Целевое финансирование"/>
      <sheetName val="ДЗ и КЗ по налогам"/>
      <sheetName val=" Векселя"/>
      <sheetName val=" PL"/>
      <sheetName val=" Выручка"/>
      <sheetName val=" Себестоимость"/>
      <sheetName val="Дивиденды PL"/>
      <sheetName val="Процентные доходы и расходы"/>
      <sheetName val="Статистические счета"/>
      <sheetName val="НРП в остаках запасов"/>
      <sheetName val="Продажа ОС"/>
      <sheetName val="Покупка ОС"/>
      <sheetName val="test"/>
      <sheetName val="Documentation"/>
      <sheetName val=" ДЗ"/>
      <sheetName val=" КЗ"/>
      <sheetName val="ОС - реестр"/>
      <sheetName val="Расшифровка РБП"/>
      <sheetName val="4.1"/>
      <sheetName val="4.2"/>
      <sheetName val="revolver"/>
      <sheetName val="структура сырья"/>
      <sheetName val="точка безубыточности"/>
      <sheetName val="анализ выручки в 2009 году"/>
      <sheetName val="анализ себестоимости в 2009 год"/>
      <sheetName val="буровое оборудование, реж мат"/>
      <sheetName val="на 01.10.04"/>
      <sheetName val="план работы техники"/>
      <sheetName val="бур инстр.  реж.инстр."/>
      <sheetName val="стр.621"/>
      <sheetName val="стр.241"/>
      <sheetName val="стр.120-135"/>
      <sheetName val="стр.130"/>
      <sheetName val="стр.260"/>
      <sheetName val="стр.245"/>
      <sheetName val="стр.627"/>
      <sheetName val="стр.210"/>
      <sheetName val="стр.233"/>
      <sheetName val="таблица добыча"/>
      <sheetName val="добыча руды, 3-5"/>
      <sheetName val="качество руд, 6-7"/>
      <sheetName val="таблица производство"/>
      <sheetName val="медный концентрат, 8"/>
      <sheetName val="цинковый концентрат, 9"/>
      <sheetName val="черновая медь, 10"/>
      <sheetName val="катоды, 11"/>
      <sheetName val="катанка, 12 "/>
      <sheetName val="золото, серебро, 13"/>
      <sheetName val="покупное сырьё, 14"/>
      <sheetName val="экология, 16"/>
      <sheetName val="отчёт по труду, 18"/>
      <sheetName val="техника безопасности, 19"/>
      <sheetName val="реализиация, 21"/>
      <sheetName val="выручка, 22"/>
      <sheetName val="cash-cost рудники, 23"/>
      <sheetName val="cash-cost металлургия, 24"/>
      <sheetName val="cash-cost катодной меди, 25"/>
      <sheetName val="затраты, 27"/>
      <sheetName val="ОХР+комм, 28"/>
      <sheetName val="долг, 29"/>
      <sheetName val="% ставка, 30"/>
      <sheetName val="показатели, 31"/>
      <sheetName val="показатели, 32"/>
      <sheetName val="показатели, 33"/>
      <sheetName val="показатели, 34"/>
      <sheetName val="инвестиционная деят, 36 "/>
      <sheetName val="инвестиционная деят, 37"/>
      <sheetName val="калькуляция ОФ-13млн"/>
      <sheetName val="калькуляция ОФ-10млн"/>
      <sheetName val="калькуляция ОФ-18млн"/>
      <sheetName val="смета ОХР"/>
      <sheetName val="capex 3"/>
      <sheetName val="inflation"/>
      <sheetName val="input bs"/>
      <sheetName val="investment capex"/>
      <sheetName val="maintenance capex "/>
      <sheetName val="TC-RC"/>
      <sheetName val="d&amp;a"/>
      <sheetName val="capital"/>
      <sheetName val="loans due"/>
      <sheetName val="debt_rub"/>
      <sheetName val="USD"/>
      <sheetName val="DCF"/>
      <sheetName val="DCF_usd"/>
      <sheetName val="Чувствит проекта"/>
      <sheetName val="titul"/>
      <sheetName val="Проверки"/>
      <sheetName val="План счетов РСБУ"/>
      <sheetName val=" BS"/>
      <sheetName val="A1.1_trans 2010"/>
      <sheetName val="A1.2_adj"/>
      <sheetName val="trans 2009"/>
      <sheetName val="ДЗ и КЗ по лизингу краткоср."/>
      <sheetName val="Права на разработку и РБП"/>
      <sheetName val="58 счет "/>
      <sheetName val="73 счет"/>
      <sheetName val="ICO Purchases"/>
      <sheetName val="RP_purhases"/>
      <sheetName val="trans 2010"/>
      <sheetName val="Ремсервис"/>
      <sheetName val="Услуги Борусан  КенГруп"/>
      <sheetName val="автошины"/>
      <sheetName val="ремонт"/>
      <sheetName val="среднее ОХР"/>
      <sheetName val="КТ"/>
      <sheetName val="БДР 27 П"/>
      <sheetName val="БДР 26 П"/>
      <sheetName val="сводДекабрь"/>
      <sheetName val="Расчет роялти"/>
      <sheetName val="U2.1_Lead 30_06"/>
      <sheetName val="Счёт 26"/>
      <sheetName val="Dictionaries"/>
      <sheetName val="A4.5 Grouping"/>
      <sheetName val="OEMK Model 1999 monthly"/>
      <sheetName val="pbc - tb"/>
      <sheetName val="курсы"/>
      <sheetName val="Common-Size"/>
      <sheetName val="FCF"/>
      <sheetName val="Schedules"/>
      <sheetName val="Proj. Bal."/>
      <sheetName val="БДДС month (ф)"/>
      <sheetName val="БДДС month (п)"/>
      <sheetName val="cash in bank"/>
      <sheetName val="Segment"/>
      <sheetName val="Other"/>
      <sheetName val="CPP ajustat"/>
      <sheetName val="PL 1"/>
      <sheetName val="Macroeconomics"/>
      <sheetName val="Database _RUR_Mar YTD"/>
      <sheetName val="Codes calculation"/>
      <sheetName val="Дт-П"/>
      <sheetName val="Кт-П"/>
      <sheetName val="Чувствит. (Sensitivity)"/>
      <sheetName val="Безубыточность"/>
      <sheetName val="ГМЗ - 10 тыс."/>
      <sheetName val="ГМЗ-2"/>
      <sheetName val="ОФ-5"/>
      <sheetName val="ОФ-17"/>
      <sheetName val="ОФ-28"/>
      <sheetName val="Ком.расходы"/>
      <sheetName val="ГТ"/>
      <sheetName val="22.04.13"/>
      <sheetName val="ОФ-1"/>
      <sheetName val="ОФ-2"/>
      <sheetName val="equipment replacement"/>
      <sheetName val="ГМЗ"/>
      <sheetName val="календарь"/>
      <sheetName val="формирование запасов"/>
      <sheetName val="таблицы"/>
      <sheetName val="линии"/>
      <sheetName val="Смета св_x0010__x0000_ࣗ䑲"/>
      <sheetName val="Смета св_x0010__x0000_Ⲱ®䑲"/>
      <sheetName val="Смета св_x0010__x0000_ꇀ¡䑲"/>
      <sheetName val="Смета св_x0010__x0000_灰࣋䑲"/>
      <sheetName val="Смета св_x0010__x0000_ओ䑲"/>
      <sheetName val="Смета св_x0010__x0000_£䑲"/>
      <sheetName val="Смета св_x0010__x0000_壀ப䑲"/>
      <sheetName val="Смета св_x0010__x0000_ոׯ䑲"/>
      <sheetName val="Смета св_x0010__x0000_펀֦䑲"/>
      <sheetName val="Смета св_x0010__x0000_⁰଩䑲"/>
      <sheetName val="Смета св_x0010__x0000_뫰ݚ䑲"/>
      <sheetName val="Смета св_x0010__x0000_ᕸඦ䑲"/>
      <sheetName val="Смета св_x0010__x0000_쁰ࢼ䑲"/>
      <sheetName val="Смета св_x0010__x0000_铐֭䑲"/>
      <sheetName val="Смета св_x0010__x0000_陘ࣟ䑲"/>
      <sheetName val="Смета св_x0010__x0000_㮘સ䑲"/>
      <sheetName val="Смета св_x0010__x0000_ꔈࠉ䑲"/>
      <sheetName val="Смета св_x0010__x0000_賨෡䑲"/>
      <sheetName val="Расч. пот紗你0_x0000_P_x0000__x0000_"/>
      <sheetName val="П ПП_МП"/>
      <sheetName val="3_26"/>
      <sheetName val="7_Простои"/>
      <sheetName val="1_Summary"/>
      <sheetName val="Слайд vc_fc_cc"/>
      <sheetName val="4_ KPI"/>
      <sheetName val="6_ Исходная инф_"/>
      <sheetName val="6_ Мощности ГОКи"/>
      <sheetName val="виды затрат по услугам"/>
      <sheetName val="виды затрат по командировкам"/>
      <sheetName val="для_совета"/>
      <sheetName val="Слободин"/>
      <sheetName val="Слободин (2)"/>
      <sheetName val="Путин граф"/>
      <sheetName val="Динамика по годам (гр .4)"/>
      <sheetName val="кварталы (2)"/>
      <sheetName val="для ООТиЗ"/>
      <sheetName val="Гр. &quot;Динамика пр-ва &quot; новый"/>
      <sheetName val="Динамика по месяцам (2)"/>
      <sheetName val="Вып.П.П. (2)"/>
      <sheetName val="мат.соц."/>
      <sheetName val="O&amp;R"/>
      <sheetName val="ПЛАН ПЛАТЕЖЕЙ НА"/>
      <sheetName val="O_R"/>
      <sheetName val="19.08.2010"/>
      <sheetName val="Навигатор"/>
      <sheetName val="Состав работ"/>
      <sheetName val="Стратегия"/>
      <sheetName val="История"/>
      <sheetName val="Тех.состояние"/>
      <sheetName val="Потребность"/>
      <sheetName val="Предписания"/>
      <sheetName val="ФРВ"/>
      <sheetName val="Схема_Приоритизация"/>
      <sheetName val="Целевые"/>
      <sheetName val="Узкие места"/>
      <sheetName val="Цены реализации"/>
      <sheetName val="Продажи_план_ММД"/>
      <sheetName val="Цены входящие_1"/>
      <sheetName val="Цены входящие_2"/>
      <sheetName val="_Запасы"/>
      <sheetName val="13_ Вспом_ и энергетика _2_"/>
      <sheetName val="Ремонты и ОВИ"/>
      <sheetName val="15_ Инвестпрогр_"/>
      <sheetName val="5_ Цены вх_ сырья"/>
      <sheetName val="5_ Влияние цен на сырье"/>
      <sheetName val="6_ Расход"/>
      <sheetName val="7_ Ремонты _ ОВИ"/>
      <sheetName val="7_ Пример графика"/>
      <sheetName val="7_ вариант 2"/>
      <sheetName val="7_ прил_ прод_ть рем_"/>
      <sheetName val="Вспом_ материалы"/>
      <sheetName val="8_ PL"/>
      <sheetName val="9_ Сарех Свод"/>
      <sheetName val="R1"/>
      <sheetName val="19_CAPEX"/>
      <sheetName val="П_ПП_МП"/>
      <sheetName val="нормы_5_лет"/>
      <sheetName val="Типовые_назначения_платежа"/>
      <sheetName val="Расчет_сырья"/>
      <sheetName val="Слайд_vc_fc_cc"/>
      <sheetName val="4__KPI"/>
      <sheetName val="6__Исходная_инф_"/>
      <sheetName val="6__Мощности_ГОКи"/>
      <sheetName val="виды_затрат_по_услугам"/>
      <sheetName val="виды_затрат_по_командировкам"/>
      <sheetName val="1_квар_к_2кварт"/>
      <sheetName val="Вып_П_П_1"/>
      <sheetName val="В_УИСО_(2)"/>
      <sheetName val="Гр__&quot;Динамика_пр-ва_&quot;_"/>
      <sheetName val="Динамика_по_месяцам"/>
      <sheetName val="Слободин_(2)"/>
      <sheetName val="Путин_(2)"/>
      <sheetName val="Путин_граф"/>
      <sheetName val="Динамика_по_годам_(гр__4)"/>
      <sheetName val="кварталы_(2)"/>
      <sheetName val="для_ООТиЗ"/>
      <sheetName val="Гр__&quot;Динамика_пр-ва_&quot;_новый"/>
      <sheetName val="Динамика_по_месяцам_(2)"/>
      <sheetName val="Вып_П_П__(2)"/>
      <sheetName val="мат_соц_"/>
      <sheetName val="Data_USA_Cdn$"/>
      <sheetName val="Data_USA_US$"/>
      <sheetName val="Фин_план"/>
      <sheetName val="Структура_портфеля"/>
      <sheetName val="ПЛАН_ПЛАТЕЖЕЙ_НА"/>
      <sheetName val="Data_USA_Adj_US$"/>
      <sheetName val="19_08_2010"/>
      <sheetName val="Состав_работ"/>
      <sheetName val="Тех_состояние"/>
      <sheetName val="Data_USA_Cdn_"/>
      <sheetName val="Data_USA_US_"/>
      <sheetName val="Данные_для_расчета"/>
      <sheetName val="Сводная_по_цехам"/>
      <sheetName val="Узкие_места"/>
      <sheetName val="Цены_реализации"/>
      <sheetName val="Цены_входящие_1"/>
      <sheetName val="Цены_входящие_2"/>
      <sheetName val="13__Вспом__и_энергетика__2_"/>
      <sheetName val="Ремонты_и_ОВИ"/>
      <sheetName val="15__Инвестпрогр_"/>
      <sheetName val="5__Цены_вх__сырья"/>
      <sheetName val="5__Влияние_цен_на_сырье"/>
      <sheetName val="6__Расход"/>
      <sheetName val="7__Ремонты___ОВИ"/>
      <sheetName val="7__Пример_графика"/>
      <sheetName val="7__вариант_2"/>
      <sheetName val="7__прил__прод_ть_рем_"/>
      <sheetName val="Вспом__материалы"/>
      <sheetName val="8__PL"/>
      <sheetName val="9__Сарех_Свод"/>
      <sheetName val="Цены СНГ"/>
      <sheetName val="ост ТМЦ"/>
      <sheetName val="RI &amp; profit growth"/>
      <sheetName val="A"/>
      <sheetName val="C -Euro"/>
      <sheetName val="E"/>
      <sheetName val="Quarterly"/>
      <sheetName val="G"/>
      <sheetName val="GE Upload"/>
      <sheetName val="ROCE2"/>
      <sheetName val="Old P&amp;L"/>
      <sheetName val="DANO.PA"/>
      <sheetName val="Net_Operating"/>
      <sheetName val="C"/>
      <sheetName val="old break"/>
      <sheetName val="Business Description"/>
      <sheetName val="ROCE"/>
      <sheetName val="GE 2"/>
      <sheetName val="GE3"/>
      <sheetName val="Div Break chart"/>
      <sheetName val="Geo sales break chart"/>
      <sheetName val="Danone"/>
      <sheetName val="Status"/>
      <sheetName val="Keystats"/>
      <sheetName val="Chart Data"/>
      <sheetName val="CONS DCF"/>
      <sheetName val="Core DCF"/>
      <sheetName val="Mobile DCF"/>
      <sheetName val="CONS_P_L"/>
      <sheetName val="P_L"/>
      <sheetName val="CONS_Quarterly P_L"/>
      <sheetName val="Quarterly P_L"/>
      <sheetName val="Mobile_Ops"/>
      <sheetName val="Mobile_Fin"/>
      <sheetName val="Tariffs"/>
      <sheetName val="Traffic"/>
      <sheetName val="Interconnect"/>
      <sheetName val="Subs_Capex"/>
      <sheetName val="Maktel"/>
      <sheetName val="CATV"/>
      <sheetName val="CONS_Proportional"/>
      <sheetName val="Proportional"/>
      <sheetName val="Rev Rec"/>
      <sheetName val="Link"/>
      <sheetName val="WEV"/>
      <sheetName val="Feeds"/>
      <sheetName val="Tables"/>
      <sheetName val="Capacity"/>
      <sheetName val="CVRDProduction"/>
      <sheetName val="ProducerSummary"/>
      <sheetName val="Monthly"/>
      <sheetName val="Europe"/>
      <sheetName val="Settlements"/>
      <sheetName val="Оборотки"/>
      <sheetName val="Кор-я"/>
      <sheetName val="Кт 62 по ГК"/>
      <sheetName val="Кор_я"/>
      <sheetName val="_1"/>
      <sheetName val="5310.01"/>
      <sheetName val="5300.04"/>
      <sheetName val="КГОК 14"/>
      <sheetName val="проценты выполнения"/>
      <sheetName val="часы"/>
      <sheetName val="Ресурсная смета"/>
      <sheetName val="данные объекта"/>
      <sheetName val="Заголовок"/>
      <sheetName val="Группы ТМЦ"/>
      <sheetName val="Группа МОЛ"/>
      <sheetName val="статьи сметы"/>
      <sheetName val="Утверждение бюджета"/>
      <sheetName val="Годовая заявка"/>
      <sheetName val="RAS FS"/>
      <sheetName val="2.1 P&amp;L"/>
      <sheetName val="HIST"/>
      <sheetName val="Data Table"/>
      <sheetName val="assets"/>
      <sheetName val="Liabilities"/>
      <sheetName val="ЦФА"/>
      <sheetName val="bank comm capitalised"/>
      <sheetName val="Расконсервация ОС"/>
      <sheetName val="IFRS roll 04"/>
      <sheetName val="246 - 2вариант"/>
      <sheetName val="algorithm approximated"/>
      <sheetName val="EAST METALS A.G"/>
      <sheetName val="Ф-1 (для АО-энерго)"/>
      <sheetName val="Ф-2 (для АО-энерго)"/>
      <sheetName val="перекрестка"/>
      <sheetName val="TEHSHEET"/>
      <sheetName val="бюджет ЭСПЦ, долл."/>
      <sheetName val="Неопл_11-02"/>
      <sheetName val="Свод_неопл"/>
      <sheetName val="реестр_бюджет"/>
      <sheetName val="поступления"/>
      <sheetName val="Реестр_ГУТА"/>
      <sheetName val="в"/>
      <sheetName val="Энергосбыт"/>
      <sheetName val="баланс РЭК"/>
      <sheetName val="объемы РЭК"/>
      <sheetName val="1.4ВО"/>
      <sheetName val="1.15ВО"/>
      <sheetName val="1.19ВС"/>
      <sheetName val="1.16ВО"/>
      <sheetName val="1.17 ВО"/>
      <sheetName val="Амортизация стоки"/>
      <sheetName val="1.20.4ВО"/>
      <sheetName val="1.21ВО"/>
      <sheetName val="1.21ВО без ИП"/>
      <sheetName val="1.28ВО с ИП"/>
      <sheetName val="1.28ВО без ИП"/>
      <sheetName val="Электроэн (ф3)"/>
      <sheetName val="эл-эн"/>
      <sheetName val="расчет реагентов РЭК"/>
      <sheetName val="факт реагентов РЭК"/>
      <sheetName val="прив.рес. янв"/>
      <sheetName val="прив.рес.февр"/>
      <sheetName val=" пост ср-в янв"/>
      <sheetName val="пост ср-в февр"/>
      <sheetName val="пост ср-в март"/>
      <sheetName val="пост ср-в апрель"/>
      <sheetName val="постоянные затраты"/>
      <sheetName val="коэфф"/>
      <sheetName val="Отопление"/>
      <sheetName val="июнь9"/>
      <sheetName val="титул БДР"/>
      <sheetName val="титул БДДС"/>
      <sheetName val="титул ПБ"/>
      <sheetName val="ЭФ-02"/>
      <sheetName val="ЭФ-03"/>
      <sheetName val="ЭФ-04 янв"/>
      <sheetName val="ЭФ-04 фев"/>
      <sheetName val="ЭФ-04 мар"/>
      <sheetName val="ЭФ-04 1кв"/>
      <sheetName val="ЭФ-04 апр"/>
      <sheetName val="ЭФ-04 май"/>
      <sheetName val="ЭФ-04 июн"/>
      <sheetName val="ЭФ-04 2кв"/>
      <sheetName val="ЭФ-04 июл"/>
      <sheetName val="ЭФ-04 авг"/>
      <sheetName val="ЭФ-04 сен"/>
      <sheetName val="ЭФ-04 3кв"/>
      <sheetName val="ЭФ-04 окт"/>
      <sheetName val="ЭФ-04 ноя"/>
      <sheetName val="ЭФ-04 дек"/>
      <sheetName val="ЭФ-04 4кв"/>
      <sheetName val="ЭФ-04год"/>
      <sheetName val="ЭФ-10 янв"/>
      <sheetName val="ЭФ-10 фев"/>
      <sheetName val="ЭФ-10 мар"/>
      <sheetName val="ЭФ-10 1кв"/>
      <sheetName val="ЭФ-10 апр"/>
      <sheetName val="ЭФ-10 май"/>
      <sheetName val="ЭФ-10 июн"/>
      <sheetName val="ЭФ-10 2кв"/>
      <sheetName val="ЭФ-10 июл"/>
      <sheetName val="ЭФ-10 авг"/>
      <sheetName val="ЭФ-10 сен"/>
      <sheetName val="ЭФ-10 3кв"/>
      <sheetName val="ЭФ-10 окт"/>
      <sheetName val="ЭФ-10 ноя"/>
      <sheetName val="ЭФ-10 дек"/>
      <sheetName val="ЭФ-10 4кв"/>
      <sheetName val="ЭФ-10 год"/>
      <sheetName val="ЭФ-11"/>
      <sheetName val="ЛПОСВ"/>
      <sheetName val="ЭФ-07"/>
      <sheetName val="ЭФ-01"/>
      <sheetName val="ФО-01-год"/>
      <sheetName val="ФО-01-1 кв"/>
      <sheetName val="ФО-01-2 кв"/>
      <sheetName val="ФО-01-3 кв"/>
      <sheetName val="ФО-01-4 кв"/>
      <sheetName val="ФО-02"/>
      <sheetName val="ФО-03"/>
      <sheetName val="ФО-03мес"/>
      <sheetName val="ФО-04"/>
      <sheetName val="ФО-04мес"/>
      <sheetName val="ФО-05"/>
      <sheetName val="I"/>
      <sheetName val="АХР"/>
      <sheetName val="прил 2"/>
      <sheetName val="прил 3"/>
      <sheetName val="II"/>
      <sheetName val="2.1."/>
      <sheetName val="2.2."/>
      <sheetName val="2.3."/>
      <sheetName val="2.4."/>
      <sheetName val="3.1."/>
      <sheetName val="4.1."/>
      <sheetName val="4.2.1."/>
      <sheetName val="4.2.2."/>
      <sheetName val="4.2.3."/>
      <sheetName val="4.2.4."/>
      <sheetName val="6.1.1."/>
      <sheetName val="6.1.2."/>
      <sheetName val="6.1.3."/>
      <sheetName val="6.1.4."/>
      <sheetName val="6.2."/>
      <sheetName val="6.3."/>
      <sheetName val="6.4."/>
      <sheetName val="7.1."/>
      <sheetName val="8.1."/>
      <sheetName val="8.2.1.,8.2.2."/>
      <sheetName val="8.3.1.,8.3.2."/>
      <sheetName val="8.4.1.,8.4.2."/>
      <sheetName val="8.5."/>
      <sheetName val="8.6."/>
      <sheetName val="имена"/>
      <sheetName val="Калькуляции"/>
      <sheetName val="Données"/>
      <sheetName val="объёмы на 01_01_08_послед"/>
      <sheetName val="объёмы на 01_01_09_"/>
      <sheetName val="объёмы на 01_01_2010"/>
      <sheetName val="объёмы на 01_01_2010 послед"/>
      <sheetName val="сравнение с III 咰_x0014_哼_x0014_多⿮_x0005_"/>
      <sheetName val="Семхоз Ракитянский"/>
      <sheetName val="Белгородское"/>
      <sheetName val="Рассвет"/>
      <sheetName val="Томаровское"/>
      <sheetName val="Яковлевское "/>
      <sheetName val="Завидовка"/>
      <sheetName val="Перевозки"/>
      <sheetName val="Общее размещение"/>
      <sheetName val="Озимая пшеница"/>
      <sheetName val="Яровой ячмень"/>
      <sheetName val="Горох"/>
      <sheetName val="Одн. травы"/>
      <sheetName val="Кукуруза на зерно"/>
      <sheetName val="Кукуруза на силос"/>
      <sheetName val="Соя"/>
      <sheetName val="Аврорекс на озимых"/>
      <sheetName val="Структура 2011"/>
      <sheetName val="Group Comparative GAAP"/>
      <sheetName val="Group Comparative IAS"/>
      <sheetName val="R-U IAS History"/>
      <sheetName val="Cash Flow Working"/>
      <sheetName val="REPO"/>
      <sheetName val="TB GAAP"/>
      <sheetName val="TB IAS"/>
      <sheetName val="G-I-F Total"/>
      <sheetName val="G-I-F (RU)"/>
      <sheetName val="G-I-F (UA)"/>
      <sheetName val="FLash IAS"/>
      <sheetName val="Cash Flow support"/>
      <sheetName val="Income Statement Russia and Ukr"/>
      <sheetName val="Class A Shares Outstanding"/>
      <sheetName val="Class B Shares Outstanding"/>
      <sheetName val="Dilutive Shares Outstanding"/>
      <sheetName val="EPS Working"/>
      <sheetName val="RE Working"/>
      <sheetName val="Change of Equity"/>
      <sheetName val="июнь пл-факт"/>
      <sheetName val="июнь пл-факт _изм"/>
      <sheetName val="авг-июль план"/>
      <sheetName val="авг пл-авг БП"/>
      <sheetName val="СУХА БАЛКА  затраты"/>
      <sheetName val="Реестр СУХА БАЛКА на 13"/>
      <sheetName val="_Л1"/>
      <sheetName val="_Л2"/>
      <sheetName val="_Л3"/>
      <sheetName val="_Л4"/>
      <sheetName val="_Л5"/>
      <sheetName val="_Л7"/>
      <sheetName val="_Л8"/>
      <sheetName val="_Л9"/>
      <sheetName val="_Л10"/>
      <sheetName val="_Л11"/>
      <sheetName val="26.27.37.47_Рынки"/>
      <sheetName val="CapEx $t"/>
      <sheetName val="_Ф2"/>
      <sheetName val="_Ф4"/>
      <sheetName val="_Ф5"/>
      <sheetName val="импортеры99"/>
      <sheetName val="Цены_СНГ"/>
      <sheetName val="БП_Аня"/>
      <sheetName val="анализ_кт"/>
      <sheetName val="ЛОМ_УКР"/>
      <sheetName val="Описание_и_классификаторы"/>
      <sheetName val="Незав_пр-во_"/>
      <sheetName val="Исходные_данные"/>
      <sheetName val="Ф5_97"/>
      <sheetName val="импортеры96"/>
      <sheetName val="импортеры97"/>
      <sheetName val="Ф7_цены"/>
      <sheetName val="Ф8_цены"/>
      <sheetName val="Чугун_Украина"/>
      <sheetName val="Шифр"/>
      <sheetName val="Экспорт_99_1"/>
      <sheetName val="Экспорт_99_2"/>
      <sheetName val="Экспорт_99_3"/>
      <sheetName val="Месяцы"/>
      <sheetName val="Подразделения КЦ"/>
      <sheetName val="Подразделения СК"/>
      <sheetName val="Классификатор"/>
      <sheetName val="Направления"/>
      <sheetName val="Рынки"/>
      <sheetName val="Заводы"/>
      <sheetName val="Незав_пр_во_"/>
      <sheetName val=" Базовый 44%"/>
      <sheetName val="Maintenance"/>
      <sheetName val="Расчет с выводом ДП-2 в 2012г."/>
      <sheetName val="Расчет с учетом КР ДП-2"/>
      <sheetName val="CSCCincSKR"/>
      <sheetName val="Матрица обозначений"/>
      <sheetName val="Бюджет пр-ва БП Свод"/>
      <sheetName val="A6"/>
      <sheetName val="Дир ОП"/>
      <sheetName val="26_27_37_47_Рынки"/>
      <sheetName val="CapEx_$t"/>
      <sheetName val="Подразделения_КЦ"/>
      <sheetName val="Подразделения_СК"/>
      <sheetName val="_Базовый_44%"/>
      <sheetName val="Расчет_с_выводом_ДП-2_в_2012г_"/>
      <sheetName val="Расчет_с_учетом_КР_ДП-2"/>
      <sheetName val="Матрица_обозначений"/>
      <sheetName val="Бюджет_пр-ва_БП_Свод"/>
      <sheetName val="Total"/>
      <sheetName val="Дир_ОП"/>
      <sheetName val="Состав_Группы"/>
      <sheetName val="Цены_СНГ1"/>
      <sheetName val="KFI_"/>
      <sheetName val="анализ_кт1"/>
      <sheetName val="Незав_пр-во_4"/>
      <sheetName val="ЛОМ"/>
      <sheetName val="справочник (2)"/>
      <sheetName val="словарь"/>
      <sheetName val="Б_продаж"/>
      <sheetName val="Причины"/>
      <sheetName val="Подразделения_КЦ1"/>
      <sheetName val="Подразделения_СК1"/>
      <sheetName val="26_27_37_47_Рынки1"/>
      <sheetName val="CapEx_$t1"/>
      <sheetName val="Матрица_обозначений1"/>
      <sheetName val="Бюджет_пр-ва_БП_Свод1"/>
      <sheetName val="_Базовый_44%1"/>
      <sheetName val="Расчет_с_выводом_ДП-2_в_2012г_1"/>
      <sheetName val="Расчет_с_учетом_КР_ДП-21"/>
      <sheetName val="Дир_ОП1"/>
      <sheetName val="справочник_(2)"/>
      <sheetName val="26_27_37_47_Рынки2"/>
      <sheetName val="CapEx_$t2"/>
      <sheetName val="Подразделения_КЦ2"/>
      <sheetName val="Подразделения_СК2"/>
      <sheetName val="Матрица_обозначений2"/>
      <sheetName val="Бюджет_пр-ва_БП_Свод2"/>
      <sheetName val="_Базовый_44%2"/>
      <sheetName val="Расчет_с_выводом_ДП-2_в_2012г_2"/>
      <sheetName val="Расчет_с_учетом_КР_ДП-22"/>
      <sheetName val="Дир_ОП2"/>
      <sheetName val="справочник_(2)1"/>
      <sheetName val="26_27_37_47_Рынки3"/>
      <sheetName val="CapEx_$t3"/>
      <sheetName val="Подразделения_КЦ3"/>
      <sheetName val="Подразделения_СК3"/>
      <sheetName val="Матрица_обозначений3"/>
      <sheetName val="_Базовый_44%3"/>
      <sheetName val="Бюджет_пр-ва_БП_Свод3"/>
      <sheetName val="Расчет_с_выводом_ДП-2_в_2012г_3"/>
      <sheetName val="Расчет_с_учетом_КР_ДП-23"/>
      <sheetName val="Дир_ОП3"/>
      <sheetName val="справочник_(2)2"/>
      <sheetName val="26_27_37_47_Рынки4"/>
      <sheetName val="CapEx_$t4"/>
      <sheetName val="Подразделения_КЦ4"/>
      <sheetName val="Подразделения_СК4"/>
      <sheetName val="Матрица_обозначений4"/>
      <sheetName val="_Базовый_44%4"/>
      <sheetName val="Бюджет_пр-ва_БП_Свод4"/>
      <sheetName val="Расчет_с_выводом_ДП-2_в_2012г_4"/>
      <sheetName val="Расчет_с_учетом_КР_ДП-24"/>
      <sheetName val="Дир_ОП4"/>
      <sheetName val="справочник_(2)3"/>
      <sheetName val="Классификатор 1"/>
      <sheetName val="26_27_37_47_Рынки5"/>
      <sheetName val="CapEx_$t5"/>
      <sheetName val="Подразделения_КЦ5"/>
      <sheetName val="Подразделения_СК5"/>
      <sheetName val="Матрица_обозначений5"/>
      <sheetName val="_Базовый_44%5"/>
      <sheetName val="Бюджет_пр-ва_БП_Свод5"/>
      <sheetName val="Расчет_с_выводом_ДП-2_в_2012г_5"/>
      <sheetName val="Расчет_с_учетом_КР_ДП-25"/>
      <sheetName val="Дир_ОП5"/>
      <sheetName val="справочник_(2)4"/>
      <sheetName val="Общий"/>
      <sheetName val="ОТиПБ"/>
      <sheetName val="ЦФО и МВЗ"/>
      <sheetName val="BI BPC"/>
      <sheetName val="Списки (2)"/>
      <sheetName val="Бюджетная"/>
      <sheetName val="Бюджетная!"/>
      <sheetName val="Классификатор_1"/>
      <sheetName val="менеджеры"/>
      <sheetName val="Макропоказатели"/>
      <sheetName val="Описание и классификаторы"/>
      <sheetName val="inf"/>
      <sheetName val="E7"/>
      <sheetName val="Комплексная"/>
      <sheetName val="Дирекции"/>
      <sheetName val="Список компаний"/>
      <sheetName val="Классификаторы"/>
      <sheetName val="сверх бюджет (2)"/>
      <sheetName val="услуги банка"/>
      <sheetName val="угольный блок"/>
      <sheetName val="таблица платежей грн."/>
      <sheetName val="евро"/>
      <sheetName val="таблица платежей евро"/>
      <sheetName val="рубль"/>
      <sheetName val="табл.платежей рубли"/>
      <sheetName val="табл.платежей доллар"/>
      <sheetName val="Внутригрупповые платежи"/>
      <sheetName val="Назначение закупки"/>
      <sheetName val="справочник статей"/>
      <sheetName val="БП-Факт январь."/>
      <sheetName val="БП-ОП февраль"/>
      <sheetName val="БП-ОП март"/>
      <sheetName val="БП - Факт янв.-март"/>
      <sheetName val="Перечень объектов"/>
      <sheetName val="Коды ДКПП 016-2010"/>
      <sheetName val="Формати"/>
      <sheetName val="TECH"/>
      <sheetName val="Дет"/>
      <sheetName val="План Платежи по ЦФО"/>
      <sheetName val="26_27_37_47_Рынки6"/>
      <sheetName val="CapEx_$t6"/>
      <sheetName val="Подразделения_КЦ6"/>
      <sheetName val="Подразделения_СК6"/>
      <sheetName val="_Базовый_44%6"/>
      <sheetName val="Расчет_с_выводом_ДП-2_в_2012г_6"/>
      <sheetName val="Расчет_с_учетом_КР_ДП-26"/>
      <sheetName val="Матрица_обозначений6"/>
      <sheetName val="Бюджет_пр-ва_БП_Свод6"/>
      <sheetName val="Дир_ОП6"/>
      <sheetName val="справочник_(2)5"/>
      <sheetName val="Классификатор_11"/>
      <sheetName val="ЦФО_и_МВЗ"/>
      <sheetName val="BI_BPC"/>
      <sheetName val="Списки_(2)"/>
      <sheetName val="Описание_и_классификаторы1"/>
      <sheetName val="Список_компаний"/>
      <sheetName val="сверх_бюджет_(2)"/>
      <sheetName val="эл_энергия"/>
      <sheetName val="услуги_банка"/>
      <sheetName val="расшифровка_прочих_расходов"/>
      <sheetName val="угольный_блок"/>
      <sheetName val="таблица_платежей_грн_"/>
      <sheetName val="таблица_платежей_евро"/>
      <sheetName val="табл_платежей_рубли"/>
      <sheetName val="табл_платежей_доллар"/>
      <sheetName val="Внутригрупповые_платежи"/>
      <sheetName val="Перечень_объектов"/>
      <sheetName val="Коды_ДКПП_016-2010"/>
      <sheetName val="Назначение_закупки"/>
      <sheetName val="справочник_статей"/>
      <sheetName val="БП-Факт_январь_"/>
      <sheetName val="БП-ОП_февраль"/>
      <sheetName val="БП-ОП_март"/>
      <sheetName val="БП_-_Факт_янв_-март"/>
      <sheetName val="OB 2000"/>
      <sheetName val="цены цехов"/>
      <sheetName val="эф_т 1 _2блока_ зат_ты и эф_ты_"/>
      <sheetName val="Форма для ЛРМ (2)"/>
      <sheetName val="ПЛАТЕЖИ_ЛОГИСТИКОВ"/>
      <sheetName val="0749С_10000 "/>
      <sheetName val="0749E_10000"/>
      <sheetName val="0749D_14000"/>
      <sheetName val="0749B_7000 "/>
      <sheetName val="0749А_13000"/>
      <sheetName val="0749А_таможня"/>
      <sheetName val="0749А_от_15_10_99"/>
      <sheetName val="0749E_от_19_12_99"/>
      <sheetName val="Capitalisation"/>
      <sheetName val="Assume"/>
      <sheetName val="Combined"/>
      <sheetName val="Mcleod"/>
      <sheetName val="Cash Sweep"/>
      <sheetName val="YellState"/>
      <sheetName val="Yell Working Cap."/>
      <sheetName val="Discount Bond"/>
      <sheetName val="Loan Stock"/>
      <sheetName val="Vendor Note"/>
      <sheetName val="YellDriversInput"/>
      <sheetName val="YellDrivers"/>
      <sheetName val="Consensus"/>
      <sheetName val="aline"/>
      <sheetName val="Seraphine"/>
      <sheetName val="Ruby.euro"/>
      <sheetName val="shares"/>
      <sheetName val="DILUTIVE OPTIONS"/>
      <sheetName val="Director Deferred Shares"/>
      <sheetName val="warrants"/>
      <sheetName val="PRLGain"/>
      <sheetName val="Ruby"/>
      <sheetName val="Press"/>
      <sheetName val="Cheat"/>
      <sheetName val="Ruby.auton.growth"/>
      <sheetName val="Ruby.aline"/>
      <sheetName val="Transaction"/>
      <sheetName val="AGT"/>
      <sheetName val="OBS"/>
      <sheetName val="Pro.Forma"/>
      <sheetName val="X"/>
      <sheetName val="XX"/>
      <sheetName val="PFOut (2)"/>
      <sheetName val="PFOut"/>
      <sheetName val="Impact5"/>
      <sheetName val="PMO"/>
      <sheetName val="Scenarios.AccDil"/>
      <sheetName val="implied premiums"/>
      <sheetName val="alineOut"/>
      <sheetName val="RubyOut"/>
      <sheetName val="OBS.Out"/>
      <sheetName val="CF.Board"/>
      <sheetName val="Moody's"/>
      <sheetName val="DMCC"/>
      <sheetName val="EQ"/>
      <sheetName val="PF"/>
      <sheetName val="overtime"/>
      <sheetName val="FFOOut"/>
      <sheetName val="Consensus Out"/>
      <sheetName val="Consensus Out (2)"/>
      <sheetName val="Scenarios.DCF"/>
      <sheetName val="Val.Sum"/>
      <sheetName val="Contribution"/>
      <sheetName val="Ruby.Qrtly"/>
      <sheetName val="FL"/>
      <sheetName val="Segm.Sales"/>
      <sheetName val="Ruby.Out"/>
      <sheetName val="Creation"/>
      <sheetName val="TV"/>
      <sheetName val="Synergies"/>
      <sheetName val="Backup Sales by Region"/>
      <sheetName val="Backup Aline 1H"/>
      <sheetName val="Backup Ruby Historical"/>
      <sheetName val="Backup Asia"/>
      <sheetName val="Backup MLX Ruby"/>
      <sheetName val="Backup 04 Combined"/>
      <sheetName val="Backup aline.ex.seraphine"/>
      <sheetName val="Floating"/>
      <sheetName val="Slurry"/>
      <sheetName val="Solution"/>
      <sheetName val="Key"/>
      <sheetName val="Форма 1 с внутригр_"/>
      <sheetName val="Форма 1а"/>
      <sheetName val="Форма 2 с внутригр_"/>
      <sheetName val="Форма 2а"/>
      <sheetName val="Ф-3"/>
      <sheetName val="Ф3-1"/>
      <sheetName val="Прилож. 1 к Ф-3"/>
      <sheetName val="Приложение 2 к Ф-3"/>
      <sheetName val="Прил_3 к форме 3"/>
      <sheetName val="Ф 3-2"/>
      <sheetName val="Форма 4"/>
      <sheetName val="Форма 4а"/>
      <sheetName val="5а"/>
      <sheetName val="5б"/>
      <sheetName val="7а"/>
      <sheetName val="7б"/>
      <sheetName val="8а"/>
      <sheetName val="8б"/>
      <sheetName val="8в"/>
      <sheetName val="8г"/>
      <sheetName val="10а"/>
      <sheetName val="10 б"/>
      <sheetName val="11а"/>
      <sheetName val="11б"/>
      <sheetName val="11в"/>
      <sheetName val="12а"/>
      <sheetName val="12б"/>
      <sheetName val="12в"/>
      <sheetName val="13а "/>
      <sheetName val="14 а"/>
      <sheetName val="14 б"/>
      <sheetName val="14 в"/>
      <sheetName val="15 а"/>
      <sheetName val="15б"/>
      <sheetName val="17-1"/>
      <sheetName val="17-2"/>
      <sheetName val="17-3"/>
      <sheetName val="17-4"/>
      <sheetName val="18 а"/>
      <sheetName val="21 "/>
      <sheetName val="Прилож-3 к Ф 3"/>
      <sheetName val="15 б"/>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I-Index"/>
      <sheetName val="I-sum"/>
      <sheetName val="I-1"/>
      <sheetName val="I-29"/>
      <sheetName val="I-30"/>
      <sheetName val="I-40"/>
      <sheetName val="I-2"/>
      <sheetName val="I-55"/>
      <sheetName val="I-60"/>
      <sheetName val="I-3"/>
      <sheetName val="I-70"/>
      <sheetName val="I-80"/>
      <sheetName val="I-4"/>
      <sheetName val="I-90"/>
      <sheetName val="I-100"/>
      <sheetName val="Ф-3 доп"/>
      <sheetName val="УП всего без ГФУ"/>
      <sheetName val="УП инвест"/>
      <sheetName val="Таблетки инвест"/>
      <sheetName val="УП 2003-2008"/>
      <sheetName val="УП всего-без"/>
      <sheetName val="Проект &quot;Таблетки Россия&quot;"/>
      <sheetName val="Проект &quot;Двуокись Россия&quot;"/>
      <sheetName val="Двуокись инвест "/>
      <sheetName val="Сбыт"/>
      <sheetName val="Проект &quot;Реген.топливо&quot;"/>
      <sheetName val="Проект &quot;Зола&quot;"/>
      <sheetName val="Проект &quot;Закись-окись&quot;"/>
      <sheetName val="Яшину 2002 г"/>
      <sheetName val="Проект &quot;ГФУ&quot;"/>
      <sheetName val="Проект &quot;PWR&quot;"/>
      <sheetName val="Проект &quot;Candu&quot;"/>
      <sheetName val="Проект &quot;Казахстанское сырье&quot;"/>
      <sheetName val="Проект &quot;Конверсия природного U&quot;"/>
      <sheetName val="Энергетика (расчет)"/>
      <sheetName val="УП всего-с"/>
      <sheetName val="Объемы"/>
      <sheetName val="Балансы ГП"/>
      <sheetName val="зарплата (вспомог)"/>
      <sheetName val="Исх.данные"/>
      <sheetName val="Цены ГП"/>
      <sheetName val="Балансы сырья"/>
      <sheetName val="Наличие сырья"/>
      <sheetName val="Балансы ПМ"/>
      <sheetName val="ВВЭР - 3,3%"/>
      <sheetName val="ВВЭР - 3,3% Gd"/>
      <sheetName val="ВВЭР - 3,6%"/>
      <sheetName val="ВВЭР - 4,0%"/>
      <sheetName val="ВВЭР - 4,4%"/>
      <sheetName val="ВВЭР - StZn"/>
      <sheetName val="ВВЭР "/>
      <sheetName val="РБМК - 2,6%"/>
      <sheetName val="РБМК"/>
      <sheetName val="Двуокись 3,6%"/>
      <sheetName val="Двуокись 4,4%"/>
      <sheetName val="Двуокись"/>
      <sheetName val="ВВЭР - PWR"/>
      <sheetName val="Двуокись PWR"/>
      <sheetName val="ВВЭР - &quot;Казах.сырье&quot;"/>
      <sheetName val="Двуокись &quot;Казах.сырье&quot;"/>
      <sheetName val="ВВЭР - &quot;Candu&quot;"/>
      <sheetName val="Двуокись &quot;Candu&quot;"/>
      <sheetName val="ЗП и накладные (зола - 600)"/>
      <sheetName val="ЗП и накладные (зола - 4)"/>
      <sheetName val="Закись-окись (италия)"/>
      <sheetName val="ЗП и накладные (италия-600)"/>
      <sheetName val="ЗП и накладные (италия-4)"/>
      <sheetName val="ГФУ - 3,0"/>
      <sheetName val="ГФУ - 3,6"/>
      <sheetName val="ГФУ - 4,4"/>
      <sheetName val="Хвосты-отходы"/>
      <sheetName val="смета 2001 г(без аморт)"/>
      <sheetName val="смета 2002 г без РБП"/>
      <sheetName val="смета 2002 г МОК"/>
      <sheetName val="распределение модели"/>
      <sheetName val="Энергетика (В)"/>
      <sheetName val="Энергетика (Р)"/>
      <sheetName val="накл 2002-2016 УП"/>
      <sheetName val="Накладные &quot;Р&quot; (600)"/>
      <sheetName val="Накладные &quot;В&quot; (4)"/>
      <sheetName val="смета 2003 г МОК"/>
      <sheetName val="смета 2004 г МОК"/>
      <sheetName val="смета 2005 г МОК"/>
      <sheetName val="смета 2006 г МОК"/>
      <sheetName val="смета 2007 г МОК"/>
      <sheetName val="смета 2008 г МОК"/>
      <sheetName val="смета 2009 г МОК"/>
      <sheetName val="смета 2010 г МОК"/>
      <sheetName val="смета 2011 г МОК"/>
      <sheetName val="смета 2012 г МОК"/>
      <sheetName val="смета 2013 г МОК"/>
      <sheetName val="смета 2014 г МОК"/>
      <sheetName val="смета 2015 г МОК"/>
      <sheetName val="смета 2016 г МОК"/>
      <sheetName val="Общецеховые"/>
      <sheetName val="накл 2002-2005 УП"/>
      <sheetName val="смета 2002-2005 гг"/>
      <sheetName val="смета 2002-2005 гг (без аморт)"/>
      <sheetName val="АВКС"/>
      <sheetName val="энерг-АВКС2001"/>
      <sheetName val="энерг-АВКС2005"/>
      <sheetName val="РБП, МАГАТЭ"/>
      <sheetName val="Хвосты-отходы (2)"/>
      <sheetName val="ОТК (2)"/>
      <sheetName val="ЦЗЛ (2)"/>
      <sheetName val="распределение КВ"/>
      <sheetName val="КВ 00"/>
      <sheetName val="51"/>
      <sheetName val="61"/>
      <sheetName val="Проект &quot;Конверсия природног (2)"/>
      <sheetName val="бюджет_Свод"/>
      <sheetName val="бюджет_Семизбай"/>
      <sheetName val="бюджет_Ирколь"/>
      <sheetName val="бюджет_Прочие"/>
      <sheetName val="произ.программа_Ирколь"/>
      <sheetName val="произ.программа_Семизбай"/>
      <sheetName val="кальк.доб_Семизбай"/>
      <sheetName val="Калк. ЗОУ_Ирколь"/>
      <sheetName val="фин.план_Свод"/>
      <sheetName val="фин.план_Семизбай"/>
      <sheetName val="фин.план_Ирколь"/>
      <sheetName val="св.план.инв_Свод"/>
      <sheetName val="св.план инвест._Семизбай"/>
      <sheetName val="св. план инвест_Ирколь"/>
      <sheetName val="план_фин_инв_Свод"/>
      <sheetName val="план фин.инв_Семизбай"/>
      <sheetName val="план фин инв_Ирколь"/>
      <sheetName val="адм. ЦА"/>
      <sheetName val="услуги "/>
      <sheetName val="адм. по ф.минфина"/>
      <sheetName val="Константы"/>
      <sheetName val="Фот с отч."/>
      <sheetName val="ГИС"/>
      <sheetName val="вспом.произ."/>
      <sheetName val="кальк.вспом"/>
      <sheetName val="распред.услуг"/>
      <sheetName val="расчет по миникот"/>
      <sheetName val="вахтовики"/>
      <sheetName val="Расходы на китайскую сторону"/>
      <sheetName val="Канц и хозтовары Рудник "/>
      <sheetName val="канц.и хоз.тов."/>
      <sheetName val="ГСМ_рудник "/>
      <sheetName val="ФХЛ"/>
      <sheetName val="расх.мат.на машины"/>
      <sheetName val="шахматка осн.произв."/>
      <sheetName val="шахматка всп. произв."/>
      <sheetName val="произ.-4"/>
      <sheetName val="калк-ГПР"/>
      <sheetName val="калк1- свод"/>
      <sheetName val="калк.вспом."/>
      <sheetName val="накладные"/>
      <sheetName val="Шахматная"/>
      <sheetName val="произв.прогр"/>
      <sheetName val="движение запасов"/>
      <sheetName val="Распр услуг"/>
      <sheetName val="цех  Ирколь"/>
      <sheetName val="Администр."/>
      <sheetName val="кальк-Инкай"/>
      <sheetName val="свод по цехам"/>
      <sheetName val="калк1-доб "/>
      <sheetName val="цены "/>
      <sheetName val="обв внутр.бл."/>
      <sheetName val="расчет погашГПР"/>
      <sheetName val="расчет стоим ГК"/>
      <sheetName val="Свод-шахм"/>
      <sheetName val="шах-осн"/>
      <sheetName val="прил20"/>
      <sheetName val="COVER PAGE"/>
      <sheetName val="I. BALANCE SHEET"/>
      <sheetName val="II. PROFIT &amp; LOSS"/>
      <sheetName val="III. CASH FLOW"/>
      <sheetName val="IV. Stmt of GAINS &amp; LOSSES"/>
      <sheetName val="1. Cash"/>
      <sheetName val="2. Securities"/>
      <sheetName val="3a. Trade Rec."/>
      <sheetName val="3b. Financial &amp; Other Rec."/>
      <sheetName val="3c. Other Rec. Affiliates"/>
      <sheetName val="4. Inventories"/>
      <sheetName val="5. Fixed Assets"/>
      <sheetName val="6a. Liabilities"/>
      <sheetName val="7. Other Accr.,Liab."/>
      <sheetName val="7a. Other Liab. Affiliates"/>
      <sheetName val="9. Equity"/>
      <sheetName val="10. Sales"/>
      <sheetName val="11. Interest Exp.,Inc. "/>
      <sheetName val="12. Other Inc.,Exp."/>
      <sheetName val="13. Leasing"/>
      <sheetName val="14. Related Parties"/>
      <sheetName val="15. Foreign Exchange Income"/>
      <sheetName val="16. Gains Losses FA"/>
      <sheetName val="17. Restructuring"/>
      <sheetName val="CHECK KAS"/>
      <sheetName val="CHECK IAS"/>
      <sheetName val="F100-Trial BS"/>
      <sheetName val="OpenBS"/>
      <sheetName val="F110-Trial IS"/>
      <sheetName val="F120-Off BS"/>
      <sheetName val="F2-BS"/>
      <sheetName val="F2-IS"/>
      <sheetName val="F2-CF"/>
      <sheetName val="F2-CFdiscl"/>
      <sheetName val="F2-SCC"/>
      <sheetName val="A 200"/>
      <sheetName val="A 210"/>
      <sheetName val="J"/>
      <sheetName val="K"/>
      <sheetName val="M"/>
      <sheetName val="N"/>
      <sheetName val="P-Prud"/>
      <sheetName val="P-30"/>
      <sheetName val="P-31"/>
      <sheetName val="129 Report"/>
      <sheetName val="Свод ВсП"/>
      <sheetName val="Остановка-2001-2005"/>
      <sheetName val="Остановка-2005"/>
      <sheetName val="Товар-2001"/>
      <sheetName val="Товар-2000"/>
      <sheetName val="Товар-2005"/>
      <sheetName val="Себест товар-2001"/>
      <sheetName val="Себест товар-2000"/>
      <sheetName val="Себест товар-2005"/>
      <sheetName val="ВсП 2001 -1"/>
      <sheetName val="ВсП 2001 -2"/>
      <sheetName val="ВсП 2005-1"/>
      <sheetName val="ВсП 2005-2"/>
      <sheetName val="автохоз"/>
      <sheetName val="калк.вспом.-4"/>
      <sheetName val="добыча раств."/>
      <sheetName val="Бух.шахм"/>
      <sheetName val="АБЗ"/>
      <sheetName val="шах-вспом"/>
      <sheetName val="мат на обв"/>
      <sheetName val="M-1.1"/>
      <sheetName val="M-1"/>
      <sheetName val="M-25"/>
      <sheetName val="M-30"/>
      <sheetName val="M-40"/>
      <sheetName val="M-50"/>
      <sheetName val="M-80"/>
      <sheetName val="M-90"/>
      <sheetName val="M-41_PBC_Akdala"/>
      <sheetName val="PBC_Mining"/>
      <sheetName val="расчплвед"/>
      <sheetName val="расч ведомость"/>
      <sheetName val="G-1.5"/>
      <sheetName val="G-1.50"/>
      <sheetName val="G-1.60"/>
      <sheetName val="G-1.60_(4)"/>
      <sheetName val="G-1.49_"/>
      <sheetName val="G-1.60 (2)"/>
      <sheetName val="A-10"/>
      <sheetName val="A-20"/>
      <sheetName val="Off-bal"/>
      <sheetName val="Comparison BS"/>
      <sheetName val="Comparison IS"/>
      <sheetName val="K-520"/>
      <sheetName val="K-535"/>
      <sheetName val="K-540"/>
      <sheetName val="новая _5"/>
      <sheetName val="Прил_1 к форме3"/>
      <sheetName val="Прил_2 к форме 3"/>
      <sheetName val="3.1"/>
      <sheetName val="14 "/>
      <sheetName val="отсроч налоги "/>
      <sheetName val="форма 2.2"/>
      <sheetName val="форма 1.1"/>
      <sheetName val="форма 2.1"/>
      <sheetName val="Форма 3.2"/>
      <sheetName val="ТМЗ "/>
      <sheetName val="прилож 5"/>
      <sheetName val="15 "/>
      <sheetName val="отсроч налоги СГХК"/>
      <sheetName val="внутригрупп. задолж. кор1"/>
      <sheetName val="расш к 2.8"/>
      <sheetName val="9 "/>
      <sheetName val="F-1,2"/>
      <sheetName val="F-3"/>
      <sheetName val="B-1"/>
      <sheetName val="B-2"/>
      <sheetName val="B-3"/>
      <sheetName val="B-5"/>
      <sheetName val="B-6"/>
      <sheetName val="B-7"/>
      <sheetName val="C-1"/>
      <sheetName val="C-2"/>
      <sheetName val="D-1"/>
      <sheetName val="D-2"/>
      <sheetName val="U-1"/>
      <sheetName val="U-2"/>
      <sheetName val="U-293"/>
      <sheetName val="BB"/>
      <sheetName val="CC"/>
      <sheetName val="DD-1"/>
      <sheetName val="FF"/>
      <sheetName val="FF-1"/>
      <sheetName val="EE"/>
      <sheetName val="SS"/>
      <sheetName val="40-1"/>
      <sheetName val="A_20"/>
      <sheetName val="I_Index"/>
      <sheetName val="Presentation"/>
      <sheetName val="FCFF"/>
      <sheetName val="Форма Николо"/>
      <sheetName val="ОДДС"/>
      <sheetName val="ОПУ"/>
      <sheetName val="10бб КВ без ЧВ с окомкованием"/>
      <sheetName val="вариант 4"/>
      <sheetName val="Движение ГП"/>
      <sheetName val="Рудник (2)"/>
      <sheetName val="ГКР"/>
      <sheetName val="Fin ind"/>
      <sheetName val="Work Cap"/>
      <sheetName val="ТОО СГХК 2004-2025"/>
      <sheetName val="Расшифр. оборуд."/>
      <sheetName val="структура с.сВыпуск-без КВ2 "/>
      <sheetName val="структура с.сВыпуск"/>
      <sheetName val="структура с.сВыпуск_КВ ГМЗ"/>
      <sheetName val="накладные расходы_2011"/>
      <sheetName val="Фин. рез."/>
      <sheetName val="цена урана"/>
      <sheetName val="Оборудование по РОФ"/>
      <sheetName val="СМР по РОФ"/>
      <sheetName val="Материалы по КВ"/>
      <sheetName val="Капзатраты (с 2006г)"/>
      <sheetName val="U-2 (2)"/>
      <sheetName val="Прил№14 без НДС"/>
      <sheetName val="проч расх"/>
      <sheetName val="ГМЗ по сс с выделением накл."/>
      <sheetName val="Услуги для Сареко"/>
      <sheetName val="Смета ГМЗ "/>
      <sheetName val="См у"/>
      <sheetName val="ФОТ ГМЗ"/>
      <sheetName val="ГМЗ по сс"/>
      <sheetName val="Балансы энергетики"/>
      <sheetName val="Расходы по реал."/>
      <sheetName val="Аренда и амортизация"/>
      <sheetName val="прил №3 ГМЗ (2)"/>
      <sheetName val="См у (2)"/>
      <sheetName val="прил №3 ГМЗ"/>
      <sheetName val="накладные расходы (2)"/>
      <sheetName val="накладные расходы"/>
      <sheetName val="Себестоимость Сравнение"/>
      <sheetName val="Склад Комар. руды"/>
      <sheetName val="Простой ГМЗ"/>
      <sheetName val="Себестоимость "/>
      <sheetName val="Мо"/>
      <sheetName val="Уран давальческий"/>
      <sheetName val="ХКПУ Южных РУ"/>
      <sheetName val="растворы ПВ ТОО &quot;Семизбай&quot;"/>
      <sheetName val="Уран собственный"/>
      <sheetName val="уран из руды"/>
      <sheetName val="уран из КВ ГМЗ"/>
      <sheetName val="уран из КВ Шантобе"/>
      <sheetName val="СХР из руды"/>
      <sheetName val="СХР из КВ ГМЗ"/>
      <sheetName val="Измел. уран. руды"/>
      <sheetName val="Дробл. уран. руды"/>
      <sheetName val="Au из конц. СКЗ Пирит (свод)"/>
      <sheetName val="Сплав Доре из СКЗ Пирит"/>
      <sheetName val="Au на сорбенте"/>
      <sheetName val="Au концентрат Аксу (свод)"/>
      <sheetName val="Au из руды Аксу (свод)"/>
      <sheetName val="Сплав Доре из Аксу"/>
      <sheetName val="Доизм-ние, цианир-ние, сорбция"/>
      <sheetName val="Флотация Аксу"/>
      <sheetName val="Измел. Аксу"/>
      <sheetName val="Дробл. Аксу"/>
      <sheetName val="Cu концентрат (свод)"/>
      <sheetName val="Флотация КТ"/>
      <sheetName val="Измел. КТ"/>
      <sheetName val="Дробл. КТ"/>
      <sheetName val="Распульповка СКЗ Пирит"/>
      <sheetName val="Руда Комар ФЗК (свод)"/>
      <sheetName val="Флотация ФЗК Ком"/>
      <sheetName val="Измел. ФЗК Ком"/>
      <sheetName val="Дробл. ФЗК Ком"/>
      <sheetName val="Руда Комар Доре (свод)"/>
      <sheetName val="Сплав Доре из Ком"/>
      <sheetName val="Цианир-ние, сорб Доре Ком "/>
      <sheetName val="Измел. Доре Ком"/>
      <sheetName val="Дробл. Доре Ком"/>
      <sheetName val="Руда Вас ФЗК (свод)"/>
      <sheetName val="Флотация ФЗК Вас"/>
      <sheetName val="Измел. ФЗК Вас"/>
      <sheetName val="Дробл. ФЗК Вас"/>
      <sheetName val="Печатные Ф кальк"/>
      <sheetName val="вспом.табл."/>
      <sheetName val="аморт. аренда"/>
      <sheetName val="расчет амортизации"/>
      <sheetName val="командировочные"/>
      <sheetName val="амортизация ГК"/>
      <sheetName val="Ф3 - 2"/>
      <sheetName val="8 а"/>
      <sheetName val="8д"/>
      <sheetName val="13б"/>
      <sheetName val="доп_к ф_14 и 20"/>
      <sheetName val="15а"/>
      <sheetName val="17_1"/>
      <sheetName val="17_2"/>
      <sheetName val="17_3"/>
      <sheetName val="МАКЕТ нов.ф.30"/>
      <sheetName val="30а"/>
      <sheetName val="33"/>
      <sheetName val="33а"/>
      <sheetName val="34"/>
      <sheetName val="34а"/>
      <sheetName val="35"/>
      <sheetName val="36"/>
      <sheetName val="37"/>
      <sheetName val="39"/>
      <sheetName val="41"/>
      <sheetName val="42"/>
      <sheetName val="45"/>
      <sheetName val="Форма 2 (2)"/>
      <sheetName val="Форма 1 (2)"/>
      <sheetName val="16 (3)"/>
      <sheetName val="16 (2)"/>
      <sheetName val="I-110"/>
      <sheetName val="F-505 (3)"/>
      <sheetName val="H-215(removed)"/>
      <sheetName val="H-220(removed)"/>
      <sheetName val="H - 230(removed)"/>
      <sheetName val="I - 510(remove)"/>
      <sheetName val="Движение ГПТП"/>
      <sheetName val="Движение ГП УП"/>
      <sheetName val="Движение ГПБП"/>
      <sheetName val="Движение ГП ОФ"/>
      <sheetName val="Движение ГП УМЗ"/>
      <sheetName val="Движение сырьяУМЗ"/>
      <sheetName val="Движение сырьяУП"/>
      <sheetName val="Движение сырьяБП"/>
      <sheetName val="Движение сырья ТП"/>
      <sheetName val="структура с.сУМЗ"/>
      <sheetName val="структура с.сУП"/>
      <sheetName val="структура с.сБП"/>
      <sheetName val="структура с.сТП"/>
      <sheetName val="структура с.сОФ"/>
      <sheetName val="cтрвп"/>
      <sheetName val="с.с вп"/>
      <sheetName val="Фин. рез.УМЗ"/>
      <sheetName val="Фин. рез.УП"/>
      <sheetName val="Фин. рез.БП"/>
      <sheetName val="Фин. рез.ТП"/>
      <sheetName val="Фин. рез.ОФ"/>
      <sheetName val="Фин. рез.проч"/>
      <sheetName val="движ_ден_средств"/>
      <sheetName val="сводУМЗ"/>
      <sheetName val="сводУП"/>
      <sheetName val="сводБП"/>
      <sheetName val="сводТП"/>
      <sheetName val="сводОФ"/>
      <sheetName val="Свод инвест"/>
      <sheetName val="УВЯЗКА-ЛИСТ НЕ УДАЛЯТЬ!!!"/>
      <sheetName val="движ_ден_средств (2)"/>
      <sheetName val="расходы по КПН"/>
      <sheetName val="100.00"/>
      <sheetName val="100.40"/>
      <sheetName val="проводки"/>
      <sheetName val="3 "/>
      <sheetName val="10 (1)"/>
      <sheetName val="12 (1)"/>
      <sheetName val="45(1)"/>
      <sheetName val="46"/>
      <sheetName val="47"/>
      <sheetName val="48"/>
      <sheetName val="49"/>
      <sheetName val="смета 2001 г"/>
      <sheetName val="накл 2001 УП"/>
      <sheetName val="УП всего"/>
      <sheetName val="Таблетки всего"/>
      <sheetName val="Таблетки (Д)"/>
      <sheetName val="Таблетки (С) "/>
      <sheetName val="ВВЭР - 1,6%"/>
      <sheetName val="ВВЭР - 2,4%"/>
      <sheetName val="ВВЭР - 3,0%-C"/>
      <sheetName val="ВВЭР - 3,3%-C"/>
      <sheetName val="ВВЭР - 3,3%-Д"/>
      <sheetName val="ВВЭР - 3,7%"/>
      <sheetName val="Всего двуокись дав"/>
      <sheetName val="Двуокись до 0,6%"/>
      <sheetName val="Двуокись из золы"/>
      <sheetName val="Двуокись из УРК - Candu"/>
      <sheetName val="Закись-окись из УРК"/>
      <sheetName val="Тетрафторид из УРК"/>
      <sheetName val="ГФУ - ОУП"/>
      <sheetName val="ГФУ - ЗНОУ"/>
      <sheetName val="Накладные  &quot;Р&quot; (600к)"/>
      <sheetName val="Накладные &quot;В&quot; (4к)"/>
      <sheetName val="КВ_00"/>
      <sheetName val="КВ_01"/>
      <sheetName val="КВ_02"/>
      <sheetName val="КВ_03"/>
      <sheetName val="КВ_04"/>
      <sheetName val="КВ_05"/>
      <sheetName val="КВ_06"/>
      <sheetName val="КВ_07"/>
      <sheetName val="КВ_08"/>
      <sheetName val="КВ_09"/>
      <sheetName val="КВ_10"/>
      <sheetName val="КВ_11"/>
      <sheetName val="КВ_12"/>
      <sheetName val="Свод для Сатыбалдиной"/>
      <sheetName val="5Для Лены)"/>
      <sheetName val="5-1"/>
      <sheetName val="5-2"/>
      <sheetName val="5-3"/>
      <sheetName val="5-4"/>
      <sheetName val="5-5"/>
      <sheetName val="5-6"/>
      <sheetName val="6-1"/>
      <sheetName val="6-2"/>
      <sheetName val="6-3"/>
      <sheetName val="6-4"/>
      <sheetName val="10-1"/>
      <sheetName val="10-2"/>
      <sheetName val="10-3"/>
      <sheetName val="10-4"/>
      <sheetName val="форма 11 А"/>
      <sheetName val="расш 11а 1кв 2010"/>
      <sheetName val="форма 11Б"/>
      <sheetName val="форма 11 А (2)"/>
      <sheetName val="Справка 2010"/>
      <sheetName val="12а (3)"/>
      <sheetName val="форма 15 "/>
      <sheetName val="форма 15А"/>
      <sheetName val="форма 15Б"/>
      <sheetName val="форма 16 "/>
      <sheetName val="форма 17-1"/>
      <sheetName val="форма 17-2 "/>
      <sheetName val="форма 17-2 (прилож 5)"/>
      <sheetName val="форма 17-2 (прилож 6)"/>
      <sheetName val="форма 17-3"/>
      <sheetName val="форма 17-4"/>
      <sheetName val="17-4 оконч"/>
      <sheetName val="Форма 20"/>
      <sheetName val="21   "/>
      <sheetName val="Нов 22 (измен)"/>
      <sheetName val="24 (2)"/>
      <sheetName val="26 (2)"/>
      <sheetName val="26(2)"/>
      <sheetName val="ф 28 12 мес 2010 "/>
      <sheetName val="форма 30"/>
      <sheetName val="форма 30 (приложение 6)"/>
      <sheetName val="43- Айнура"/>
      <sheetName val="форма 16   (2)"/>
      <sheetName val="форма 17-1 "/>
      <sheetName val="форма 17-3 (2)"/>
      <sheetName val="форма 17-4 (2)"/>
      <sheetName val="ф.100 новая форма "/>
      <sheetName val="свод до вн.об."/>
      <sheetName val="расш.для РАО"/>
      <sheetName val="расш.для РАО стр.310"/>
      <sheetName val="1.1."/>
      <sheetName val="1.2."/>
      <sheetName val="Графики_Гкал,тыс.руб."/>
      <sheetName val="3.2."/>
      <sheetName val="3.3."/>
      <sheetName val="4.2."/>
      <sheetName val="4.3."/>
      <sheetName val="4.4."/>
      <sheetName val="4.5."/>
      <sheetName val="4.6."/>
      <sheetName val="4.7."/>
      <sheetName val="5.1."/>
      <sheetName val="5.1_январь"/>
      <sheetName val="5.1_февраль"/>
      <sheetName val="5.1_март"/>
      <sheetName val="4 кв."/>
      <sheetName val=" год"/>
      <sheetName val="УП 33 свод."/>
      <sheetName val="пл. и факт"/>
      <sheetName val="Модуль2"/>
      <sheetName val="Модуль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штатное расписание"/>
      <sheetName val="Персонал 2007"/>
      <sheetName val="Услуги связи Рудник"/>
      <sheetName val="Командировки Рудник"/>
      <sheetName val="Услуги связи Офис"/>
      <sheetName val="подбор персонала (Офис+Рудник)"/>
      <sheetName val="канцтовары РУДНИК"/>
      <sheetName val="Свод ФОТ Руд"/>
      <sheetName val="Свод ФОТ АУП"/>
      <sheetName val="Премия за 2006 г."/>
      <sheetName val="канцтовары ОФИС"/>
      <sheetName val="Почта"/>
      <sheetName val="Банк.услуги"/>
      <sheetName val="Командировки АУП"/>
      <sheetName val="Налог на тр. АУП"/>
      <sheetName val="Экономическая литература"/>
      <sheetName val="хоз. расходы (Офис+Рудник)"/>
      <sheetName val="Смета адмрасходов АУП"/>
      <sheetName val="Смета адмрасходов Рудник"/>
      <sheetName val="ГПО"/>
      <sheetName val="Налог на тр. Рудник"/>
      <sheetName val="Содерж. хозтр. Рудник"/>
      <sheetName val="ГСМ Рудник"/>
      <sheetName val="представ."/>
      <sheetName val="Зем.налог"/>
      <sheetName val="Загряз. окр.ср."/>
      <sheetName val="Медстрах."/>
      <sheetName val="Налог с нерез."/>
      <sheetName val="Кредиты и %"/>
      <sheetName val="Офис мебель"/>
      <sheetName val="Налог на имущ. (Офис+Рудник)"/>
      <sheetName val="Оргтехника Офис"/>
      <sheetName val="Амортизация (Офис+Рудник)"/>
      <sheetName val="Содерж. хозтр. АУП "/>
      <sheetName val="ГСМ АУП"/>
      <sheetName val="Оргтехника Рудник"/>
      <sheetName val="1.Capex"/>
      <sheetName val="сводный план  инвест"/>
      <sheetName val="Смета ГРР"/>
      <sheetName val="План КВ 2007 с НДС"/>
      <sheetName val="сводный план финанс. инвестиций"/>
      <sheetName val="Финплан 2007"/>
      <sheetName val="адм. по форме Минфина"/>
      <sheetName val="баланс в ф. НАК"/>
      <sheetName val="для Бюджета1"/>
      <sheetName val="для Бюджета2"/>
      <sheetName val="незапл. капвлож."/>
      <sheetName val="произв прогр"/>
      <sheetName val="движ зап"/>
      <sheetName val="Financial plan"/>
      <sheetName val="Consolidated Investment Plan"/>
      <sheetName val="Consolidated Investment Pla (ф)"/>
      <sheetName val="Administrative expenses"/>
      <sheetName val="Расх. периода"/>
      <sheetName val="О доходах и расходах"/>
      <sheetName val="вознагр"/>
      <sheetName val="погашение ГРР"/>
      <sheetName val="[]Administrative expenses"/>
      <sheetName val="Пр программа 2010"/>
      <sheetName val="Движение запасов 2010"/>
      <sheetName val="распределение услуг"/>
      <sheetName val="кальк вспом"/>
      <sheetName val="Калькуляция добычи"/>
      <sheetName val="по месяцамФОТ"/>
      <sheetName val="расчетФОТ"/>
      <sheetName val="штаткаФОТ"/>
      <sheetName val="ГПР "/>
      <sheetName val="расчет погашений ГПР "/>
      <sheetName val="Обвязка на 2010"/>
      <sheetName val="водоснабжение"/>
      <sheetName val="продукты питания"/>
      <sheetName val="шахмотка"/>
      <sheetName val="Расчет командировок"/>
      <sheetName val="шахматка"/>
      <sheetName val="ОТ и ТБ"/>
      <sheetName val="Реализация ГП"/>
      <sheetName val="Погашение ГК"/>
      <sheetName val="План Закупа 2010 год"/>
      <sheetName val="16отч (2)"/>
      <sheetName val="16-ОИ"/>
      <sheetName val="16отч"/>
      <sheetName val="по месяцам"/>
      <sheetName val="штатка"/>
      <sheetName val="финансовый план"/>
      <sheetName val="административные расходы"/>
      <sheetName val="план инвестиций"/>
      <sheetName val="свод по финансированию"/>
      <sheetName val="расходы периода"/>
      <sheetName val="Кап.затраты"/>
      <sheetName val="Подписка"/>
      <sheetName val="Резервы"/>
      <sheetName val="%"/>
      <sheetName val="амортизацияОС"/>
      <sheetName val="амортизацияНМА"/>
      <sheetName val="Обучение"/>
      <sheetName val="Пр прог-200ОПВ"/>
      <sheetName val="Движение зап."/>
      <sheetName val="Summary_Rus_2q 2007"/>
      <sheetName val="Summary_Rus"/>
      <sheetName val="Historic Cost_Rus"/>
      <sheetName val="Historic Cost"/>
      <sheetName val="NUL_AMORT _Sum"/>
      <sheetName val="R-Data"/>
      <sheetName val="LOM-Mine"/>
      <sheetName val="DD&amp;A_Comp "/>
      <sheetName val="G&amp;A_Comp"/>
      <sheetName val="NUL_AMORT_Det"/>
      <sheetName val="LOM-COV"/>
      <sheetName val="LOM-CNT"/>
      <sheetName val="LOM-HL"/>
      <sheetName val="LOM-OS"/>
      <sheetName val="LOM-CAS"/>
      <sheetName val="LOM-CAST"/>
      <sheetName val="LOM-CASO"/>
      <sheetName val="LOM-BS"/>
      <sheetName val="LOM-CF"/>
      <sheetName val="LOM-CFD"/>
      <sheetName val="LOM-LJVC"/>
      <sheetName val="LOM-AFE"/>
      <sheetName val="LOM-ASMP-Tonnes"/>
      <sheetName val="LOM-ASMP-Grade"/>
      <sheetName val="LOM-ASMP-Recovery"/>
      <sheetName val="LOM-ASMP-Sales"/>
      <sheetName val="LOM-ASMP-OC"/>
      <sheetName val="LOM-ASMP-CD"/>
      <sheetName val="LOM-ASMP-CAPX"/>
      <sheetName val="LOM-ASMP-NC"/>
      <sheetName val="LOM-TEMP"/>
      <sheetName val="AICP Targets"/>
      <sheetName val="CONS"/>
      <sheetName val="(NUL)Financial Data "/>
      <sheetName val="(NUL)kpi"/>
      <sheetName val="3.2"/>
      <sheetName val="3.3.1"/>
      <sheetName val="3.3.3"/>
      <sheetName val="Comp"/>
      <sheetName val="Supply"/>
      <sheetName val="(ZNJV)Financial Data"/>
      <sheetName val="(ZNJV)Highlight Stats"/>
      <sheetName val="(ZNJV)kpi"/>
      <sheetName val="DR-Chart Data"/>
      <sheetName val="Report Index"/>
      <sheetName val="DR-COV"/>
      <sheetName val="DR-CONT"/>
      <sheetName val="DR-HL"/>
      <sheetName val="DR-AUPROD"/>
      <sheetName val="DR-CSHCST"/>
      <sheetName val="DR-IS"/>
      <sheetName val="DR-CAS"/>
      <sheetName val="DR-CASO"/>
      <sheetName val="DR-CAST"/>
      <sheetName val="DR-BS"/>
      <sheetName val="DR-CF"/>
      <sheetName val="DR-OPCC"/>
      <sheetName val="98F-COV"/>
      <sheetName val="98F-CONT"/>
      <sheetName val="98F-HL"/>
      <sheetName val="98F-BS"/>
      <sheetName val="98F-IS"/>
      <sheetName val="98F-CAS"/>
      <sheetName val="98F-CASO"/>
      <sheetName val="98F-CASG"/>
      <sheetName val="98F-CNM"/>
      <sheetName val="98F-CF"/>
      <sheetName val="98F-LJVC"/>
      <sheetName val="98F-CE"/>
      <sheetName val="99F-COV"/>
      <sheetName val="99F-CONT"/>
      <sheetName val="99F-BS"/>
      <sheetName val="99F-IS"/>
      <sheetName val="99F-CAS"/>
      <sheetName val="99F-CASO"/>
      <sheetName val="99F-CASG"/>
      <sheetName val="99F-LJVC"/>
      <sheetName val="99F-CF"/>
      <sheetName val="LOM-IS"/>
      <sheetName val="Datax"/>
      <sheetName val="LJVC"/>
      <sheetName val="ZNJV - Financial Data"/>
      <sheetName val="ZMont Highlight Stats"/>
      <sheetName val="2001 Bonus"/>
      <sheetName val="2001 Bonus Chart"/>
      <sheetName val="Leachpad INV"/>
      <sheetName val="1-9_LPX_CB"/>
      <sheetName val="Economic Effect"/>
      <sheetName val="FRE"/>
      <sheetName val="Gold_Prod"/>
      <sheetName val="reclamation"/>
      <sheetName val="NRV"/>
      <sheetName val="Finc Comments(month)"/>
      <sheetName val="Finc Comments (QTD)"/>
      <sheetName val="Var"/>
      <sheetName val="FLSH-COV"/>
      <sheetName val="FLASH-1"/>
      <sheetName val="FLASH-2"/>
      <sheetName val="(ZNJV)FS"/>
      <sheetName val="(ZNJV)IS"/>
      <sheetName val="(ZNJV)BS"/>
      <sheetName val="(ZNJV)CF"/>
      <sheetName val="ZNJV(OP)"/>
      <sheetName val="(NUL)FS"/>
      <sheetName val="Hyperion JE"/>
      <sheetName val="Comments (5A)"/>
      <sheetName val="Zmont"/>
      <sheetName val="DR-CNT"/>
      <sheetName val="DR-GP"/>
      <sheetName val="DR-CSHC"/>
      <sheetName val="DR-NCN"/>
      <sheetName val="DR-HL(mt)_var"/>
      <sheetName val="DR-HL(mt)"/>
      <sheetName val="DR-HL(mt) (2)"/>
      <sheetName val="DR-HL(imp)"/>
      <sheetName val="DR-HL(imp) (2)"/>
      <sheetName val="DR-OS"/>
      <sheetName val="DR-CC"/>
      <sheetName val="DR-CFD"/>
      <sheetName val="DR-LJVC"/>
      <sheetName val="DR-AFE"/>
      <sheetName val="01F-COV "/>
      <sheetName val="01F-CNT"/>
      <sheetName val="01_COMP"/>
      <sheetName val="01-HL"/>
      <sheetName val="01F-OS"/>
      <sheetName val="01F-CAS"/>
      <sheetName val="01F-CASO"/>
      <sheetName val="01F-CAST"/>
      <sheetName val="01F-BS"/>
      <sheetName val="01F-CF"/>
      <sheetName val="01F-CFD"/>
      <sheetName val="01F-LJVC"/>
      <sheetName val="01F-AFE"/>
      <sheetName val="01F-CD "/>
      <sheetName val="01F-LchInv"/>
      <sheetName val="01F-LchPd"/>
      <sheetName val="02F-COV"/>
      <sheetName val="02F-CNT"/>
      <sheetName val="02_COMP"/>
      <sheetName val="02-HL"/>
      <sheetName val="02F-OS"/>
      <sheetName val="02F-CAS"/>
      <sheetName val="02F-CASO"/>
      <sheetName val="02F-CAST"/>
      <sheetName val="02F-BS"/>
      <sheetName val="02F-CF"/>
      <sheetName val="02F-CFD"/>
      <sheetName val="02F-LJVC"/>
      <sheetName val="02-AFE"/>
      <sheetName val="02F-LchInv "/>
      <sheetName val="02F-LchPd"/>
      <sheetName val="02F-CD"/>
      <sheetName val="FCAST-TEMP"/>
      <sheetName val="LOM-ASMP"/>
      <sheetName val="LOM-RES"/>
      <sheetName val="LOM-RATIO_LORC "/>
      <sheetName val="LOM-RATIO_DSC"/>
      <sheetName val="LOM-AFE (2)"/>
      <sheetName val="LOM-CD"/>
      <sheetName val="FLASH-x"/>
      <sheetName val="@RiskDistributions"/>
      <sheetName val="FinancialStatements"/>
      <sheetName val="PhysicalSummary"/>
      <sheetName val="ProjectSummary2b"/>
      <sheetName val="ProjectSummary1b"/>
      <sheetName val="SmeltingRefining"/>
      <sheetName val="Royalties"/>
      <sheetName val="G&amp;A"/>
      <sheetName val="WasteStrippingAdj"/>
      <sheetName val="Processing"/>
      <sheetName val="ProcessingCapitalDetail2B"/>
      <sheetName val="Reconciliation2B"/>
      <sheetName val="TailingsDam"/>
      <sheetName val="MinFltDepn"/>
      <sheetName val="ProcDepr"/>
      <sheetName val="ProcessingCapitalDetail2A"/>
      <sheetName val="Reconciliation2A"/>
      <sheetName val="Module4"/>
      <sheetName val="Jul04CapReconDAB (2)"/>
      <sheetName val="Jul04OpResults"/>
      <sheetName val="Jul04NewmontReturns"/>
      <sheetName val="Jul04CapReconDAB"/>
      <sheetName val="Jul04CapRecon"/>
      <sheetName val="Jul04CapRecon (2)"/>
      <sheetName val="Jul04CapRecon (3)"/>
      <sheetName val="KEYFACTS"/>
      <sheetName val="INC"/>
      <sheetName val="waterfall"/>
      <sheetName val="waterfall2002"/>
      <sheetName val="WF sales"/>
      <sheetName val="WF sales 2002"/>
      <sheetName val="cost per oz graph"/>
      <sheetName val="cost per oz graph 2002"/>
      <sheetName val="Admin &amp; Explor"/>
      <sheetName val="BALSHEET New"/>
      <sheetName val="Quarter"/>
      <sheetName val="yearly"/>
      <sheetName val="Explor"/>
      <sheetName val="Admin"/>
      <sheetName val="EMPLOY"/>
      <sheetName val="INC_SORS"/>
      <sheetName val="Monthlybudget"/>
      <sheetName val="YTD Actual"/>
      <sheetName val="YTD budget"/>
      <sheetName val="INC_SORS2002"/>
      <sheetName val="YTD2002 Actual"/>
      <sheetName val="OPVARNCE"/>
      <sheetName val="YTD OV"/>
      <sheetName val="2002 Quarter"/>
      <sheetName val="2002 variance"/>
      <sheetName val="Yanacocha"/>
      <sheetName val="Kori Kollo"/>
      <sheetName val="Z-Mont"/>
      <sheetName val="Batu Hijau"/>
      <sheetName val="Minahasa"/>
      <sheetName val="September"/>
      <sheetName val="MTD Sales"/>
      <sheetName val="YTD Sales"/>
      <sheetName val="Text_Input"/>
      <sheetName val="Copy_Depn Rates"/>
      <sheetName val="Copy_Trans Link"/>
      <sheetName val="Copy_Actuals"/>
      <sheetName val="Data_Input_AUD"/>
      <sheetName val="Data_Input"/>
      <sheetName val="Capital_Input_AUD"/>
      <sheetName val="Capital_Input"/>
      <sheetName val="Copy_EBIT"/>
      <sheetName val="FS_AUD"/>
      <sheetName val="FS"/>
      <sheetName val="FS Account Map"/>
      <sheetName val="Import to HSF"/>
      <sheetName val="NAL Hyperion Load"/>
      <sheetName val="Budget SK Operator"/>
      <sheetName val="Cost Centers"/>
      <sheetName val="Expense Elements"/>
      <sheetName val="NAV Summary"/>
      <sheetName val="NAV"/>
      <sheetName val="TVX Financials"/>
      <sheetName val="TVX Newmont"/>
      <sheetName val="La Coipa"/>
      <sheetName val="La Coipa DCF"/>
      <sheetName val="Crixas"/>
      <sheetName val="Crixas DCF"/>
      <sheetName val="Brasilia"/>
      <sheetName val="Brasilia DCF"/>
      <sheetName val="Musselwhite"/>
      <sheetName val="Musselwhite DCF"/>
      <sheetName val="New Britannia"/>
      <sheetName val="New Britannia DCF"/>
      <sheetName val="Rev Record"/>
      <sheetName val="DC1"/>
      <sheetName val="App 1"/>
      <sheetName val="Mass"/>
      <sheetName val="CCD"/>
      <sheetName val="Data_Input (NZD-Metric)"/>
      <sheetName val="Capital_Input (NZD)"/>
      <sheetName val="FS (NZD)"/>
      <sheetName val="Text_Input (2)"/>
      <sheetName val="КоэфСУН"/>
      <sheetName val="HF 1.08.2001"/>
      <sheetName val="HF 1.04.2001"/>
      <sheetName val="ПередУдНорм"/>
      <sheetName val="СУН(июль)"/>
      <sheetName val="ПередУдНорм (1.04.2001)"/>
      <sheetName val="СУН(июль) (1.04.2001)"/>
      <sheetName val="СУН(июль) (2)"/>
      <sheetName val="СУН(июль) (3)"/>
      <sheetName val="СУН(июль) (4)"/>
      <sheetName val="Трудоемк"/>
      <sheetName val="СУН(окт01) (3)"/>
      <sheetName val="ВидТаГП"/>
      <sheetName val="ВидNbГП"/>
      <sheetName val="ВидHFГП"/>
      <sheetName val="БалГПТа"/>
      <sheetName val="БалГПNb"/>
      <sheetName val="БалГПHF"/>
      <sheetName val="БалГПДругие"/>
      <sheetName val="БалансГП"/>
      <sheetName val="БалПМТа"/>
      <sheetName val="БалПМNb"/>
      <sheetName val="БалПМHF"/>
      <sheetName val="БалСТа"/>
      <sheetName val="БалСNb"/>
      <sheetName val="Nb"/>
      <sheetName val="HF"/>
      <sheetName val="SnВеРуда"/>
      <sheetName val="ИтогоТП"/>
      <sheetName val="ИтогоТа"/>
      <sheetName val="ИтогоNb"/>
      <sheetName val="ИтогоHF"/>
      <sheetName val="Тантал(Группа1)"/>
      <sheetName val="Порошки НВ(Группа2) "/>
      <sheetName val="Nb(Группа 3)"/>
      <sheetName val="Sn(Группа 4)"/>
      <sheetName val="ФК-60(Группа 5)"/>
      <sheetName val="HF(Группа 6)"/>
      <sheetName val="Бронза(Группа7)"/>
      <sheetName val="Графики (ТСамоок)"/>
      <sheetName val="РаспрКВ(Суммы)"/>
      <sheetName val="HF(Сушка)"/>
      <sheetName val="HF(Д)"/>
      <sheetName val="HF(Ж)"/>
      <sheetName val="HF(А)"/>
      <sheetName val="HF(В,Г)"/>
      <sheetName val="HF(Е)"/>
      <sheetName val="HF(п70)"/>
      <sheetName val="HF(ПЭГ)"/>
      <sheetName val="Та (формат УП БП)"/>
      <sheetName val="Nb (формат УП БП)"/>
      <sheetName val="HF(формат УП БП)"/>
      <sheetName val="ИтогоТП (формат УП БП)"/>
      <sheetName val="ИП"/>
      <sheetName val="РаспрКВ(д)"/>
      <sheetName val="БалТа"/>
      <sheetName val="Цены(группы)"/>
      <sheetName val="Nb(кол)"/>
      <sheetName val="ТолТаС"/>
      <sheetName val="ТовТаС"/>
      <sheetName val="ТолNbС"/>
      <sheetName val="ТовNbС"/>
      <sheetName val="ЦеныВспМ"/>
      <sheetName val="Та(ФН)"/>
      <sheetName val="Nb(ФН)"/>
      <sheetName val="Ве(ФН)"/>
      <sheetName val="HF(ФН)"/>
      <sheetName val="Накл+ФОТ"/>
      <sheetName val="свод по статьям"/>
      <sheetName val="ПерН Нб"/>
      <sheetName val="ПерН HF"/>
      <sheetName val="ПерНВе"/>
      <sheetName val="ПерН Та"/>
      <sheetName val="УдН ФТК"/>
      <sheetName val="ИтогоТаПрод"/>
      <sheetName val="Note"/>
      <sheetName val="Flash_Report_CUM(eur)Dec"/>
      <sheetName val="Flash_Report_CUM(rur)Dec"/>
      <sheetName val="Flash_CUM(eur)Jan-Nov"/>
      <sheetName val="Flash_CUM(rur)Jan-Nov"/>
      <sheetName val="Flash Report(EUR)with ajust"/>
      <sheetName val="Flash Report(RUR)with adjust"/>
      <sheetName val="Calculat.Depr.Exp"/>
      <sheetName val="Flash Report SDC(RUR)"/>
      <sheetName val="CumJan-Dec(detail)"/>
      <sheetName val="Accumul_Jan-Nov(detail)"/>
      <sheetName val="Dec_ SDC(detail)adjust"/>
      <sheetName val="Dec_ SDC(detail)"/>
      <sheetName val="Perm"/>
      <sheetName val="Ivanovo"/>
      <sheetName val="Novgorod"/>
      <sheetName val="Peterburg"/>
      <sheetName val="Samara"/>
      <sheetName val="Saransk"/>
      <sheetName val="Rostov"/>
      <sheetName val="Kursk"/>
      <sheetName val="Center"/>
      <sheetName val="Povolzhje"/>
      <sheetName val="HQ Star"/>
      <sheetName val="Taxes Adjust"/>
      <sheetName val="accruals"/>
      <sheetName val="Bad debts"/>
      <sheetName val="MF Adjust"/>
      <sheetName val="Note1"/>
      <sheetName val="11m 2000 DT"/>
      <sheetName val="IAS DT Forecast 2000"/>
      <sheetName val="DT GAAP IAS  Rollforward 2000"/>
      <sheetName val="GAAP DT (abstr. FRANGO) 2000"/>
      <sheetName val="IAS DT (abstr. FRANGO) 2000"/>
      <sheetName val="IAS DT (abstr.  Models) 2000"/>
      <sheetName val="IAS DT From Models 1999"/>
      <sheetName val="Summary from FA registers 2000"/>
      <sheetName val="TD Perm 2000"/>
      <sheetName val="TD Ivanovo 2000"/>
      <sheetName val="TD Kursk 2000"/>
      <sheetName val="TD Saransk 2000"/>
      <sheetName val="TD Povolzhe 2000"/>
      <sheetName val="TD Bavaria 2000"/>
      <sheetName val="TD Rosar 2000"/>
      <sheetName val="TD Klin 2000"/>
      <sheetName val="TD Star 2000"/>
      <sheetName val="TD Yantar 2000"/>
      <sheetName val="TD Desna 2000"/>
      <sheetName val="TD Rogan 2000"/>
      <sheetName val="TD NSD 2000"/>
      <sheetName val=" Provision for IT at 30 % 1999"/>
      <sheetName val="Income Tax for 1999 FS"/>
      <sheetName val="DT SUMMARY IAS &amp; GAAP 2000"/>
      <sheetName val="DT by Co 1999"/>
      <sheetName val="DT 1999 (abst. from model)"/>
      <sheetName val="FS correction"/>
      <sheetName val="Allowance"/>
      <sheetName val="DT SUMMARY GAAP 2000 (ver.2)"/>
      <sheetName val="DT SUMMARY GAAP 2000 (ver.1)"/>
      <sheetName val="DT 2000 (abst. from Frango)"/>
      <sheetName val="DT IAS 2000"/>
      <sheetName val="DT disclosure variants"/>
      <sheetName val="DT disclosure"/>
      <sheetName val="DT SUMMARY GAAP 2000"/>
      <sheetName val="Январь-июль"/>
      <sheetName val="Январь-август"/>
      <sheetName val="Январь-а"/>
      <sheetName val="Январь-Сентябрь"/>
      <sheetName val="январь-октябрь"/>
      <sheetName val="Q1,2,3,4 2000 TB &amp; Cons"/>
      <sheetName val="IAS DT"/>
      <sheetName val="DT Rollforward."/>
      <sheetName val="GAAP DT (abstr. from FRANGO)"/>
      <sheetName val="IAS DT (abstr. from FRANGO)"/>
      <sheetName val="IAS DT (abstr. from Models)"/>
      <sheetName val="IAS DT From Models"/>
      <sheetName val="Summary from register"/>
      <sheetName val="TD Perm"/>
      <sheetName val="TD Ivanovo"/>
      <sheetName val="TD Kursk"/>
      <sheetName val="TD Saransk"/>
      <sheetName val="TD Povolzhe"/>
      <sheetName val="TD Bavaria"/>
      <sheetName val="TD Rosar"/>
      <sheetName val="TD Klin"/>
      <sheetName val="TD Star"/>
      <sheetName val="TD Yantar"/>
      <sheetName val="TD Desna"/>
      <sheetName val="TD Rogan"/>
      <sheetName val="TD NSD"/>
      <sheetName val="Income Tax"/>
      <sheetName val="TD SUMMARY IAS &amp; GAAP"/>
      <sheetName val="TD SUMMARY GAAP"/>
      <sheetName val="DT By Co"/>
      <sheetName val="DT Group GAAP"/>
      <sheetName val="12m 2000 Trial Balnce &amp; Conso"/>
      <sheetName val="Database (RUR)"/>
      <sheetName val="Database RUR 1"/>
      <sheetName val="Database RUR per Hl"/>
      <sheetName val="By brand RUR"/>
      <sheetName val="By DC per RUR"/>
      <sheetName val="By DC per hl"/>
      <sheetName val="February (KRUR)"/>
      <sheetName val="оргтехника и мебель"/>
      <sheetName val="земл работы"/>
      <sheetName val="ограждение"/>
      <sheetName val="стоимость стр-ва"/>
      <sheetName val="аморт-я бух"/>
      <sheetName val="аморт-я нал"/>
      <sheetName val="бюджет произ-ва"/>
      <sheetName val="займ"/>
      <sheetName val="доставка 30"/>
      <sheetName val="ДР"/>
      <sheetName val="риск"/>
      <sheetName val="ФА (2 ЭТАП)"/>
      <sheetName val="ФА 1ЭТАП"/>
      <sheetName val="таб 1"/>
      <sheetName val="таб 2"/>
      <sheetName val="таб 3"/>
      <sheetName val="займ (2)"/>
      <sheetName val="Database per hl Mar YTD"/>
      <sheetName val="Database per hl Mar YTD SIL"/>
      <sheetName val="RUR By site"/>
      <sheetName val="RUR By hl"/>
      <sheetName val="by pack RUR"/>
      <sheetName val="by pack per hl"/>
      <sheetName val="by DC RUR"/>
      <sheetName val="by DC RUR per hl"/>
      <sheetName val="March YTD RUR"/>
      <sheetName val="Database (RUR)Mar"/>
      <sheetName val="March RUR"/>
      <sheetName val="NWABC"/>
      <sheetName val="Database per hl Mar YTD (2)"/>
      <sheetName val="Sheet2 (2)"/>
      <sheetName val="by pack RUR per hl"/>
      <sheetName val="by pack EUR per hl "/>
      <sheetName val="Database (RUR)Mar per hl"/>
      <sheetName val="by site"/>
      <sheetName val="by site per hl"/>
      <sheetName val="BY PACK"/>
      <sheetName val="BY PACK 2 HL"/>
      <sheetName val="HO"/>
      <sheetName val="Logistics"/>
      <sheetName val="Logistics (2)"/>
      <sheetName val="Logistics (3)"/>
      <sheetName val="Brewery Based Affiliates"/>
      <sheetName val="ИнвестКалендарьПБИ "/>
      <sheetName val="расчеты поПБ аман (2)"/>
      <sheetName val="расчеты поПБ аман"/>
      <sheetName val="ЩЗ"/>
      <sheetName val="зим.сод.11"/>
      <sheetName val="зим.сод.12"/>
      <sheetName val="заготовка"/>
      <sheetName val="ОГМ"/>
      <sheetName val="КАД"/>
      <sheetName val="адм.расх. БДиР"/>
      <sheetName val=" 2010 детализация"/>
      <sheetName val="KPI проект"/>
      <sheetName val=" БДР"/>
      <sheetName val="расх на пер"/>
      <sheetName val="пер."/>
      <sheetName val="пос."/>
      <sheetName val="Техс-е"/>
      <sheetName val="Календарный график"/>
      <sheetName val="адм расходы (2)"/>
      <sheetName val="линей"/>
      <sheetName val="мобил"/>
      <sheetName val="Догов.цена "/>
      <sheetName val="1-1-1"/>
      <sheetName val="1-1-2"/>
      <sheetName val="1-1-3"/>
      <sheetName val="1-1-4"/>
      <sheetName val="1-1-5"/>
      <sheetName val="1-1-6"/>
      <sheetName val="2-1"/>
      <sheetName val="2-2"/>
      <sheetName val="2-3-1"/>
      <sheetName val="2-3-2"/>
      <sheetName val="2-3-3"/>
      <sheetName val="2-3-4"/>
      <sheetName val="2-3-5"/>
      <sheetName val="2-3-6"/>
      <sheetName val="2-3-7"/>
      <sheetName val="2-3-8"/>
      <sheetName val="2-3-9"/>
      <sheetName val="2-3-10"/>
      <sheetName val="2-3-11"/>
      <sheetName val="2-4-1"/>
      <sheetName val="8-1-1"/>
      <sheetName val="8-1-2"/>
      <sheetName val="8-1-3"/>
      <sheetName val="11 лот"/>
      <sheetName val="Ср.ремонт"/>
      <sheetName val="ТР ОК"/>
      <sheetName val="Произв Расх"/>
      <sheetName val="Адм расх"/>
      <sheetName val="Расх Реал"/>
      <sheetName val="Расх реклама"/>
      <sheetName val="Инвест Расх"/>
      <sheetName val="Кодировка"/>
      <sheetName val="Свод по месяцам"/>
      <sheetName val="тн.км."/>
      <sheetName val="KPI год"/>
      <sheetName val="ПРР"/>
      <sheetName val="запчасти"/>
      <sheetName val="КГР "/>
      <sheetName val="план фин."/>
      <sheetName val="CAPEX 583"/>
      <sheetName val="Гарантии "/>
      <sheetName val="КТЛК"/>
      <sheetName val="вирген"/>
      <sheetName val="ФП"/>
      <sheetName val="ККБ"/>
      <sheetName val="ГСМ "/>
      <sheetName val="связь "/>
      <sheetName val="жилье"/>
      <sheetName val="норма"/>
      <sheetName val="Расцен"/>
      <sheetName val="механизм"/>
      <sheetName val="ОТиТБ"/>
      <sheetName val="бюджет 2011"/>
      <sheetName val="новая"/>
      <sheetName val="Формат отчёта БДР"/>
      <sheetName val="Формат отчёта БДДС"/>
      <sheetName val="Баланс ККБ"/>
      <sheetName val="ОПУ ККБ"/>
      <sheetName val="ДДС ККБ"/>
      <sheetName val="межфирм.реал."/>
      <sheetName val="межфирм.перетоки"/>
      <sheetName val="к балансу"/>
      <sheetName val="ОДР"/>
      <sheetName val="Расчет ДМ"/>
      <sheetName val="элим.баланс"/>
      <sheetName val="Элим P&amp;L"/>
      <sheetName val="прод.элим PL"/>
      <sheetName val="элим ДДС"/>
      <sheetName val="Зерде ГФ"/>
      <sheetName val="Зерде ГПР (2)"/>
      <sheetName val=" суб"/>
      <sheetName val="материал"/>
      <sheetName val="план фин от 23.04 "/>
      <sheetName val="сводная вариант2"/>
      <sheetName val=" петропавл вариант2"/>
      <sheetName val="11 лот вариант2"/>
      <sheetName val="БДДС ЩБКЗ Вариант 2"/>
      <sheetName val="БДДС Кост Вариант 2"/>
      <sheetName val="БДДСОбход кокш вариант2"/>
      <sheetName val="БДДСактобе вариант2"/>
      <sheetName val="сот.связь"/>
      <sheetName val="диаграмма дивид"/>
      <sheetName val="Реквизит"/>
      <sheetName val="ТарифСистема"/>
      <sheetName val="ШтатСпециал"/>
      <sheetName val="ТарифСеткаРаб"/>
      <sheetName val="ШтатСпециал посл с расст"/>
      <sheetName val="ШтатСпециал посл"/>
      <sheetName val="ШтатСпециал посл (2)"/>
      <sheetName val="расстан"/>
      <sheetName val="Произв календарь"/>
      <sheetName val="Бланк№1"/>
      <sheetName val="Бланк№2"/>
      <sheetName val="Бланк№3"/>
      <sheetName val="Вредность"/>
      <sheetName val="сменность"/>
      <sheetName val="суммир учет"/>
      <sheetName val="KPI с учетом собств произ-ва"/>
      <sheetName val="KPI на сторону"/>
      <sheetName val="свод БДР ОГМ"/>
      <sheetName val="Расшифровка доходов"/>
      <sheetName val="п. №1"/>
      <sheetName val="точка"/>
      <sheetName val="KPI "/>
      <sheetName val="KPI  (2)"/>
      <sheetName val="ЩЗ БДР max"/>
      <sheetName val="ЩЗ БДР min"/>
      <sheetName val="Зарплата и питание"/>
      <sheetName val="Рем.фонд"/>
      <sheetName val="Расход ГСМ"/>
      <sheetName val="ППР"/>
      <sheetName val="ЩЗ свод БДР"/>
      <sheetName val="перемен. расх"/>
      <sheetName val="пост.расх."/>
      <sheetName val="адм. расходы"/>
      <sheetName val="операц. расх"/>
      <sheetName val="рачет потребности транспорта"/>
      <sheetName val="приложение к ППР-июль-октябрь"/>
      <sheetName val="ППР нояб-декаб"/>
      <sheetName val="Амортиз.2010"/>
      <sheetName val="ОГМ (2)"/>
      <sheetName val="выбытие по осн деят"/>
      <sheetName val="Планова себ-ть"/>
      <sheetName val="Перечень ОС 01.01.09"/>
      <sheetName val="Граф гашения по лизингу 5завод"/>
      <sheetName val="для ДДС"/>
      <sheetName val="Ремонт автортансп"/>
      <sheetName val="ст-ть м.час экск 5,2 м3"/>
      <sheetName val="План продаж "/>
      <sheetName val="Формат БДДС"/>
      <sheetName val="свод БДДС"/>
      <sheetName val="ОтчетДДС"/>
      <sheetName val="Основн деят"/>
      <sheetName val="адм расх (2)"/>
      <sheetName val="сандвик ремБЮД"/>
      <sheetName val="метсо ремБЮД"/>
      <sheetName val="Бюджет адм. расходов"/>
      <sheetName val="выбытие по осн деят (2)"/>
      <sheetName val="СДСУ-1-3  ремБЮД"/>
      <sheetName val="БДДС ОГМ"/>
      <sheetName val="Осн.деят.ОГМ"/>
      <sheetName val="адм.расх."/>
      <sheetName val="план закупа"/>
      <sheetName val="Формат БДДС1"/>
      <sheetName val="Основн деят1"/>
      <sheetName val="адм расх (2)1"/>
      <sheetName val="Калькуляц по карьеру БДДС"/>
      <sheetName val="План продаж БДДС"/>
      <sheetName val="Граф гашения по лизингу 5за (2)"/>
      <sheetName val="БДР ОГМ (по дням)"/>
      <sheetName val="УУ Нурлан"/>
      <sheetName val="запч.по дням"/>
      <sheetName val="ИТР"/>
      <sheetName val="т-км"/>
      <sheetName val="Мчас"/>
      <sheetName val="Мчас (2)"/>
      <sheetName val="Доход ОГМ"/>
      <sheetName val="Доход ОГМ (2)"/>
      <sheetName val="Календарный ГСМ"/>
      <sheetName val="ГСМ по лотам"/>
      <sheetName val="ГСМ по лотам (2)"/>
      <sheetName val="Амортиз."/>
      <sheetName val="черн."/>
      <sheetName val="Реком Справочник Генподрядчиков"/>
      <sheetName val="транспорт и механизмы"/>
      <sheetName val="Калькуляц по карьеру"/>
      <sheetName val="План выпуска"/>
      <sheetName val="Ремонт заводов"/>
      <sheetName val="расх на пер (2)"/>
      <sheetName val="вспом.лист"/>
      <sheetName val="KPI  (3)"/>
      <sheetName val="ЩЗ свод БДР (2)"/>
      <sheetName val="адм"/>
      <sheetName val="Себ-ть самос-ов"/>
      <sheetName val="Себ-ть техн"/>
      <sheetName val="норма гсм"/>
      <sheetName val="расц субчик "/>
      <sheetName val="тариф сетка"/>
      <sheetName val="Наим. транс"/>
      <sheetName val="себ-ть"/>
      <sheetName val="ГСМ в тенге"/>
      <sheetName val="рем.тенге"/>
      <sheetName val="Рем.часы"/>
      <sheetName val="ГСМ (литр)"/>
      <sheetName val="Маш.час"/>
      <sheetName val="наим.Запч"/>
      <sheetName val="пост.расходы"/>
      <sheetName val="SUAD_2003"/>
      <sheetName val="SAD_311203_e"/>
      <sheetName val="Global BS"/>
      <sheetName val="Global IS"/>
      <sheetName val="Final ER"/>
      <sheetName val="F-120-Trial OB"/>
      <sheetName val="BS_disclosures"/>
      <sheetName val="IS_disclosures"/>
      <sheetName val="LScheck"/>
      <sheetName val="SAD"/>
      <sheetName val="NBRK"/>
      <sheetName val="O-230"/>
      <sheetName val="Bank700"/>
      <sheetName val="Reports"/>
      <sheetName val="Graphs"/>
      <sheetName val="Analysis"/>
      <sheetName val="Actual 2003"/>
      <sheetName val="Forecast 2003"/>
      <sheetName val="Dat"/>
      <sheetName val="Year End"/>
      <sheetName val="Rolling 12"/>
      <sheetName val="Deferred Tax-F25"/>
      <sheetName val="F 29"/>
      <sheetName val="std tabel"/>
      <sheetName val="Budget 2003"/>
      <sheetName val="Actual 2002"/>
      <sheetName val="Reporting Schedule"/>
      <sheetName val="Settings - Admin"/>
      <sheetName val="Tabeller"/>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PIT&amp;PP(2)"/>
      <sheetName val="Зарплата_Kаз"/>
      <sheetName val="Расчет_Каз"/>
      <sheetName val="Накопител. пенс. "/>
      <sheetName val="Перерасчет"/>
      <sheetName val="Зарплата_Ин"/>
      <sheetName val="Расчет_Ин"/>
      <sheetName val="PIT&amp;PP"/>
      <sheetName val="B1.1"/>
      <sheetName val="B1.2"/>
      <sheetName val="31.12.2003"/>
      <sheetName val="Intercompany transactions"/>
      <sheetName val="Consol table BS_P&amp;L 12m1999"/>
      <sheetName val="Consol table BS_P&amp;L 12m1998"/>
      <sheetName val="3310.36(2004)"/>
      <sheetName val="3110.36(2003)"/>
      <sheetName val="O-1"/>
      <sheetName val="L-1"/>
      <sheetName val="L-100"/>
      <sheetName val="кредиторы 2003 (2)"/>
      <sheetName val="кредиторы 2004 (2)"/>
      <sheetName val="реквизиты"/>
      <sheetName val="Dividends"/>
      <sheetName val="PP"/>
      <sheetName val="SF"/>
      <sheetName val="Planning"/>
      <sheetName val="B.1.1"/>
      <sheetName val="B.1.2"/>
      <sheetName val="B.1.3"/>
      <sheetName val="B.1.4"/>
      <sheetName val="(unposted) Adj "/>
      <sheetName val="SMT"/>
      <sheetName val="Related parties"/>
      <sheetName val="Fees and comm"/>
      <sheetName val="Imploss"/>
      <sheetName val="Cash"/>
      <sheetName val="confirmation control"/>
      <sheetName val="GA"/>
      <sheetName val="Loans to customers"/>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al by curr"/>
      <sheetName val="Bal by curr (2003)"/>
      <sheetName val="Maturity Analysis (2003)"/>
      <sheetName val="Interest rates"/>
      <sheetName val="Cust acc 2003"/>
      <sheetName val="PN 2003"/>
      <sheetName val="Loans 2003"/>
      <sheetName val="Loans 2004"/>
      <sheetName val="Cust acc 2004"/>
      <sheetName val="GUV-Überleitung"/>
      <sheetName val="Anlagevermögen"/>
      <sheetName val="Food"/>
      <sheetName val="Rent"/>
      <sheetName val="Guesthouse"/>
      <sheetName val="Travel local"/>
      <sheetName val="Receivables"/>
      <sheetName val="Task"/>
      <sheetName val="Cash Flow - CY Workings"/>
      <sheetName val="Intangibles"/>
      <sheetName val="Provisions"/>
      <sheetName val="Almatytel (2)"/>
      <sheetName val="22CASH"/>
      <sheetName val="Almatytel"/>
      <sheetName val="BANK3"/>
      <sheetName val="BANK1"/>
      <sheetName val="BANK2"/>
      <sheetName val="Форма 7 - Движение капитала"/>
      <sheetName val="Equity Mvmnts"/>
      <sheetName val="Chui"/>
      <sheetName val="JA"/>
      <sheetName val="IK"/>
      <sheetName val="Osh"/>
      <sheetName val="Talas"/>
      <sheetName val="General Ledger"/>
      <sheetName val="CASH woff and borrw"/>
      <sheetName val="for Cons BS fin"/>
      <sheetName val="for Cons IS fin"/>
      <sheetName val="Portfolio-Outreach"/>
      <sheetName val="CF 04"/>
      <sheetName val="CF02"/>
      <sheetName val="15old"/>
      <sheetName val="E-1"/>
      <sheetName val="E-2"/>
      <sheetName val="E-3"/>
      <sheetName val="E-4"/>
      <sheetName val="E-5"/>
      <sheetName val="E-6"/>
      <sheetName val="E-7"/>
      <sheetName val="F 100"/>
      <sheetName val="rev_points_final"/>
      <sheetName val="rev_points"/>
      <sheetName val="I-25 (avg)"/>
      <sheetName val="I-30 (avg)"/>
      <sheetName val="I-35 (avg)"/>
      <sheetName val="I-40 (avg)"/>
      <sheetName val="I-41"/>
      <sheetName val="I-42"/>
      <sheetName val="I-45"/>
      <sheetName val="I-21"/>
      <sheetName val="I-22"/>
      <sheetName val="I-23"/>
      <sheetName val="I-50"/>
      <sheetName val="I-65"/>
      <sheetName val="I-75 "/>
      <sheetName val="I-55 (2)"/>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J 80"/>
      <sheetName val="J 81"/>
      <sheetName val="J 82"/>
      <sheetName val="J 129"/>
      <sheetName val="A 100"/>
      <sheetName val="A 110"/>
      <sheetName val="A 120"/>
      <sheetName val="A 130 "/>
      <sheetName val="A 140 "/>
      <sheetName val="A 150"/>
      <sheetName val="A 155"/>
      <sheetName val="A 160 "/>
      <sheetName val="A 220"/>
      <sheetName val="A 230"/>
      <sheetName val="A 240"/>
      <sheetName val="A 250"/>
      <sheetName val="A 255"/>
      <sheetName val="A 260"/>
      <sheetName val="B 1"/>
      <sheetName val="C 1"/>
      <sheetName val="F 1"/>
      <sheetName val="G 1"/>
      <sheetName val="H 1"/>
      <sheetName val="H 2"/>
      <sheetName val="I  "/>
      <sheetName val="K1 "/>
      <sheetName val="K 2"/>
      <sheetName val="I -520(remove)"/>
      <sheetName val="F-5.2(removed)"/>
      <sheetName val="H - 1"/>
      <sheetName val="H - 2"/>
      <sheetName val="H - 100"/>
      <sheetName val="H - 250"/>
      <sheetName val="H - 300"/>
      <sheetName val="H - 250net"/>
      <sheetName val="301-303"/>
      <sheetName val="H - 260"/>
      <sheetName val="Planning "/>
      <sheetName val="Bonds"/>
      <sheetName val="Prom notes"/>
      <sheetName val="TB 2004"/>
      <sheetName val="Ф1_31.12.04"/>
      <sheetName val="Ф3 31.12.04"/>
      <sheetName val="ф2_31.12.04"/>
      <sheetName val="E-4.1_SMT (2004)"/>
      <sheetName val="ча"/>
      <sheetName val="W-Index"/>
      <sheetName val="W-1"/>
      <sheetName val="       "/>
      <sheetName val="W-30"/>
      <sheetName val="W-32"/>
      <sheetName val="W-34"/>
      <sheetName val="W-36"/>
      <sheetName val="W-38"/>
      <sheetName val="W-40"/>
      <sheetName val="W-42"/>
      <sheetName val="W-44"/>
      <sheetName val="W-46"/>
      <sheetName val="W-48"/>
      <sheetName val="W-50"/>
      <sheetName val="W-52"/>
      <sheetName val="W-54"/>
      <sheetName val="W-56"/>
      <sheetName val="W-60"/>
      <sheetName val="W-65"/>
      <sheetName val="Profit &amp; Loss"/>
      <sheetName val="Key Indicators"/>
      <sheetName val="Debt Summary"/>
      <sheetName val="misc"/>
      <sheetName val="Dialog_update_print"/>
      <sheetName val="Dialog_month"/>
      <sheetName val="Dialog_Paper_size"/>
      <sheetName val="Связанные стороны"/>
      <sheetName val="F-20"/>
      <sheetName val="Subsequent test"/>
      <sheetName val="U-100"/>
      <sheetName val="U-105"/>
      <sheetName val="U-110"/>
      <sheetName val="U-120"/>
      <sheetName val="U-125"/>
      <sheetName val="U-130"/>
      <sheetName val="U-131"/>
      <sheetName val="U-132"/>
      <sheetName val="U-145"/>
      <sheetName val="U-150"/>
      <sheetName val="U-160"/>
      <sheetName val="U-170"/>
      <sheetName val="тантал"/>
      <sheetName val="U-15"/>
      <sheetName val="1d"/>
      <sheetName val="1с"/>
      <sheetName val="Adjustments (2)"/>
      <sheetName val="C-500"/>
      <sheetName val="general"/>
      <sheetName val="Master_original"/>
      <sheetName val="FS Disclosure"/>
      <sheetName val="U2.100 Lead"/>
      <sheetName val="U2.101-5203,2203"/>
      <sheetName val="U2.102-5217,2207,2217"/>
      <sheetName val="U2.103-5306,1451"/>
      <sheetName val="22_ПЦ М-400 Д 20"/>
      <sheetName val="22_ПЦ М-500 Д 0"/>
      <sheetName val="22_Ш"/>
      <sheetName val="22_А"/>
      <sheetName val="22_ПТ"/>
      <sheetName val="22_Т"/>
      <sheetName val="23ЦТ"/>
      <sheetName val="23Ш"/>
      <sheetName val="23А"/>
      <sheetName val="24 ПР"/>
      <sheetName val="24 УСЛ"/>
      <sheetName val="24 МАТ"/>
      <sheetName val="24_ТШП"/>
      <sheetName val="24 М_ТШП "/>
      <sheetName val="25.1"/>
      <sheetName val="25.1(2)Ц"/>
      <sheetName val="25.1(2)Ш"/>
      <sheetName val="25.1(2)Т"/>
      <sheetName val="25.1(2)П"/>
      <sheetName val="25.2ц"/>
      <sheetName val="25.2ш"/>
      <sheetName val="25.2а"/>
      <sheetName val="25.2п"/>
      <sheetName val="25.2т"/>
      <sheetName val="27.1."/>
      <sheetName val="27.2."/>
      <sheetName val="31.1 АУР"/>
      <sheetName val="31.2 КСР"/>
      <sheetName val="34 &amp; 85"/>
      <sheetName val="36_ТШП"/>
      <sheetName val="37 ОС в эспл."/>
      <sheetName val="37.1 ОС на складе"/>
      <sheetName val="37.2 НКР"/>
      <sheetName val="37.3 НКС"/>
      <sheetName val="38 ОС+"/>
      <sheetName val="39 ОС-"/>
      <sheetName val="40 аморт."/>
      <sheetName val="41 КЗ"/>
      <sheetName val="45 НКС"/>
      <sheetName val="48 &amp; 50"/>
      <sheetName val="To do list"/>
      <sheetName val="Index list "/>
      <sheetName val="31.12.03"/>
      <sheetName val="31.12.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U-4"/>
      <sheetName val="U-4 (2)"/>
      <sheetName val="el koligi"/>
      <sheetName val="kazoil serv"/>
      <sheetName val="Birlik"/>
      <sheetName val="Polimer Ug"/>
      <sheetName val="Index list"/>
      <sheetName val="J-10"/>
      <sheetName val="J-15"/>
      <sheetName val="J-20"/>
      <sheetName val="14_PBC_07"/>
      <sheetName val="14_PBC_08"/>
      <sheetName val="J-21"/>
      <sheetName val="J-22"/>
      <sheetName val="J-23"/>
      <sheetName val="J-23.1"/>
      <sheetName val="J-23_PBC"/>
      <sheetName val="J-23_PBC2"/>
      <sheetName val="J-30"/>
      <sheetName val="J-40"/>
      <sheetName val="J-50"/>
      <sheetName val="J-50.1"/>
      <sheetName val="Indexation 2007"/>
      <sheetName val="Sal2006"/>
      <sheetName val="Sal2005"/>
      <sheetName val="Диаграмма1"/>
      <sheetName val="шлам"/>
      <sheetName val="клинкер"/>
      <sheetName val="Цемент КР"/>
      <sheetName val="Цемент"/>
      <sheetName val="АЦИ-400"/>
      <sheetName val="ПЦ-400 Д-20"/>
      <sheetName val="ПЦ-400 Д-0"/>
      <sheetName val="ПЦ-400Д-20 пок клинкер"/>
      <sheetName val="Actual"/>
      <sheetName val="Доход"/>
      <sheetName val="Адм расходы"/>
      <sheetName val="J 90"/>
      <sheetName val="B3"/>
      <sheetName val="A 256"/>
      <sheetName val="C 2"/>
      <sheetName val="D 1"/>
      <sheetName val="D 2"/>
      <sheetName val="I "/>
      <sheetName val="K2"/>
      <sheetName val="Аналоги"/>
      <sheetName val="ЗУ_Расчёт"/>
      <sheetName val="ЗУ_корр."/>
      <sheetName val="ЗУ_Итог"/>
      <sheetName val="СП_Расчёт"/>
      <sheetName val="СП_ЗУ"/>
      <sheetName val="СП_Итог"/>
      <sheetName val="ЗП_Табл. 2.1"/>
      <sheetName val="ЗП_Табл. 2.2"/>
      <sheetName val="ЗП_Табл. 2.3."/>
      <sheetName val="ЗП_Табл. 2.4"/>
      <sheetName val="ЗП_Кдев"/>
      <sheetName val="ЗП_Табл. 2.5"/>
      <sheetName val="Соглас._ЗПиСП"/>
      <sheetName val="ЗП_С1"/>
      <sheetName val="ЗП_С2"/>
      <sheetName val="ЗП_С3"/>
      <sheetName val="08"/>
      <sheetName val="индексы"/>
      <sheetName val="МиО"/>
      <sheetName val="Итог по ОС"/>
      <sheetName val="Сводная табл."/>
      <sheetName val="Текст"/>
      <sheetName val="Прил. 1"/>
      <sheetName val="Прил. 2"/>
      <sheetName val="Прил. 3"/>
      <sheetName val=" Прил. 4"/>
      <sheetName val="Прил. 5"/>
      <sheetName val="Прил. 6"/>
      <sheetName val="Прил. 7"/>
      <sheetName val="Прил. 8"/>
      <sheetName val="Прил. 9"/>
      <sheetName val="Прил. 10"/>
      <sheetName val="Прил.11"/>
      <sheetName val="Прил.12"/>
      <sheetName val="Прил.13"/>
      <sheetName val="восст"/>
      <sheetName val="износ"/>
      <sheetName val="рын"/>
      <sheetName val="Список связанных сторон"/>
      <sheetName val="Д и Р"/>
      <sheetName val="Операции по кредитам  "/>
      <sheetName val="Операции по депозитам"/>
      <sheetName val="Операции по условным обяз"/>
      <sheetName val="Операции по дебиторке"/>
      <sheetName val=" Операции по ЦБ "/>
      <sheetName val="Прочие операции "/>
      <sheetName val="остаток ОД"/>
      <sheetName val="просроченные %%"/>
      <sheetName val="карточный портфель"/>
      <sheetName val="19 Приложение (ОД факт)"/>
      <sheetName val="19 Приложение (проср %% факт) "/>
      <sheetName val="СВОД (факт)"/>
      <sheetName val="СВОД (коррект) "/>
      <sheetName val="708 К"/>
      <sheetName val="Фитч"/>
      <sheetName val="Chart BOPD"/>
      <sheetName val="Chart  MMBBLYR"/>
      <sheetName val="Forecast"/>
      <sheetName val="таб.4.3.5.7"/>
      <sheetName val="Норматив (2)"/>
      <sheetName val="Свод-КВ"/>
      <sheetName val="КВ"/>
      <sheetName val="Электр"/>
      <sheetName val="Амортиз"/>
      <sheetName val="Цена"/>
      <sheetName val="Норматив"/>
      <sheetName val="экс.затраты"/>
      <sheetName val="Свод-экон (2)"/>
      <sheetName val="Эконом"/>
      <sheetName val="Сверхприбыль"/>
      <sheetName val="Роялти (2)"/>
      <sheetName val="Рис.4.3.6.1."/>
      <sheetName val="Данн. -графиков (2)"/>
      <sheetName val="Рис.1(налоги)"/>
      <sheetName val="Данн. -графиков"/>
      <sheetName val="Рис.2(ден.нал.)"/>
      <sheetName val="4.3.10-Х"/>
      <sheetName val="Выбросы"/>
      <sheetName val="основ. эконом. показтели"/>
      <sheetName val="Перечень данных"/>
      <sheetName val="Табл.1 Фонд скважин"/>
      <sheetName val="Табл 2. Резерв на восстан."/>
      <sheetName val="Табл 3. Переданные скваж"/>
      <sheetName val="Табл 4. Счет 07"/>
      <sheetName val="Табл 5. Счет 08"/>
      <sheetName val="Табл 6. Протокол собр"/>
      <sheetName val="Табл 7. Долгосрочные влож"/>
      <sheetName val="Табл 8. Краткосрочные влож "/>
      <sheetName val="Табл 9. Ден средства"/>
      <sheetName val="Табл 10. Расх буд периодов"/>
      <sheetName val="Табл 11. Запасы"/>
      <sheetName val="Табл 12. 2002 год"/>
      <sheetName val="Табл 13. Дебиторы по срокам"/>
      <sheetName val="Табл 14. Основные дебиторы"/>
      <sheetName val="Табл 15. Долг кредиты-движение"/>
      <sheetName val="Табл 16. Долг кредиты-сроки"/>
      <sheetName val="Табл 17. Кратк кредиты"/>
      <sheetName val="Табл 18. Обяз-ва с обеспечением"/>
      <sheetName val="Табл 19. Кредиторы-счета.сроки"/>
      <sheetName val="Табл 20. Кредиторы - обороты"/>
      <sheetName val="Табл 21. Векселя к уплате"/>
      <sheetName val="Табл 22. Претензии"/>
      <sheetName val="Табл 23. Иски"/>
      <sheetName val="Табл 24. Уставный капитал"/>
      <sheetName val="Табл 25. Добав капитал"/>
      <sheetName val="Табл 26. Доходы буд период"/>
      <sheetName val="Табл 27. Нераспр прибыль"/>
      <sheetName val="Табл  28. Движ собств средств"/>
      <sheetName val="Табл 29. Целевые финансир"/>
      <sheetName val="Табл 30. Долгоср согл"/>
      <sheetName val="Табл 31. Движ ден средств"/>
      <sheetName val="Табл 32. Движ ден средств 2"/>
      <sheetName val="Табл 33. Родственные компании"/>
      <sheetName val="???????? ??????"/>
      <sheetName val="acc 6019"/>
      <sheetName val="Материалы СЦ"/>
      <sheetName val="Human Resources KPIs"/>
      <sheetName val="КД"/>
      <sheetName val="О"/>
      <sheetName val="М"/>
      <sheetName val="Ср.из"/>
      <sheetName val="Ср.п"/>
      <sheetName val="5До"/>
      <sheetName val="5Дп"/>
      <sheetName val="5По"/>
      <sheetName val="5Пп"/>
      <sheetName val="5Эо"/>
      <sheetName val="6Э"/>
      <sheetName val="7Э"/>
      <sheetName val="Г (эо)"/>
      <sheetName val="Г (эп)"/>
      <sheetName val="СР"/>
      <sheetName val="МП (о)"/>
      <sheetName val="Ач (о)"/>
      <sheetName val="Г (о)"/>
      <sheetName val="МП (п)"/>
      <sheetName val="Ач"/>
      <sheetName val="Г"/>
      <sheetName val="Варианты обеспечения"/>
      <sheetName val="Варианты размещение оборудован."/>
      <sheetName val="Варианты исполнитель_проживание"/>
      <sheetName val="Варианты исполнитель_промплощ."/>
      <sheetName val="Варианты размещение топливо"/>
      <sheetName val="Варианты размещение ТМЦ"/>
      <sheetName val="Варианты организация рембазы"/>
      <sheetName val="Источник энергии"/>
      <sheetName val="Хозспособ"/>
      <sheetName val="Lookup"/>
      <sheetName val="Справочник "/>
      <sheetName val="Short summary"/>
      <sheetName val="RU-ESBL Mining"/>
      <sheetName val="RU-ESBL Construction"/>
      <sheetName val="RU-SBL"/>
      <sheetName val="KZ"/>
      <sheetName val="UA"/>
      <sheetName val="UZ"/>
      <sheetName val="capex (по валютам)"/>
      <sheetName val="maintenance capex"/>
      <sheetName val="непром строит"/>
      <sheetName val="U1-2 Lead"/>
      <sheetName val="U1.01 Sales"/>
      <sheetName val="U1.02 91acc._other sales&amp;exp"/>
      <sheetName val="U1.1 sales_monthly"/>
      <sheetName val="U1.1_0_salesQuaterly"/>
      <sheetName val="U1.2 tolling analysis"/>
      <sheetName val="U1.3 Basic sales test"/>
      <sheetName val="U1.3-1 Tolling sales test"/>
      <sheetName val="U1.3.1 sales tolling test"/>
      <sheetName val="U1.4 Byproducts sales test"/>
      <sheetName val="U1.5 transfer pricing FiGo&amp;GFR"/>
      <sheetName val="U1.6 sales per customer"/>
      <sheetName val="U1.7 revenue analisys"/>
      <sheetName val="U2.01 COGS,commercials"/>
      <sheetName val="Support&gt;&gt;"/>
      <sheetName val="Byproduct sales 2004 tones"/>
      <sheetName val="NiT 2004tolling"/>
      <sheetName val="RMC 2004tolling"/>
      <sheetName val="NMC 2004tolling"/>
      <sheetName val="MIS 2004tolling"/>
      <sheetName val="UVCM_2004tolling"/>
      <sheetName val="U2.1_COS"/>
      <sheetName val="МИС-06"/>
      <sheetName val="МИС-11"/>
      <sheetName val="РМК-11"/>
      <sheetName val="НМК-06"/>
      <sheetName val="НМК-02"/>
      <sheetName val="приб,уб прошл лет"/>
      <sheetName val="БДР-01 А-ст"/>
      <sheetName val="БДР-01 А"/>
      <sheetName val="БДР-03-А"/>
      <sheetName val="БДР-08 А"/>
      <sheetName val="БДР-09 П"/>
      <sheetName val="БДР-10 А"/>
      <sheetName val="БДР-10 П (2)"/>
      <sheetName val="БДР-10-2 П"/>
      <sheetName val="БДР-13А (УГМ)"/>
      <sheetName val="БДР-13А (Ормет)"/>
      <sheetName val="БДР-13А (АГК)"/>
      <sheetName val="БДР-15А"/>
      <sheetName val="БДР-16 А"/>
      <sheetName val="БДР-17 П  (УГМ)"/>
      <sheetName val="БДР-17 П  (Ормет)"/>
      <sheetName val="БДР-17 П "/>
      <sheetName val="БДР-18 П"/>
      <sheetName val="БДР-17 П  (АГК)"/>
      <sheetName val="БДР-19 А"/>
      <sheetName val="БДР-19-2 А "/>
      <sheetName val="БДР-19-3 П "/>
      <sheetName val="БДР-20 П"/>
      <sheetName val="БДР-21 П"/>
      <sheetName val="БДР-19-3 А"/>
      <sheetName val="БДР-19-6 А"/>
      <sheetName val="БДР 19-7 А"/>
      <sheetName val="БДР-22 А"/>
      <sheetName val="БДР-23 А"/>
      <sheetName val="распределение %"/>
      <sheetName val="БДР- 25 П"/>
      <sheetName val="БДР-26 А"/>
      <sheetName val="БДР-27 П"/>
      <sheetName val="БДР-27-2 П"/>
      <sheetName val="БДР-29 П"/>
      <sheetName val="БДР-30 П  "/>
      <sheetName val="БДР-31 П"/>
      <sheetName val="БДР-33 П"/>
      <sheetName val="Расход эн УГМ"/>
      <sheetName val="Расход эн Ормет и АГК"/>
      <sheetName val="содерж"/>
      <sheetName val="БДР-35П"/>
      <sheetName val="БДР-36 П"/>
      <sheetName val="ШР"/>
      <sheetName val="ШР(2)"/>
      <sheetName val="спецод"/>
      <sheetName val="Штатное"/>
      <sheetName val="ОНА ОНО"/>
      <sheetName val="RSOILBAL"/>
      <sheetName val="C1-2"/>
      <sheetName val="С2-2"/>
      <sheetName val="C1-4"/>
      <sheetName val="С2-4"/>
      <sheetName val="B_4"/>
      <sheetName val="посл."/>
      <sheetName val="ТЭЦ-1"/>
      <sheetName val="3БО"/>
      <sheetName val="4БО"/>
      <sheetName val="1Пновый "/>
      <sheetName val="1П-1"/>
      <sheetName val="2П"/>
      <sheetName val="4П"/>
      <sheetName val="3П"/>
      <sheetName val=" 5П "/>
      <sheetName val="ВТ"/>
      <sheetName val="расчет коэф-в и других показат."/>
      <sheetName val="Profit &amp; losses"/>
      <sheetName val="Loan &amp; debt"/>
      <sheetName val="Бюджет АжК на 2011 -2015гг"/>
      <sheetName val="2011 в сравнении с 2010 и ТС"/>
      <sheetName val="Бюджет АжК на 2011 год проект"/>
      <sheetName val="Бюджет свод 2011 АО АЖК по мес"/>
      <sheetName val="ТС для прогнозтарифа2012-2015"/>
      <sheetName val="банк%"/>
      <sheetName val="иная2011"/>
      <sheetName val="02 00 Вспом материалы"/>
      <sheetName val="01.06 эл энергия "/>
      <sheetName val="15 02 Ремонт"/>
      <sheetName val="Амортизация 2011"/>
      <sheetName val="Амортизация 2012"/>
      <sheetName val="Амортизация 2013"/>
      <sheetName val="Амортизация 2014"/>
      <sheetName val="Амортизация 2015"/>
      <sheetName val="10 00 Норм потери"/>
      <sheetName val="06 05 Охрана труда"/>
      <sheetName val="06 06 Командир расх (ПП)"/>
      <sheetName val="06 06 Командир расх (АУП)"/>
      <sheetName val="01 02 Связь"/>
      <sheetName val="01.04 Транспортные расходы"/>
      <sheetName val="06.09 Повыш квалиф"/>
      <sheetName val="01 05 жд услуг"/>
      <sheetName val="06 01 Тех обслуж выч.тех и пр"/>
      <sheetName val="06 02 Поверка прибор"/>
      <sheetName val="06 03 Вневед охрана"/>
      <sheetName val="01 03 ИВЦ"/>
      <sheetName val="06 08 Арендная плата"/>
      <sheetName val="06 10 Дезинфекция"/>
      <sheetName val="06 11 Услуги автоинспекции"/>
      <sheetName val="06 17 Страхование"/>
      <sheetName val="01 06 эксерт исслед"/>
      <sheetName val="01 01 Вода и канализация"/>
      <sheetName val="06 14 Регулирование частот"/>
      <sheetName val="Балансировка"/>
      <sheetName val="БРЭ"/>
      <sheetName val="06 15 Аудиторские услуги"/>
      <sheetName val="06 18 Консульт услуги"/>
      <sheetName val="06 16 Юр услуги"/>
      <sheetName val="06 19 Инфор усл и связь с общес"/>
      <sheetName val="06 07 Банковские услуги"/>
      <sheetName val="06 04 Почтовые расходы"/>
      <sheetName val="11 статья матпомощь"/>
      <sheetName val="Прочие расходы по АУП"/>
      <sheetName val="свод с паспр общесистемн"/>
      <sheetName val="2011-2015_котел №8(заем)  "/>
      <sheetName val="КВЛ 1"/>
      <sheetName val="выработка 2011-2015"/>
      <sheetName val="Общесистемные - расчет"/>
      <sheetName val="Офис - расчет"/>
      <sheetName val="ЦПВТ-расчет "/>
      <sheetName val="ПРП-расчет"/>
      <sheetName val="ЗТК-расчет "/>
      <sheetName val="Каскад-расчет  "/>
      <sheetName val="Капчагай-расчет"/>
      <sheetName val="тэц3-расчет "/>
      <sheetName val="тэц2-расчет "/>
      <sheetName val="тэц1-расчет"/>
      <sheetName val="ЗТК09"/>
      <sheetName val="ЗТК 1"/>
      <sheetName val="Капч09"/>
      <sheetName val="Капчаг"/>
      <sheetName val="Офис1"/>
      <sheetName val="ЦПВТ09"/>
      <sheetName val="ПРП09"/>
      <sheetName val="ПРП "/>
      <sheetName val="Каскад 09"/>
      <sheetName val="Каскад"/>
      <sheetName val="ЦПВТ"/>
      <sheetName val="ТЭЦ 3"/>
      <sheetName val="ТЭЦ 2"/>
      <sheetName val="ТЭЦ 1"/>
      <sheetName val="зтк-расчет"/>
      <sheetName val="нормы амортизации"/>
      <sheetName val="Офис"/>
      <sheetName val="АлЭС"/>
      <sheetName val="2011_баланс"/>
      <sheetName val="баланс_2011-2015"/>
      <sheetName val="Свод по месячно"/>
      <sheetName val="Свод по Деп."/>
      <sheetName val="Свод по квартально"/>
      <sheetName val="Себест"/>
      <sheetName val="коэф-ты 2011г."/>
      <sheetName val="ЗТК"/>
      <sheetName val="Капч.ГЭС"/>
      <sheetName val="Каск.ГЭС"/>
      <sheetName val="ПРП 1"/>
      <sheetName val="ПРП 2"/>
      <sheetName val="ПРП 3"/>
      <sheetName val="ЦПВТ 1"/>
      <sheetName val="ЦПВТ 2"/>
      <sheetName val="ЦПВТ 3"/>
      <sheetName val="Офис 1"/>
      <sheetName val="Офис 2"/>
      <sheetName val="Офис 3"/>
      <sheetName val="%%"/>
      <sheetName val="Cash Flow (2)"/>
      <sheetName val="расчет тарифов"/>
      <sheetName val="ДУП"/>
      <sheetName val="2011_год"/>
      <sheetName val="2012_год "/>
      <sheetName val="2013_год "/>
      <sheetName val="2014_год"/>
      <sheetName val="2015_год"/>
      <sheetName val="10 00 Норм потери 2011"/>
      <sheetName val="10 00 Норм потери 2012-2015"/>
      <sheetName val="06 09 Подготовка и повыш. квали"/>
      <sheetName val="06 14 Регулирование частот 2011"/>
      <sheetName val="0614 Регулирование частот 12-15"/>
      <sheetName val="Балансировка 2011"/>
      <sheetName val="Балансировка 2011-2015"/>
      <sheetName val="Бюджет 2012-15гг"/>
      <sheetName val="Общие данные"/>
      <sheetName val="График освоения"/>
      <sheetName val="ГО (Мамыр)"/>
      <sheetName val="ГО (Алтай)"/>
      <sheetName val="ГО (Новая 3А)"/>
      <sheetName val="L-1 (БРК)"/>
      <sheetName val="L-2 (Обл)"/>
      <sheetName val="L-3 (Прочие)"/>
      <sheetName val="L-4"/>
      <sheetName val="L-5"/>
      <sheetName val="g-1"/>
      <sheetName val="Потоки"/>
      <sheetName val="Эффективность"/>
      <sheetName val="Ставка дисконтирования"/>
      <sheetName val="Оборотные средства"/>
      <sheetName val="Залоги"/>
      <sheetName val="2 БК"/>
      <sheetName val="5П"/>
      <sheetName val="1Пновый"/>
      <sheetName val="Cash_прямой"/>
      <sheetName val="4 БО_без РБ"/>
      <sheetName val="амортиз_New"/>
      <sheetName val="амортиз_old"/>
      <sheetName val="КЭШ (2)"/>
      <sheetName val="КЭШ"/>
      <sheetName val="Бюдж.АжК"/>
      <sheetName val="Капы без СИП (2011) и с СС"/>
      <sheetName val="Займы (2)"/>
      <sheetName val="02_00"/>
      <sheetName val="Общие затраты"/>
      <sheetName val="Цеховые расходы"/>
      <sheetName val="Производственная программа"/>
      <sheetName val="Гараж"/>
      <sheetName val="Расчет общих и адм расх"/>
      <sheetName val="ОС УППР+смола"/>
      <sheetName val="Расчет погашения ГПР"/>
      <sheetName val="Эл.эн."/>
      <sheetName val="Водоснаб"/>
      <sheetName val="Кальк водосн"/>
      <sheetName val="Теплосн"/>
      <sheetName val="Кальк тепло"/>
      <sheetName val="Сжат. воздух"/>
      <sheetName val="спец. од"/>
      <sheetName val="Спецпит"/>
      <sheetName val="Кислотов"/>
      <sheetName val="Кол-во СИЗ"/>
      <sheetName val="Кол-во спец одежды"/>
      <sheetName val="Приборы для РБ"/>
      <sheetName val="Пожинвентарь"/>
      <sheetName val="PRINTING"/>
      <sheetName val="COVER SHEET"/>
      <sheetName val="I KEY INFORMATION"/>
      <sheetName val="Worksheet 1"/>
      <sheetName val="IIa SUMMARY"/>
      <sheetName val="IIb P&amp;L short"/>
      <sheetName val="IIc P&amp;L"/>
      <sheetName val="IId P&amp;L Opt Curr"/>
      <sheetName val="IV REVENUE ROOMS"/>
      <sheetName val="IV REVENUE  F&amp;B"/>
      <sheetName val="VI REVENUE OOD"/>
      <sheetName val="VII COST"/>
      <sheetName val="VIIIa INPUT ROOMS"/>
      <sheetName val="RMYEAR1MONTHLY"/>
      <sheetName val="RMYEAR2MONTHLY"/>
      <sheetName val="VIIIb INPUT F&amp;B"/>
      <sheetName val="VIIIc INPUT HR"/>
      <sheetName val="VIIId INPUT OOD"/>
      <sheetName val="VIIIe INPUT COST"/>
      <sheetName val="0 - КАД"/>
      <sheetName val="1-Выводы"/>
      <sheetName val="2-Док-ты"/>
      <sheetName val="3-Справка-рецензия"/>
      <sheetName val="4-Выводы по расчету NCV"/>
      <sheetName val="З"/>
      <sheetName val="."/>
      <sheetName val="1. Основные Факты и выводы"/>
      <sheetName val=" 2.Задание на оценку"/>
      <sheetName val="3.Сведения о Зак, Оцен и Испол"/>
      <sheetName val="Процесс оценки"/>
      <sheetName val="Описание дома"/>
      <sheetName val="описание з.у."/>
      <sheetName val="Описания"/>
      <sheetName val="!Износ"/>
      <sheetName val="С1"/>
      <sheetName val="ПВС"/>
      <sheetName val="ННЭИ"/>
      <sheetName val="Срав ЗУ"/>
      <sheetName val="Срав Дом Литер А"/>
      <sheetName val="Согласование"/>
      <sheetName val="ликв 2"/>
      <sheetName val="разделение"/>
      <sheetName val="Состояние зд"/>
      <sheetName val="ВСН"/>
      <sheetName val="корректир коммуникац"/>
      <sheetName val="ликв. ст"/>
      <sheetName val="ЗКА"/>
      <sheetName val="ОВК"/>
      <sheetName val="ОАК"/>
      <sheetName val="ИВК"/>
      <sheetName val="2-NCV, дисконт, RV"/>
      <sheetName val="3-Расчет ст-ти обременений"/>
      <sheetName val="Расчет ар. ставки склад"/>
      <sheetName val="А склад"/>
      <sheetName val="3-Хар-ка"/>
      <sheetName val="4-Фото"/>
      <sheetName val="5-NCV, дисконт, RV"/>
      <sheetName val="6-Выводы по расчету NCV"/>
      <sheetName val="С (корп.№1)"/>
      <sheetName val="Д(корп. №1)"/>
      <sheetName val="С (корп.№121)"/>
      <sheetName val="Д(корп.121)"/>
      <sheetName val="Аналоги здания"/>
      <sheetName val="С зем. участок 2 972 кв.м"/>
      <sheetName val="С зем. участок 5283 кв.м"/>
      <sheetName val="Аналоги ЗУ"/>
      <sheetName val="Веса "/>
      <sheetName val="Обесп. договор"/>
      <sheetName val="0 - КАД (2)"/>
      <sheetName val="5-Комментарии"/>
      <sheetName val="7-NCV, дисконт, RV"/>
      <sheetName val="С зем. участок "/>
      <sheetName val="С "/>
      <sheetName val="_"/>
      <sheetName val="С"/>
      <sheetName val="Д"/>
      <sheetName val="С зем. участок"/>
      <sheetName val="2-Выводы по расчету NCV"/>
      <sheetName val="3-NCV, дисконт, RV"/>
      <sheetName val="Веса"/>
      <sheetName val=" поправка на масштаб"/>
      <sheetName val="Земля (2)"/>
      <sheetName val="Земля кадастр."/>
      <sheetName val="Земля"/>
      <sheetName val="Восст.ст."/>
      <sheetName val="Физ.Износ Устр."/>
      <sheetName val="Физ. износ неустранимый"/>
      <sheetName val="экономический износ"/>
      <sheetName val="затратный подход"/>
      <sheetName val="ДП "/>
      <sheetName val="Ставка капитализации"/>
      <sheetName val="СП (2)"/>
      <sheetName val="СП Саянск"/>
      <sheetName val="Рынок"/>
      <sheetName val="ЗП 30 СП70"/>
      <sheetName val="Поправка Здания"/>
      <sheetName val="Поправка офисы"/>
      <sheetName val="восстанов стоимость"/>
      <sheetName val="прибыль предпринимателя"/>
      <sheetName val="Физ. износ устранимый"/>
      <sheetName val="Ст.аренда"/>
      <sheetName val="Доходный подход"/>
      <sheetName val="СП"/>
      <sheetName val="СК для зданий"/>
      <sheetName val="Ликвидационная (2)"/>
      <sheetName val="ЗМ ДМ РМ "/>
      <sheetName val="Земля Рын"/>
      <sheetName val="ЭР"/>
      <sheetName val="восст.стоимость"/>
      <sheetName val="СК 10"/>
      <sheetName val="коэф. бета 10"/>
      <sheetName val="СК 12"/>
      <sheetName val="коэф. бета 12 "/>
      <sheetName val="Аренда Адм.1"/>
      <sheetName val="Аренда ПРоизвод"/>
      <sheetName val="ДП Адм."/>
      <sheetName val="СП Адм (4)"/>
      <sheetName val="СП Произв"/>
      <sheetName val="Заключение "/>
      <sheetName val="Земля 2"/>
      <sheetName val="СП Адм"/>
      <sheetName val="СП Адм (2)"/>
      <sheetName val="СП Произв2"/>
      <sheetName val="Площади А"/>
      <sheetName val="Рынок земля"/>
      <sheetName val="З.М."/>
      <sheetName val="ЗМ УПВС"/>
      <sheetName val="Экономич.износ"/>
      <sheetName val="Рынок Ирк."/>
      <sheetName val="Износ накопл.  "/>
      <sheetName val="Сведение результатов "/>
      <sheetName val="МПСП"/>
      <sheetName val="МПСП (2)"/>
      <sheetName val="Ликвидационная"/>
      <sheetName val="Удельные веса подходов 2 подход"/>
      <sheetName val="СК 14"/>
      <sheetName val="коэф. бета "/>
      <sheetName val="скл. аренда"/>
      <sheetName val="доходный 3 года"/>
      <sheetName val="СП "/>
      <sheetName val="СП с зем"/>
      <sheetName val="СП с зем (2)"/>
      <sheetName val="Рынок продаж"/>
      <sheetName val="Рынок аренда"/>
      <sheetName val="здания РКЦ"/>
      <sheetName val="рынок по квартирам У-И"/>
      <sheetName val="охрана"/>
      <sheetName val="ЗП "/>
      <sheetName val="СК"/>
      <sheetName val="арендная ставка (2)"/>
      <sheetName val="расчет арендной ставки по догов"/>
      <sheetName val="УПВС"/>
      <sheetName val="Накопленный Износ УПВС"/>
      <sheetName val="Отделка"/>
      <sheetName val="Новостройки"/>
      <sheetName val="прибыли предпр."/>
      <sheetName val="Аренд.ставка"/>
      <sheetName val="Аренд.ставка Валовая"/>
      <sheetName val="Ставка дисконта"/>
      <sheetName val="ставка капит.1"/>
      <sheetName val="доходный"/>
      <sheetName val="Д.М.- капиатл-ия"/>
      <sheetName val="Ком.платежи"/>
      <sheetName val="Св-е рез-ов"/>
      <sheetName val="Сравнение Новострой"/>
      <sheetName val="5-Справка-рецензия"/>
      <sheetName val="6-NCV, дисконт, RV"/>
      <sheetName val="7-Выводы по расчету NCV"/>
      <sheetName val="З.у"/>
      <sheetName val="Индикатив NCV"/>
      <sheetName val="И"/>
      <sheetName val="0 - КАД (3)"/>
      <sheetName val="З уч"/>
      <sheetName val="С здание"/>
      <sheetName val="З уч. аренда"/>
      <sheetName val="З "/>
      <sheetName val="Приложение 1"/>
      <sheetName val="Таблица балльной оценки"/>
      <sheetName val="Исходные данные"/>
      <sheetName val="модель"/>
      <sheetName val="Данные клиента"/>
      <sheetName val="рейтинг региона"/>
      <sheetName val="Реализ"/>
      <sheetName val="Закуп"/>
      <sheetName val="ЗУ  "/>
      <sheetName val="4-Справка-рецензия"/>
      <sheetName val="Затратный"/>
      <sheetName val="Право аренды"/>
      <sheetName val="С_"/>
      <sheetName val="Аналоги АЗС"/>
      <sheetName val="Д АЗС-45"/>
      <sheetName val="Д АЗС-27"/>
      <sheetName val="Компания"/>
      <sheetName val="Проект"/>
      <sheetName val="Сумм"/>
      <sheetName val="Опции"/>
      <sheetName val="Язык"/>
      <sheetName val="В отчет"/>
      <sheetName val="Рейтинг"/>
      <sheetName val="901"/>
      <sheetName val="902"/>
      <sheetName val="903"/>
      <sheetName val="Ассортимент"/>
      <sheetName val="Баланс БДМ"/>
      <sheetName val="Себестоимость ТЭР"/>
      <sheetName val="Расходы по линиям"/>
      <sheetName val="Оборотка"/>
      <sheetName val="CF_C"/>
      <sheetName val="CF_Ц"/>
      <sheetName val="Факт 2011"/>
      <sheetName val="бумага выполнение"/>
      <sheetName val="салфетки выполнение"/>
      <sheetName val="Прогноз продаж"/>
      <sheetName val="Прогноз продаж - 2"/>
      <sheetName val="Закупка сырья и ТЭР"/>
      <sheetName val="план производства"/>
      <sheetName val="план про-ва"/>
      <sheetName val="Условно-постоянные"/>
      <sheetName val="ИнвестКредиты"/>
      <sheetName val="Аннуитет"/>
      <sheetName val="План развития"/>
      <sheetName val="Продукция"/>
      <sheetName val="Расчет себестоимости основы"/>
      <sheetName val="Себестоимость основы"/>
      <sheetName val="Расчет изделий"/>
      <sheetName val="Возвратные отходы"/>
      <sheetName val="Баланс мощностей"/>
      <sheetName val=" БДМ-3"/>
      <sheetName val="Нормы расхода"/>
      <sheetName val="Расчет сырья и ТЭР"/>
      <sheetName val="Расчет прочих затрат на СМ"/>
      <sheetName val="Расчет расходов"/>
      <sheetName val="Расчет затрат персонал"/>
      <sheetName val="Имущество Сыктывкар"/>
      <sheetName val="кредиты действ"/>
      <sheetName val="кредиты_свод действ"/>
      <sheetName val="кредиты нов"/>
      <sheetName val="CF-Сыктывкар"/>
      <sheetName val="CF-Ростов"/>
      <sheetName val="Подбор финансирования"/>
      <sheetName val="2012"/>
      <sheetName val="Сводная информация"/>
      <sheetName val="ОБЩИЙ план продаж AFH "/>
      <sheetName val="AFH аутсорсинг (вкл. доход) "/>
      <sheetName val="Оптимистичный расклад"/>
      <sheetName val="Пессимистичный расклад"/>
      <sheetName val="Расчет себестоимости изделий"/>
      <sheetName val="Себестоимость изделий"/>
      <sheetName val="print"/>
      <sheetName val="Chart Refining Mix RUS"/>
      <sheetName val="Chart Refining Mix"/>
      <sheetName val="Chart Refining Mix 2003"/>
      <sheetName val="Chart Refining Mix 2009"/>
      <sheetName val="Chart % Product Consumption"/>
      <sheetName val="pct 2003-2009"/>
      <sheetName val="pct"/>
      <sheetName val="Chart Consump Outlook ru"/>
      <sheetName val="Chart Consump Outlook"/>
      <sheetName val="print cons"/>
      <sheetName val="Oil Prod chart"/>
      <sheetName val="Oil Cons chart"/>
      <sheetName val="Oil Export chart"/>
      <sheetName val="foreign export chart"/>
      <sheetName val="RefMix"/>
      <sheetName val="RUBValueChain"/>
      <sheetName val="LO prices"/>
      <sheetName val="LO prices RUS"/>
      <sheetName val="HO price RUS"/>
      <sheetName val="HO price"/>
      <sheetName val="Diesel price RUS"/>
      <sheetName val="Diesel price"/>
      <sheetName val="Jet kero price RUS"/>
      <sheetName val="Jet kero price"/>
      <sheetName val="Fuel oil price RUS"/>
      <sheetName val="Fuel oil price"/>
      <sheetName val="USDParity"/>
      <sheetName val="Chart Price v Parity"/>
      <sheetName val="ElecticityChart"/>
      <sheetName val="GasChart"/>
      <sheetName val="TableMacroRUS"/>
      <sheetName val="TableMacro"/>
      <sheetName val="TableTaxes RUS"/>
      <sheetName val="TableTaxes"/>
      <sheetName val="TablePricesRUS"/>
      <sheetName val="TablePrices"/>
      <sheetName val="TableNetbacks RUS"/>
      <sheetName val="TableNetbacks"/>
      <sheetName val="TableNetbacksFlat"/>
      <sheetName val="TableSummary"/>
      <sheetName val="TableSumFlat RUS"/>
      <sheetName val="TableSummaryFlat"/>
      <sheetName val="Chart Rus Oil Bal RUS"/>
      <sheetName val="Chart Rus Oil Balance"/>
      <sheetName val="TranspTariffs"/>
      <sheetName val="Table Exec Sum RUS"/>
      <sheetName val="Table Exec Summary"/>
      <sheetName val="Ошибки"/>
      <sheetName val="Контрольный лист"/>
      <sheetName val="2-3"/>
      <sheetName val="3-1"/>
      <sheetName val="10_2"/>
      <sheetName val="12-1"/>
      <sheetName val="12-2"/>
      <sheetName val="12_3"/>
      <sheetName val="16-1"/>
      <sheetName val="23-1"/>
      <sheetName val="25-1"/>
      <sheetName val="25-2"/>
      <sheetName val="30-1"/>
      <sheetName val="Список Группы"/>
      <sheetName val="Типоразмеры"/>
      <sheetName val="Яндекс"/>
      <sheetName val="ДП"/>
      <sheetName val="согласов"/>
      <sheetName val="площади"/>
      <sheetName val="Св(н)"/>
      <sheetName val="З3"/>
      <sheetName val="З4"/>
      <sheetName val="З5"/>
      <sheetName val="З6"/>
      <sheetName val="З7"/>
      <sheetName val="З8"/>
      <sheetName val="З9"/>
      <sheetName val="З10"/>
      <sheetName val="З11"/>
      <sheetName val="З12"/>
      <sheetName val="З13"/>
      <sheetName val="З14"/>
      <sheetName val="З15"/>
      <sheetName val="З16"/>
      <sheetName val="З17"/>
      <sheetName val="З18"/>
      <sheetName val="З19"/>
      <sheetName val="З20"/>
      <sheetName val="З21"/>
      <sheetName val="З22"/>
      <sheetName val="З23"/>
      <sheetName val="З24"/>
      <sheetName val="З25"/>
      <sheetName val="З26"/>
      <sheetName val="З27"/>
      <sheetName val="З28"/>
      <sheetName val="З29"/>
      <sheetName val="З30"/>
      <sheetName val="З31"/>
      <sheetName val="З32"/>
      <sheetName val="З33"/>
      <sheetName val="З34"/>
      <sheetName val="З35"/>
      <sheetName val="З36"/>
      <sheetName val="З37"/>
      <sheetName val="З38"/>
      <sheetName val="З39"/>
      <sheetName val="З40"/>
      <sheetName val="З41"/>
      <sheetName val="З42"/>
      <sheetName val="З43"/>
      <sheetName val="З44"/>
      <sheetName val="З45"/>
      <sheetName val="З46"/>
      <sheetName val="З47"/>
      <sheetName val="З48"/>
      <sheetName val="З49"/>
      <sheetName val="З50"/>
      <sheetName val="З51"/>
      <sheetName val="З52"/>
      <sheetName val="З53"/>
      <sheetName val="З54"/>
      <sheetName val="З55"/>
      <sheetName val="З56"/>
      <sheetName val="З57"/>
      <sheetName val="З58"/>
      <sheetName val="З59"/>
      <sheetName val="З60"/>
      <sheetName val="З61"/>
      <sheetName val="З62"/>
      <sheetName val="З63"/>
      <sheetName val="З64"/>
      <sheetName val="З65"/>
      <sheetName val="З66"/>
      <sheetName val="З67"/>
      <sheetName val="З68"/>
      <sheetName val="З69"/>
      <sheetName val="З70"/>
      <sheetName val="З71"/>
      <sheetName val="З72"/>
      <sheetName val="З73"/>
      <sheetName val="З74"/>
      <sheetName val="З75"/>
      <sheetName val="З76"/>
      <sheetName val="З77"/>
      <sheetName val="З78"/>
      <sheetName val="З79"/>
      <sheetName val="З80"/>
      <sheetName val="З81"/>
      <sheetName val="З82"/>
      <sheetName val="З83"/>
      <sheetName val="З84"/>
      <sheetName val="З85"/>
      <sheetName val="З86"/>
      <sheetName val="З87"/>
      <sheetName val="З88"/>
      <sheetName val="З89"/>
      <sheetName val="З90"/>
      <sheetName val="З91"/>
      <sheetName val="З92"/>
      <sheetName val="З93"/>
      <sheetName val="З94"/>
      <sheetName val="З95"/>
      <sheetName val="З96"/>
      <sheetName val="З97"/>
      <sheetName val="З98"/>
      <sheetName val="Х.нед-ть"/>
      <sheetName val="Ст кап-Дох"/>
      <sheetName val="дох"/>
      <sheetName val="Ср1"/>
      <sheetName val="Ср2"/>
      <sheetName val="Согласо"/>
      <sheetName val="окон. сводка"/>
      <sheetName val="лик"/>
      <sheetName val="св(лик)"/>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 rate"/>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ow r="6">
          <cell r="C6" t="str">
            <v>01/10/2007</v>
          </cell>
        </row>
      </sheetData>
      <sheetData sheetId="7">
        <row r="7">
          <cell r="C7">
            <v>0.18</v>
          </cell>
        </row>
      </sheetData>
      <sheetData sheetId="8">
        <row r="7">
          <cell r="C7">
            <v>0.18</v>
          </cell>
        </row>
      </sheetData>
      <sheetData sheetId="9">
        <row r="28">
          <cell r="N28">
            <v>1.27</v>
          </cell>
        </row>
      </sheetData>
      <sheetData sheetId="10">
        <row r="6">
          <cell r="C6" t="str">
            <v>01/10/2007</v>
          </cell>
        </row>
      </sheetData>
      <sheetData sheetId="11">
        <row r="7">
          <cell r="C7">
            <v>0.18</v>
          </cell>
        </row>
      </sheetData>
      <sheetData sheetId="12">
        <row r="7">
          <cell r="C7">
            <v>0.18</v>
          </cell>
        </row>
      </sheetData>
      <sheetData sheetId="13">
        <row r="6">
          <cell r="C6" t="str">
            <v>01/10/2007</v>
          </cell>
        </row>
      </sheetData>
      <sheetData sheetId="14">
        <row r="7">
          <cell r="C7">
            <v>0.18</v>
          </cell>
        </row>
      </sheetData>
      <sheetData sheetId="15">
        <row r="7">
          <cell r="C7">
            <v>0.18</v>
          </cell>
        </row>
      </sheetData>
      <sheetData sheetId="16">
        <row r="7">
          <cell r="C7">
            <v>0.18</v>
          </cell>
        </row>
      </sheetData>
      <sheetData sheetId="17">
        <row r="7">
          <cell r="C7">
            <v>0.18</v>
          </cell>
        </row>
      </sheetData>
      <sheetData sheetId="18">
        <row r="7">
          <cell r="C7">
            <v>0.18</v>
          </cell>
        </row>
      </sheetData>
      <sheetData sheetId="19">
        <row r="7">
          <cell r="C7">
            <v>0.18</v>
          </cell>
        </row>
      </sheetData>
      <sheetData sheetId="20">
        <row r="28">
          <cell r="N28">
            <v>1.27</v>
          </cell>
        </row>
      </sheetData>
      <sheetData sheetId="21">
        <row r="7">
          <cell r="C7">
            <v>0.18</v>
          </cell>
        </row>
      </sheetData>
      <sheetData sheetId="22">
        <row r="7">
          <cell r="C7">
            <v>0.18</v>
          </cell>
        </row>
      </sheetData>
      <sheetData sheetId="23">
        <row r="7">
          <cell r="C7">
            <v>0.18</v>
          </cell>
        </row>
      </sheetData>
      <sheetData sheetId="24">
        <row r="2">
          <cell r="B2">
            <v>1.1851700000000001</v>
          </cell>
        </row>
      </sheetData>
      <sheetData sheetId="25" refreshError="1"/>
      <sheetData sheetId="26" refreshError="1"/>
      <sheetData sheetId="27" refreshError="1"/>
      <sheetData sheetId="28" refreshError="1"/>
      <sheetData sheetId="29">
        <row r="7">
          <cell r="C7">
            <v>0.18</v>
          </cell>
        </row>
      </sheetData>
      <sheetData sheetId="30">
        <row r="7">
          <cell r="C7">
            <v>0.18</v>
          </cell>
        </row>
      </sheetData>
      <sheetData sheetId="31">
        <row r="28">
          <cell r="N28">
            <v>1.27</v>
          </cell>
        </row>
      </sheetData>
      <sheetData sheetId="32">
        <row r="6">
          <cell r="C6" t="str">
            <v>01/10/2007</v>
          </cell>
        </row>
      </sheetData>
      <sheetData sheetId="33">
        <row r="7">
          <cell r="C7">
            <v>0.18</v>
          </cell>
        </row>
      </sheetData>
      <sheetData sheetId="34">
        <row r="7">
          <cell r="C7">
            <v>0.18</v>
          </cell>
        </row>
      </sheetData>
      <sheetData sheetId="35">
        <row r="6">
          <cell r="C6" t="str">
            <v>01/10/2007</v>
          </cell>
        </row>
      </sheetData>
      <sheetData sheetId="36">
        <row r="7">
          <cell r="C7">
            <v>0.18</v>
          </cell>
        </row>
      </sheetData>
      <sheetData sheetId="37">
        <row r="7">
          <cell r="C7">
            <v>0.18</v>
          </cell>
        </row>
      </sheetData>
      <sheetData sheetId="38">
        <row r="7">
          <cell r="C7">
            <v>0.18</v>
          </cell>
        </row>
      </sheetData>
      <sheetData sheetId="39">
        <row r="7">
          <cell r="C7">
            <v>0.18</v>
          </cell>
        </row>
      </sheetData>
      <sheetData sheetId="40">
        <row r="7">
          <cell r="C7">
            <v>0.18</v>
          </cell>
        </row>
      </sheetData>
      <sheetData sheetId="41">
        <row r="7">
          <cell r="C7">
            <v>0.18</v>
          </cell>
        </row>
      </sheetData>
      <sheetData sheetId="42">
        <row r="28">
          <cell r="N28">
            <v>1.27</v>
          </cell>
        </row>
      </sheetData>
      <sheetData sheetId="43">
        <row r="7">
          <cell r="C7">
            <v>0.18</v>
          </cell>
        </row>
      </sheetData>
      <sheetData sheetId="44">
        <row r="7">
          <cell r="C7">
            <v>0.18</v>
          </cell>
        </row>
      </sheetData>
      <sheetData sheetId="45">
        <row r="7">
          <cell r="C7">
            <v>0.18</v>
          </cell>
        </row>
      </sheetData>
      <sheetData sheetId="46">
        <row r="2">
          <cell r="B2">
            <v>1.1851700000000001</v>
          </cell>
        </row>
      </sheetData>
      <sheetData sheetId="47">
        <row r="6">
          <cell r="C6" t="str">
            <v>01/10/2007</v>
          </cell>
        </row>
      </sheetData>
      <sheetData sheetId="48">
        <row r="7">
          <cell r="C7">
            <v>0.18</v>
          </cell>
        </row>
      </sheetData>
      <sheetData sheetId="49">
        <row r="28">
          <cell r="N28">
            <v>1.27</v>
          </cell>
        </row>
      </sheetData>
      <sheetData sheetId="50">
        <row r="7">
          <cell r="C7">
            <v>0.18</v>
          </cell>
        </row>
      </sheetData>
      <sheetData sheetId="51">
        <row r="7">
          <cell r="C7">
            <v>0.18</v>
          </cell>
        </row>
      </sheetData>
      <sheetData sheetId="52">
        <row r="7">
          <cell r="C7">
            <v>0.18</v>
          </cell>
        </row>
      </sheetData>
      <sheetData sheetId="53">
        <row r="28">
          <cell r="N28">
            <v>1.27</v>
          </cell>
        </row>
      </sheetData>
      <sheetData sheetId="54">
        <row r="6">
          <cell r="C6" t="str">
            <v>01/10/2007</v>
          </cell>
        </row>
      </sheetData>
      <sheetData sheetId="55">
        <row r="7">
          <cell r="C7">
            <v>0.18</v>
          </cell>
        </row>
      </sheetData>
      <sheetData sheetId="56">
        <row r="7">
          <cell r="C7">
            <v>0.18</v>
          </cell>
        </row>
      </sheetData>
      <sheetData sheetId="57">
        <row r="6">
          <cell r="C6" t="str">
            <v>01/10/2007</v>
          </cell>
        </row>
      </sheetData>
      <sheetData sheetId="58">
        <row r="7">
          <cell r="C7">
            <v>0.18</v>
          </cell>
        </row>
      </sheetData>
      <sheetData sheetId="59">
        <row r="7">
          <cell r="C7">
            <v>0.18</v>
          </cell>
        </row>
      </sheetData>
      <sheetData sheetId="60">
        <row r="7">
          <cell r="C7">
            <v>0.18</v>
          </cell>
        </row>
      </sheetData>
      <sheetData sheetId="61">
        <row r="7">
          <cell r="C7">
            <v>0.18</v>
          </cell>
        </row>
      </sheetData>
      <sheetData sheetId="62">
        <row r="7">
          <cell r="C7">
            <v>0.18</v>
          </cell>
        </row>
      </sheetData>
      <sheetData sheetId="63">
        <row r="7">
          <cell r="C7">
            <v>0.18</v>
          </cell>
        </row>
      </sheetData>
      <sheetData sheetId="64">
        <row r="28">
          <cell r="N28">
            <v>1.27</v>
          </cell>
        </row>
      </sheetData>
      <sheetData sheetId="65">
        <row r="7">
          <cell r="C7">
            <v>0.18</v>
          </cell>
        </row>
      </sheetData>
      <sheetData sheetId="66">
        <row r="7">
          <cell r="C7">
            <v>0.18</v>
          </cell>
        </row>
      </sheetData>
      <sheetData sheetId="67">
        <row r="7">
          <cell r="C7">
            <v>0.18</v>
          </cell>
        </row>
      </sheetData>
      <sheetData sheetId="68">
        <row r="2">
          <cell r="B2">
            <v>1.1851700000000001</v>
          </cell>
        </row>
      </sheetData>
      <sheetData sheetId="69">
        <row r="6">
          <cell r="C6" t="str">
            <v>01/10/2007</v>
          </cell>
        </row>
      </sheetData>
      <sheetData sheetId="70">
        <row r="7">
          <cell r="C7">
            <v>0.18</v>
          </cell>
        </row>
      </sheetData>
      <sheetData sheetId="71">
        <row r="28">
          <cell r="N28">
            <v>1.27</v>
          </cell>
        </row>
      </sheetData>
      <sheetData sheetId="72">
        <row r="7">
          <cell r="C7">
            <v>0.18</v>
          </cell>
        </row>
      </sheetData>
      <sheetData sheetId="73">
        <row r="7">
          <cell r="C7">
            <v>0.18</v>
          </cell>
        </row>
      </sheetData>
      <sheetData sheetId="74">
        <row r="7">
          <cell r="C7">
            <v>0.18</v>
          </cell>
        </row>
      </sheetData>
      <sheetData sheetId="75">
        <row r="28">
          <cell r="N28">
            <v>1.27</v>
          </cell>
        </row>
      </sheetData>
      <sheetData sheetId="76">
        <row r="6">
          <cell r="C6" t="str">
            <v>01/10/2007</v>
          </cell>
        </row>
      </sheetData>
      <sheetData sheetId="77">
        <row r="7">
          <cell r="C7">
            <v>0.18</v>
          </cell>
        </row>
      </sheetData>
      <sheetData sheetId="78">
        <row r="7">
          <cell r="C7">
            <v>0.18</v>
          </cell>
        </row>
      </sheetData>
      <sheetData sheetId="79">
        <row r="6">
          <cell r="C6" t="str">
            <v>01/10/2007</v>
          </cell>
        </row>
      </sheetData>
      <sheetData sheetId="80">
        <row r="7">
          <cell r="C7">
            <v>0.18</v>
          </cell>
        </row>
      </sheetData>
      <sheetData sheetId="81">
        <row r="7">
          <cell r="C7">
            <v>0.18</v>
          </cell>
        </row>
      </sheetData>
      <sheetData sheetId="82">
        <row r="7">
          <cell r="C7">
            <v>0.18</v>
          </cell>
        </row>
      </sheetData>
      <sheetData sheetId="83">
        <row r="7">
          <cell r="C7">
            <v>0.18</v>
          </cell>
        </row>
      </sheetData>
      <sheetData sheetId="84">
        <row r="7">
          <cell r="C7">
            <v>0.18</v>
          </cell>
        </row>
      </sheetData>
      <sheetData sheetId="85">
        <row r="7">
          <cell r="C7">
            <v>0.18</v>
          </cell>
        </row>
      </sheetData>
      <sheetData sheetId="86">
        <row r="28">
          <cell r="N28">
            <v>1.27</v>
          </cell>
        </row>
      </sheetData>
      <sheetData sheetId="87">
        <row r="7">
          <cell r="C7">
            <v>0.18</v>
          </cell>
        </row>
      </sheetData>
      <sheetData sheetId="88">
        <row r="7">
          <cell r="C7">
            <v>0.18</v>
          </cell>
        </row>
      </sheetData>
      <sheetData sheetId="89">
        <row r="7">
          <cell r="C7">
            <v>0.18</v>
          </cell>
        </row>
      </sheetData>
      <sheetData sheetId="90">
        <row r="2">
          <cell r="B2">
            <v>1.1851700000000001</v>
          </cell>
        </row>
      </sheetData>
      <sheetData sheetId="91">
        <row r="6">
          <cell r="C6" t="str">
            <v>01/10/2007</v>
          </cell>
        </row>
      </sheetData>
      <sheetData sheetId="92">
        <row r="7">
          <cell r="C7">
            <v>0.18</v>
          </cell>
        </row>
      </sheetData>
      <sheetData sheetId="93">
        <row r="28">
          <cell r="N28">
            <v>1.27</v>
          </cell>
        </row>
      </sheetData>
      <sheetData sheetId="94">
        <row r="7">
          <cell r="C7">
            <v>0.18</v>
          </cell>
        </row>
      </sheetData>
      <sheetData sheetId="95">
        <row r="7">
          <cell r="C7">
            <v>0.18</v>
          </cell>
        </row>
      </sheetData>
      <sheetData sheetId="96">
        <row r="7">
          <cell r="C7">
            <v>0.18</v>
          </cell>
        </row>
      </sheetData>
      <sheetData sheetId="97">
        <row r="28">
          <cell r="N28">
            <v>1.27</v>
          </cell>
        </row>
      </sheetData>
      <sheetData sheetId="98">
        <row r="6">
          <cell r="C6" t="str">
            <v>01/10/2007</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ow r="7">
          <cell r="C7">
            <v>0.18</v>
          </cell>
        </row>
      </sheetData>
      <sheetData sheetId="145"/>
      <sheetData sheetId="146"/>
      <sheetData sheetId="147">
        <row r="7">
          <cell r="C7">
            <v>0.18</v>
          </cell>
        </row>
      </sheetData>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7">
          <cell r="C7">
            <v>0.18</v>
          </cell>
        </row>
      </sheetData>
      <sheetData sheetId="184"/>
      <sheetData sheetId="185">
        <row r="7">
          <cell r="C7">
            <v>0.18</v>
          </cell>
        </row>
      </sheetData>
      <sheetData sheetId="186">
        <row r="7">
          <cell r="C7">
            <v>0.18</v>
          </cell>
        </row>
      </sheetData>
      <sheetData sheetId="187"/>
      <sheetData sheetId="188"/>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ow r="6">
          <cell r="C6" t="str">
            <v>01/10/2007</v>
          </cell>
        </row>
      </sheetData>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sheetData sheetId="514"/>
      <sheetData sheetId="515">
        <row r="6">
          <cell r="C6" t="str">
            <v>01/10/2007</v>
          </cell>
        </row>
      </sheetData>
      <sheetData sheetId="516"/>
      <sheetData sheetId="517"/>
      <sheetData sheetId="518">
        <row r="6">
          <cell r="C6" t="str">
            <v>01/10/2007</v>
          </cell>
        </row>
      </sheetData>
      <sheetData sheetId="519"/>
      <sheetData sheetId="520" refreshError="1"/>
      <sheetData sheetId="521">
        <row r="6">
          <cell r="C6" t="str">
            <v>01/10/2007</v>
          </cell>
        </row>
      </sheetData>
      <sheetData sheetId="522"/>
      <sheetData sheetId="523"/>
      <sheetData sheetId="524">
        <row r="6">
          <cell r="C6" t="str">
            <v>01/10/2007</v>
          </cell>
        </row>
      </sheetData>
      <sheetData sheetId="525"/>
      <sheetData sheetId="526"/>
      <sheetData sheetId="527">
        <row r="6">
          <cell r="C6" t="str">
            <v>01/10/2007</v>
          </cell>
        </row>
      </sheetData>
      <sheetData sheetId="528"/>
      <sheetData sheetId="529"/>
      <sheetData sheetId="530">
        <row r="6">
          <cell r="C6" t="str">
            <v>01/10/2007</v>
          </cell>
        </row>
      </sheetData>
      <sheetData sheetId="531"/>
      <sheetData sheetId="532"/>
      <sheetData sheetId="533">
        <row r="6">
          <cell r="C6" t="str">
            <v>01/10/2007</v>
          </cell>
        </row>
      </sheetData>
      <sheetData sheetId="534"/>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sheetData sheetId="837"/>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sheetData sheetId="911">
        <row r="5">
          <cell r="Y5">
            <v>150</v>
          </cell>
        </row>
      </sheetData>
      <sheetData sheetId="912">
        <row r="2">
          <cell r="B2">
            <v>1.1851700000000001</v>
          </cell>
        </row>
      </sheetData>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ow r="2">
          <cell r="B2">
            <v>1.1851700000000001</v>
          </cell>
        </row>
      </sheetData>
      <sheetData sheetId="929" refreshError="1"/>
      <sheetData sheetId="930">
        <row r="2">
          <cell r="B2">
            <v>1.1851700000000001</v>
          </cell>
        </row>
      </sheetData>
      <sheetData sheetId="931" refreshError="1"/>
      <sheetData sheetId="932"/>
      <sheetData sheetId="933" refreshError="1"/>
      <sheetData sheetId="934" refreshError="1"/>
      <sheetData sheetId="935" refreshError="1"/>
      <sheetData sheetId="936"/>
      <sheetData sheetId="937"/>
      <sheetData sheetId="938">
        <row r="57">
          <cell r="F57">
            <v>4358024.6376718897</v>
          </cell>
        </row>
      </sheetData>
      <sheetData sheetId="939"/>
      <sheetData sheetId="940"/>
      <sheetData sheetId="941" refreshError="1"/>
      <sheetData sheetId="942" refreshError="1"/>
      <sheetData sheetId="943" refreshError="1"/>
      <sheetData sheetId="944" refreshError="1"/>
      <sheetData sheetId="945"/>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sheetData sheetId="1007"/>
      <sheetData sheetId="1008"/>
      <sheetData sheetId="1009"/>
      <sheetData sheetId="1010"/>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sheetData sheetId="1097"/>
      <sheetData sheetId="1098"/>
      <sheetData sheetId="1099"/>
      <sheetData sheetId="1100"/>
      <sheetData sheetId="1101"/>
      <sheetData sheetId="1102"/>
      <sheetData sheetId="1103"/>
      <sheetData sheetId="1104"/>
      <sheetData sheetId="1105">
        <row r="6">
          <cell r="C6">
            <v>1000</v>
          </cell>
        </row>
      </sheetData>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row r="5">
          <cell r="Y5">
            <v>150</v>
          </cell>
        </row>
      </sheetData>
      <sheetData sheetId="1145">
        <row r="2">
          <cell r="B2">
            <v>1.1851700000000001</v>
          </cell>
        </row>
      </sheetData>
      <sheetData sheetId="1146">
        <row r="13">
          <cell r="H13">
            <v>0</v>
          </cell>
        </row>
      </sheetData>
      <sheetData sheetId="1147">
        <row r="6">
          <cell r="C6">
            <v>1000</v>
          </cell>
        </row>
      </sheetData>
      <sheetData sheetId="1148"/>
      <sheetData sheetId="1149"/>
      <sheetData sheetId="1150"/>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sheetData sheetId="1176" refreshError="1"/>
      <sheetData sheetId="1177">
        <row r="6">
          <cell r="C6">
            <v>1000</v>
          </cell>
        </row>
      </sheetData>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sheetData sheetId="1405"/>
      <sheetData sheetId="1406">
        <row r="28">
          <cell r="N28">
            <v>1.27</v>
          </cell>
        </row>
      </sheetData>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ow r="1">
          <cell r="B1" t="str">
            <v>наименование</v>
          </cell>
        </row>
      </sheetData>
      <sheetData sheetId="1478" refreshError="1"/>
      <sheetData sheetId="1479">
        <row r="28">
          <cell r="N28">
            <v>1.27</v>
          </cell>
        </row>
      </sheetData>
      <sheetData sheetId="1480">
        <row r="2">
          <cell r="D2" t="str">
            <v>2002</v>
          </cell>
        </row>
      </sheetData>
      <sheetData sheetId="1481"/>
      <sheetData sheetId="1482">
        <row r="2">
          <cell r="D2">
            <v>2003</v>
          </cell>
        </row>
      </sheetData>
      <sheetData sheetId="1483">
        <row r="40">
          <cell r="C40">
            <v>0</v>
          </cell>
        </row>
      </sheetData>
      <sheetData sheetId="1484">
        <row r="1">
          <cell r="B1" t="str">
            <v>наименование</v>
          </cell>
        </row>
      </sheetData>
      <sheetData sheetId="1485">
        <row r="10">
          <cell r="A10" t="str">
            <v>Амортизация</v>
          </cell>
        </row>
      </sheetData>
      <sheetData sheetId="1486"/>
      <sheetData sheetId="1487"/>
      <sheetData sheetId="1488">
        <row r="1">
          <cell r="B1" t="str">
            <v>наименование</v>
          </cell>
        </row>
      </sheetData>
      <sheetData sheetId="1489">
        <row r="1">
          <cell r="B1" t="str">
            <v>наименование</v>
          </cell>
        </row>
      </sheetData>
      <sheetData sheetId="1490"/>
      <sheetData sheetId="1491">
        <row r="2">
          <cell r="D2" t="str">
            <v>2002</v>
          </cell>
        </row>
      </sheetData>
      <sheetData sheetId="1492">
        <row r="2">
          <cell r="D2" t="str">
            <v>2002</v>
          </cell>
        </row>
      </sheetData>
      <sheetData sheetId="1493">
        <row r="2">
          <cell r="D2">
            <v>2003</v>
          </cell>
        </row>
      </sheetData>
      <sheetData sheetId="1494">
        <row r="2">
          <cell r="D2">
            <v>2003</v>
          </cell>
        </row>
      </sheetData>
      <sheetData sheetId="1495">
        <row r="1">
          <cell r="B1" t="str">
            <v>наименование</v>
          </cell>
        </row>
      </sheetData>
      <sheetData sheetId="1496">
        <row r="1">
          <cell r="B1" t="str">
            <v>наименование</v>
          </cell>
        </row>
      </sheetData>
      <sheetData sheetId="1497">
        <row r="10">
          <cell r="A10" t="str">
            <v>Амортизация</v>
          </cell>
        </row>
      </sheetData>
      <sheetData sheetId="1498">
        <row r="2">
          <cell r="D2" t="str">
            <v>2002</v>
          </cell>
        </row>
      </sheetData>
      <sheetData sheetId="1499">
        <row r="2">
          <cell r="D2" t="str">
            <v>2002</v>
          </cell>
        </row>
      </sheetData>
      <sheetData sheetId="1500">
        <row r="2">
          <cell r="D2">
            <v>2003</v>
          </cell>
        </row>
      </sheetData>
      <sheetData sheetId="1501">
        <row r="1">
          <cell r="B1" t="str">
            <v>наименование</v>
          </cell>
        </row>
      </sheetData>
      <sheetData sheetId="1502"/>
      <sheetData sheetId="1503">
        <row r="15">
          <cell r="C15">
            <v>34.5</v>
          </cell>
        </row>
      </sheetData>
      <sheetData sheetId="1504">
        <row r="2">
          <cell r="D2" t="str">
            <v>2002</v>
          </cell>
        </row>
      </sheetData>
      <sheetData sheetId="1505"/>
      <sheetData sheetId="1506">
        <row r="2">
          <cell r="D2">
            <v>2003</v>
          </cell>
        </row>
      </sheetData>
      <sheetData sheetId="1507">
        <row r="40">
          <cell r="C40">
            <v>0</v>
          </cell>
        </row>
      </sheetData>
      <sheetData sheetId="1508">
        <row r="10">
          <cell r="A10" t="str">
            <v>Амортизация</v>
          </cell>
        </row>
      </sheetData>
      <sheetData sheetId="1509"/>
      <sheetData sheetId="1510"/>
      <sheetData sheetId="1511"/>
      <sheetData sheetId="1512">
        <row r="2">
          <cell r="D2">
            <v>2003</v>
          </cell>
        </row>
      </sheetData>
      <sheetData sheetId="1513">
        <row r="15">
          <cell r="C15">
            <v>34.5</v>
          </cell>
        </row>
      </sheetData>
      <sheetData sheetId="1514"/>
      <sheetData sheetId="1515">
        <row r="28">
          <cell r="N28">
            <v>1.27</v>
          </cell>
        </row>
      </sheetData>
      <sheetData sheetId="1516"/>
      <sheetData sheetId="1517"/>
      <sheetData sheetId="1518">
        <row r="15">
          <cell r="C15">
            <v>34.5</v>
          </cell>
        </row>
      </sheetData>
      <sheetData sheetId="1519">
        <row r="40">
          <cell r="C40">
            <v>0</v>
          </cell>
        </row>
      </sheetData>
      <sheetData sheetId="1520"/>
      <sheetData sheetId="1521">
        <row r="236">
          <cell r="D236">
            <v>37.700000000000003</v>
          </cell>
        </row>
      </sheetData>
      <sheetData sheetId="1522"/>
      <sheetData sheetId="1523" refreshError="1"/>
      <sheetData sheetId="1524"/>
      <sheetData sheetId="1525">
        <row r="15">
          <cell r="C15">
            <v>34.5</v>
          </cell>
        </row>
      </sheetData>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efreshError="1"/>
      <sheetData sheetId="1686" refreshError="1"/>
      <sheetData sheetId="1687" refreshError="1"/>
      <sheetData sheetId="1688" refreshError="1"/>
      <sheetData sheetId="1689" refreshError="1"/>
      <sheetData sheetId="1690" refreshError="1"/>
      <sheetData sheetId="1691" refreshError="1"/>
      <sheetData sheetId="1692" refreshError="1"/>
      <sheetData sheetId="1693" refreshError="1"/>
      <sheetData sheetId="1694" refreshError="1"/>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refreshError="1"/>
      <sheetData sheetId="1717" refreshError="1"/>
      <sheetData sheetId="1718" refreshError="1"/>
      <sheetData sheetId="1719" refreshError="1"/>
      <sheetData sheetId="1720" refreshError="1"/>
      <sheetData sheetId="1721" refreshError="1"/>
      <sheetData sheetId="1722" refreshError="1"/>
      <sheetData sheetId="1723" refreshError="1"/>
      <sheetData sheetId="1724" refreshError="1"/>
      <sheetData sheetId="1725" refreshError="1"/>
      <sheetData sheetId="1726" refreshError="1"/>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ow r="1">
          <cell r="B1" t="str">
            <v>наименование</v>
          </cell>
        </row>
      </sheetData>
      <sheetData sheetId="1781" refreshError="1"/>
      <sheetData sheetId="1782"/>
      <sheetData sheetId="1783">
        <row r="2">
          <cell r="D2" t="str">
            <v>2002</v>
          </cell>
        </row>
      </sheetData>
      <sheetData sheetId="1784"/>
      <sheetData sheetId="1785">
        <row r="2">
          <cell r="D2">
            <v>2003</v>
          </cell>
        </row>
      </sheetData>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ow r="28">
          <cell r="N28">
            <v>1.27</v>
          </cell>
        </row>
      </sheetData>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ow r="2">
          <cell r="D2">
            <v>2003</v>
          </cell>
        </row>
      </sheetData>
      <sheetData sheetId="1892" refreshError="1"/>
      <sheetData sheetId="1893" refreshError="1"/>
      <sheetData sheetId="1894">
        <row r="28">
          <cell r="N28">
            <v>1.27</v>
          </cell>
        </row>
      </sheetData>
      <sheetData sheetId="1895">
        <row r="2">
          <cell r="D2">
            <v>2003</v>
          </cell>
        </row>
      </sheetData>
      <sheetData sheetId="1896">
        <row r="40">
          <cell r="C40">
            <v>0</v>
          </cell>
        </row>
      </sheetData>
      <sheetData sheetId="1897">
        <row r="1">
          <cell r="B1" t="str">
            <v>наименование</v>
          </cell>
        </row>
      </sheetData>
      <sheetData sheetId="1898" refreshError="1"/>
      <sheetData sheetId="1899" refreshError="1"/>
      <sheetData sheetId="1900" refreshError="1"/>
      <sheetData sheetId="1901" refreshError="1"/>
      <sheetData sheetId="1902"/>
      <sheetData sheetId="1903"/>
      <sheetData sheetId="1904"/>
      <sheetData sheetId="1905"/>
      <sheetData sheetId="1906"/>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ow r="1106">
          <cell r="E1106">
            <v>0.1004260028279732</v>
          </cell>
        </row>
      </sheetData>
      <sheetData sheetId="2182">
        <row r="3">
          <cell r="G3">
            <v>37239</v>
          </cell>
        </row>
      </sheetData>
      <sheetData sheetId="2183" refreshError="1"/>
      <sheetData sheetId="2184" refreshError="1"/>
      <sheetData sheetId="2185"/>
      <sheetData sheetId="2186">
        <row r="3">
          <cell r="G3">
            <v>37239</v>
          </cell>
        </row>
      </sheetData>
      <sheetData sheetId="2187"/>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sheetData sheetId="2201">
        <row r="3">
          <cell r="G3">
            <v>37239</v>
          </cell>
        </row>
      </sheetData>
      <sheetData sheetId="2202"/>
      <sheetData sheetId="2203"/>
      <sheetData sheetId="2204"/>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sheetData sheetId="2238" refreshError="1"/>
      <sheetData sheetId="2239"/>
      <sheetData sheetId="2240"/>
      <sheetData sheetId="2241"/>
      <sheetData sheetId="2242"/>
      <sheetData sheetId="2243"/>
      <sheetData sheetId="2244"/>
      <sheetData sheetId="2245"/>
      <sheetData sheetId="2246"/>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sheetData sheetId="2430"/>
      <sheetData sheetId="2431" refreshError="1"/>
      <sheetData sheetId="2432" refreshError="1"/>
      <sheetData sheetId="2433" refreshError="1"/>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refreshError="1"/>
      <sheetData sheetId="2544" refreshError="1"/>
      <sheetData sheetId="2545" refreshError="1"/>
      <sheetData sheetId="2546" refreshError="1"/>
      <sheetData sheetId="2547" refreshError="1"/>
      <sheetData sheetId="2548" refreshError="1"/>
      <sheetData sheetId="2549" refreshError="1"/>
      <sheetData sheetId="2550" refreshError="1"/>
      <sheetData sheetId="2551" refreshError="1"/>
      <sheetData sheetId="2552" refreshError="1"/>
      <sheetData sheetId="2553" refreshError="1"/>
      <sheetData sheetId="2554" refreshError="1"/>
      <sheetData sheetId="2555" refreshError="1"/>
      <sheetData sheetId="2556" refreshError="1"/>
      <sheetData sheetId="2557" refreshError="1"/>
      <sheetData sheetId="2558" refreshError="1"/>
      <sheetData sheetId="2559" refreshError="1"/>
      <sheetData sheetId="2560" refreshError="1"/>
      <sheetData sheetId="2561" refreshError="1"/>
      <sheetData sheetId="2562" refreshError="1"/>
      <sheetData sheetId="2563" refreshError="1"/>
      <sheetData sheetId="2564" refreshError="1"/>
      <sheetData sheetId="2565" refreshError="1"/>
      <sheetData sheetId="2566" refreshError="1"/>
      <sheetData sheetId="2567" refreshError="1"/>
      <sheetData sheetId="2568" refreshError="1"/>
      <sheetData sheetId="2569" refreshError="1"/>
      <sheetData sheetId="2570" refreshError="1"/>
      <sheetData sheetId="2571" refreshError="1"/>
      <sheetData sheetId="2572" refreshError="1"/>
      <sheetData sheetId="2573" refreshError="1"/>
      <sheetData sheetId="2574" refreshError="1"/>
      <sheetData sheetId="2575" refreshError="1"/>
      <sheetData sheetId="2576" refreshError="1"/>
      <sheetData sheetId="2577" refreshError="1"/>
      <sheetData sheetId="2578" refreshError="1"/>
      <sheetData sheetId="2579" refreshError="1"/>
      <sheetData sheetId="2580" refreshError="1"/>
      <sheetData sheetId="2581" refreshError="1"/>
      <sheetData sheetId="2582" refreshError="1"/>
      <sheetData sheetId="2583" refreshError="1"/>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efreshError="1"/>
      <sheetData sheetId="2616" refreshError="1"/>
      <sheetData sheetId="2617" refreshError="1"/>
      <sheetData sheetId="2618" refreshError="1"/>
      <sheetData sheetId="2619" refreshError="1"/>
      <sheetData sheetId="2620" refreshError="1"/>
      <sheetData sheetId="2621" refreshError="1"/>
      <sheetData sheetId="2622" refreshError="1"/>
      <sheetData sheetId="2623" refreshError="1"/>
      <sheetData sheetId="2624" refreshError="1"/>
      <sheetData sheetId="2625" refreshError="1"/>
      <sheetData sheetId="2626" refreshError="1"/>
      <sheetData sheetId="2627" refreshError="1"/>
      <sheetData sheetId="2628" refreshError="1"/>
      <sheetData sheetId="2629" refreshError="1"/>
      <sheetData sheetId="2630" refreshError="1"/>
      <sheetData sheetId="2631" refreshError="1"/>
      <sheetData sheetId="2632" refreshError="1"/>
      <sheetData sheetId="2633" refreshError="1"/>
      <sheetData sheetId="2634" refreshError="1"/>
      <sheetData sheetId="2635" refreshError="1"/>
      <sheetData sheetId="2636" refreshError="1"/>
      <sheetData sheetId="2637" refreshError="1"/>
      <sheetData sheetId="2638" refreshError="1"/>
      <sheetData sheetId="2639" refreshError="1"/>
      <sheetData sheetId="2640" refreshError="1"/>
      <sheetData sheetId="2641" refreshError="1"/>
      <sheetData sheetId="2642" refreshError="1"/>
      <sheetData sheetId="2643" refreshError="1"/>
      <sheetData sheetId="2644" refreshError="1"/>
      <sheetData sheetId="2645" refreshError="1"/>
      <sheetData sheetId="2646" refreshError="1"/>
      <sheetData sheetId="2647" refreshError="1"/>
      <sheetData sheetId="2648" refreshError="1"/>
      <sheetData sheetId="2649" refreshError="1"/>
      <sheetData sheetId="2650" refreshError="1"/>
      <sheetData sheetId="2651" refreshError="1"/>
      <sheetData sheetId="2652" refreshError="1"/>
      <sheetData sheetId="2653" refreshError="1"/>
      <sheetData sheetId="2654"/>
      <sheetData sheetId="2655" refreshError="1"/>
      <sheetData sheetId="2656" refreshError="1"/>
      <sheetData sheetId="2657" refreshError="1"/>
      <sheetData sheetId="2658" refreshError="1"/>
      <sheetData sheetId="2659" refreshError="1"/>
      <sheetData sheetId="2660" refreshError="1"/>
      <sheetData sheetId="2661" refreshError="1"/>
      <sheetData sheetId="2662" refreshError="1"/>
      <sheetData sheetId="2663" refreshError="1"/>
      <sheetData sheetId="2664" refreshError="1"/>
      <sheetData sheetId="2665" refreshError="1"/>
      <sheetData sheetId="2666" refreshError="1"/>
      <sheetData sheetId="2667" refreshError="1"/>
      <sheetData sheetId="2668" refreshError="1"/>
      <sheetData sheetId="2669" refreshError="1"/>
      <sheetData sheetId="2670"/>
      <sheetData sheetId="2671" refreshError="1"/>
      <sheetData sheetId="2672" refreshError="1"/>
      <sheetData sheetId="2673" refreshError="1"/>
      <sheetData sheetId="2674" refreshError="1"/>
      <sheetData sheetId="2675" refreshError="1"/>
      <sheetData sheetId="2676" refreshError="1"/>
      <sheetData sheetId="2677" refreshError="1"/>
      <sheetData sheetId="2678" refreshError="1"/>
      <sheetData sheetId="2679" refreshError="1"/>
      <sheetData sheetId="2680" refreshError="1"/>
      <sheetData sheetId="2681" refreshError="1"/>
      <sheetData sheetId="2682" refreshError="1"/>
      <sheetData sheetId="2683" refreshError="1"/>
      <sheetData sheetId="2684" refreshError="1"/>
      <sheetData sheetId="2685" refreshError="1"/>
      <sheetData sheetId="2686" refreshError="1"/>
      <sheetData sheetId="2687" refreshError="1"/>
      <sheetData sheetId="2688" refreshError="1"/>
      <sheetData sheetId="2689" refreshError="1"/>
      <sheetData sheetId="2690"/>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refreshError="1"/>
      <sheetData sheetId="2705" refreshError="1"/>
      <sheetData sheetId="2706" refreshError="1"/>
      <sheetData sheetId="2707" refreshError="1"/>
      <sheetData sheetId="2708" refreshError="1"/>
      <sheetData sheetId="2709" refreshError="1"/>
      <sheetData sheetId="2710" refreshError="1"/>
      <sheetData sheetId="2711" refreshError="1"/>
      <sheetData sheetId="2712" refreshError="1"/>
      <sheetData sheetId="2713" refreshError="1"/>
      <sheetData sheetId="2714" refreshError="1"/>
      <sheetData sheetId="2715" refreshError="1"/>
      <sheetData sheetId="2716" refreshError="1"/>
      <sheetData sheetId="2717" refreshError="1"/>
      <sheetData sheetId="2718" refreshError="1"/>
      <sheetData sheetId="2719" refreshError="1"/>
      <sheetData sheetId="2720" refreshError="1"/>
      <sheetData sheetId="2721" refreshError="1"/>
      <sheetData sheetId="2722" refreshError="1"/>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refreshError="1"/>
      <sheetData sheetId="2734" refreshError="1"/>
      <sheetData sheetId="2735" refreshError="1"/>
      <sheetData sheetId="2736" refreshError="1"/>
      <sheetData sheetId="2737" refreshError="1"/>
      <sheetData sheetId="2738" refreshError="1"/>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 sheetId="2751" refreshError="1"/>
      <sheetData sheetId="2752" refreshError="1"/>
      <sheetData sheetId="2753" refreshError="1"/>
      <sheetData sheetId="2754" refreshError="1"/>
      <sheetData sheetId="2755" refreshError="1"/>
      <sheetData sheetId="2756" refreshError="1"/>
      <sheetData sheetId="2757" refreshError="1"/>
      <sheetData sheetId="2758" refreshError="1"/>
      <sheetData sheetId="2759" refreshError="1"/>
      <sheetData sheetId="2760" refreshError="1"/>
      <sheetData sheetId="2761" refreshError="1"/>
      <sheetData sheetId="2762" refreshError="1"/>
      <sheetData sheetId="2763" refreshError="1"/>
      <sheetData sheetId="2764" refreshError="1"/>
      <sheetData sheetId="2765" refreshError="1"/>
      <sheetData sheetId="2766" refreshError="1"/>
      <sheetData sheetId="2767" refreshError="1"/>
      <sheetData sheetId="2768" refreshError="1"/>
      <sheetData sheetId="2769" refreshError="1"/>
      <sheetData sheetId="2770" refreshError="1"/>
      <sheetData sheetId="2771" refreshError="1"/>
      <sheetData sheetId="2772" refreshError="1"/>
      <sheetData sheetId="2773" refreshError="1"/>
      <sheetData sheetId="2774" refreshError="1"/>
      <sheetData sheetId="2775" refreshError="1"/>
      <sheetData sheetId="2776" refreshError="1"/>
      <sheetData sheetId="2777" refreshError="1"/>
      <sheetData sheetId="2778" refreshError="1"/>
      <sheetData sheetId="2779" refreshError="1"/>
      <sheetData sheetId="2780" refreshError="1"/>
      <sheetData sheetId="2781" refreshError="1"/>
      <sheetData sheetId="2782" refreshError="1"/>
      <sheetData sheetId="2783" refreshError="1"/>
      <sheetData sheetId="2784" refreshError="1"/>
      <sheetData sheetId="2785" refreshError="1"/>
      <sheetData sheetId="2786" refreshError="1"/>
      <sheetData sheetId="2787" refreshError="1"/>
      <sheetData sheetId="2788" refreshError="1"/>
      <sheetData sheetId="2789" refreshError="1"/>
      <sheetData sheetId="2790" refreshError="1"/>
      <sheetData sheetId="2791" refreshError="1"/>
      <sheetData sheetId="2792" refreshError="1"/>
      <sheetData sheetId="2793" refreshError="1"/>
      <sheetData sheetId="2794" refreshError="1"/>
      <sheetData sheetId="2795" refreshError="1"/>
      <sheetData sheetId="2796" refreshError="1"/>
      <sheetData sheetId="2797" refreshError="1"/>
      <sheetData sheetId="2798" refreshError="1"/>
      <sheetData sheetId="2799" refreshError="1"/>
      <sheetData sheetId="2800" refreshError="1"/>
      <sheetData sheetId="2801" refreshError="1"/>
      <sheetData sheetId="2802" refreshError="1"/>
      <sheetData sheetId="2803" refreshError="1"/>
      <sheetData sheetId="2804" refreshError="1"/>
      <sheetData sheetId="2805" refreshError="1"/>
      <sheetData sheetId="2806" refreshError="1"/>
      <sheetData sheetId="2807" refreshError="1"/>
      <sheetData sheetId="2808" refreshError="1"/>
      <sheetData sheetId="2809" refreshError="1"/>
      <sheetData sheetId="2810" refreshError="1"/>
      <sheetData sheetId="2811" refreshError="1"/>
      <sheetData sheetId="2812" refreshError="1"/>
      <sheetData sheetId="2813" refreshError="1"/>
      <sheetData sheetId="2814" refreshError="1"/>
      <sheetData sheetId="2815" refreshError="1"/>
      <sheetData sheetId="2816" refreshError="1"/>
      <sheetData sheetId="2817" refreshError="1"/>
      <sheetData sheetId="2818" refreshError="1"/>
      <sheetData sheetId="2819" refreshError="1"/>
      <sheetData sheetId="2820" refreshError="1"/>
      <sheetData sheetId="2821" refreshError="1"/>
      <sheetData sheetId="2822" refreshError="1"/>
      <sheetData sheetId="2823" refreshError="1"/>
      <sheetData sheetId="2824" refreshError="1"/>
      <sheetData sheetId="2825" refreshError="1"/>
      <sheetData sheetId="2826" refreshError="1"/>
      <sheetData sheetId="2827" refreshError="1"/>
      <sheetData sheetId="2828" refreshError="1"/>
      <sheetData sheetId="2829" refreshError="1"/>
      <sheetData sheetId="2830" refreshError="1"/>
      <sheetData sheetId="2831" refreshError="1"/>
      <sheetData sheetId="2832" refreshError="1"/>
      <sheetData sheetId="2833" refreshError="1"/>
      <sheetData sheetId="2834" refreshError="1"/>
      <sheetData sheetId="2835" refreshError="1"/>
      <sheetData sheetId="2836" refreshError="1"/>
      <sheetData sheetId="2837" refreshError="1"/>
      <sheetData sheetId="2838" refreshError="1"/>
      <sheetData sheetId="2839" refreshError="1"/>
      <sheetData sheetId="2840" refreshError="1"/>
      <sheetData sheetId="2841" refreshError="1"/>
      <sheetData sheetId="2842" refreshError="1"/>
      <sheetData sheetId="2843" refreshError="1"/>
      <sheetData sheetId="2844" refreshError="1"/>
      <sheetData sheetId="2845" refreshError="1"/>
      <sheetData sheetId="2846" refreshError="1"/>
      <sheetData sheetId="2847" refreshError="1"/>
      <sheetData sheetId="2848" refreshError="1"/>
      <sheetData sheetId="2849" refreshError="1"/>
      <sheetData sheetId="2850" refreshError="1"/>
      <sheetData sheetId="2851" refreshError="1"/>
      <sheetData sheetId="2852" refreshError="1"/>
      <sheetData sheetId="2853" refreshError="1"/>
      <sheetData sheetId="2854" refreshError="1"/>
      <sheetData sheetId="2855" refreshError="1"/>
      <sheetData sheetId="2856" refreshError="1"/>
      <sheetData sheetId="2857" refreshError="1"/>
      <sheetData sheetId="2858" refreshError="1"/>
      <sheetData sheetId="2859" refreshError="1"/>
      <sheetData sheetId="2860" refreshError="1"/>
      <sheetData sheetId="2861" refreshError="1"/>
      <sheetData sheetId="2862" refreshError="1"/>
      <sheetData sheetId="2863" refreshError="1"/>
      <sheetData sheetId="2864" refreshError="1"/>
      <sheetData sheetId="2865" refreshError="1"/>
      <sheetData sheetId="2866" refreshError="1"/>
      <sheetData sheetId="2867" refreshError="1"/>
      <sheetData sheetId="2868" refreshError="1"/>
      <sheetData sheetId="2869" refreshError="1"/>
      <sheetData sheetId="2870" refreshError="1"/>
      <sheetData sheetId="2871" refreshError="1"/>
      <sheetData sheetId="2872" refreshError="1"/>
      <sheetData sheetId="2873" refreshError="1"/>
      <sheetData sheetId="2874" refreshError="1"/>
      <sheetData sheetId="2875" refreshError="1"/>
      <sheetData sheetId="2876" refreshError="1"/>
      <sheetData sheetId="2877" refreshError="1"/>
      <sheetData sheetId="2878" refreshError="1"/>
      <sheetData sheetId="2879" refreshError="1"/>
      <sheetData sheetId="2880" refreshError="1"/>
      <sheetData sheetId="2881" refreshError="1"/>
      <sheetData sheetId="2882" refreshError="1"/>
      <sheetData sheetId="2883" refreshError="1"/>
      <sheetData sheetId="2884" refreshError="1"/>
      <sheetData sheetId="2885" refreshError="1"/>
      <sheetData sheetId="2886" refreshError="1"/>
      <sheetData sheetId="2887" refreshError="1"/>
      <sheetData sheetId="2888" refreshError="1"/>
      <sheetData sheetId="2889" refreshError="1"/>
      <sheetData sheetId="2890" refreshError="1"/>
      <sheetData sheetId="2891" refreshError="1"/>
      <sheetData sheetId="2892" refreshError="1"/>
      <sheetData sheetId="2893" refreshError="1"/>
      <sheetData sheetId="2894" refreshError="1"/>
      <sheetData sheetId="2895" refreshError="1"/>
      <sheetData sheetId="2896" refreshError="1"/>
      <sheetData sheetId="2897" refreshError="1"/>
      <sheetData sheetId="2898" refreshError="1"/>
      <sheetData sheetId="2899" refreshError="1"/>
      <sheetData sheetId="2900" refreshError="1"/>
      <sheetData sheetId="2901" refreshError="1"/>
      <sheetData sheetId="2902" refreshError="1"/>
      <sheetData sheetId="2903" refreshError="1"/>
      <sheetData sheetId="2904" refreshError="1"/>
      <sheetData sheetId="2905" refreshError="1"/>
      <sheetData sheetId="2906" refreshError="1"/>
      <sheetData sheetId="2907" refreshError="1"/>
      <sheetData sheetId="2908" refreshError="1"/>
      <sheetData sheetId="2909" refreshError="1"/>
      <sheetData sheetId="2910" refreshError="1"/>
      <sheetData sheetId="2911" refreshError="1"/>
      <sheetData sheetId="2912" refreshError="1"/>
      <sheetData sheetId="2913" refreshError="1"/>
      <sheetData sheetId="2914" refreshError="1"/>
      <sheetData sheetId="2915" refreshError="1"/>
      <sheetData sheetId="2916" refreshError="1"/>
      <sheetData sheetId="2917" refreshError="1"/>
      <sheetData sheetId="2918" refreshError="1"/>
      <sheetData sheetId="2919" refreshError="1"/>
      <sheetData sheetId="2920" refreshError="1"/>
      <sheetData sheetId="2921" refreshError="1"/>
      <sheetData sheetId="2922" refreshError="1"/>
      <sheetData sheetId="2923" refreshError="1"/>
      <sheetData sheetId="2924" refreshError="1"/>
      <sheetData sheetId="2925" refreshError="1"/>
      <sheetData sheetId="2926" refreshError="1"/>
      <sheetData sheetId="2927" refreshError="1"/>
      <sheetData sheetId="2928" refreshError="1"/>
      <sheetData sheetId="2929" refreshError="1"/>
      <sheetData sheetId="2930" refreshError="1"/>
      <sheetData sheetId="2931" refreshError="1"/>
      <sheetData sheetId="2932" refreshError="1"/>
      <sheetData sheetId="2933" refreshError="1"/>
      <sheetData sheetId="2934" refreshError="1"/>
      <sheetData sheetId="2935" refreshError="1"/>
      <sheetData sheetId="2936" refreshError="1"/>
      <sheetData sheetId="2937" refreshError="1"/>
      <sheetData sheetId="2938" refreshError="1"/>
      <sheetData sheetId="2939" refreshError="1"/>
      <sheetData sheetId="2940" refreshError="1"/>
      <sheetData sheetId="2941" refreshError="1"/>
      <sheetData sheetId="2942" refreshError="1"/>
      <sheetData sheetId="2943" refreshError="1"/>
      <sheetData sheetId="2944" refreshError="1"/>
      <sheetData sheetId="2945" refreshError="1"/>
      <sheetData sheetId="2946" refreshError="1"/>
      <sheetData sheetId="2947" refreshError="1"/>
      <sheetData sheetId="2948" refreshError="1"/>
      <sheetData sheetId="2949" refreshError="1"/>
      <sheetData sheetId="2950" refreshError="1"/>
      <sheetData sheetId="2951" refreshError="1"/>
      <sheetData sheetId="2952" refreshError="1"/>
      <sheetData sheetId="2953" refreshError="1"/>
      <sheetData sheetId="2954" refreshError="1"/>
      <sheetData sheetId="2955" refreshError="1"/>
      <sheetData sheetId="2956" refreshError="1"/>
      <sheetData sheetId="2957" refreshError="1"/>
      <sheetData sheetId="2958" refreshError="1"/>
      <sheetData sheetId="2959" refreshError="1"/>
      <sheetData sheetId="2960" refreshError="1"/>
      <sheetData sheetId="2961" refreshError="1"/>
      <sheetData sheetId="2962" refreshError="1"/>
      <sheetData sheetId="2963" refreshError="1"/>
      <sheetData sheetId="2964" refreshError="1"/>
      <sheetData sheetId="2965" refreshError="1"/>
      <sheetData sheetId="2966" refreshError="1"/>
      <sheetData sheetId="2967" refreshError="1"/>
      <sheetData sheetId="2968" refreshError="1"/>
      <sheetData sheetId="2969" refreshError="1"/>
      <sheetData sheetId="2970" refreshError="1"/>
      <sheetData sheetId="2971" refreshError="1"/>
      <sheetData sheetId="2972" refreshError="1"/>
      <sheetData sheetId="2973" refreshError="1"/>
      <sheetData sheetId="2974" refreshError="1"/>
      <sheetData sheetId="2975" refreshError="1"/>
      <sheetData sheetId="2976" refreshError="1"/>
      <sheetData sheetId="2977" refreshError="1"/>
      <sheetData sheetId="2978" refreshError="1"/>
      <sheetData sheetId="2979" refreshError="1"/>
      <sheetData sheetId="2980" refreshError="1"/>
      <sheetData sheetId="2981" refreshError="1"/>
      <sheetData sheetId="2982" refreshError="1"/>
      <sheetData sheetId="2983" refreshError="1"/>
      <sheetData sheetId="2984" refreshError="1"/>
      <sheetData sheetId="2985" refreshError="1"/>
      <sheetData sheetId="2986" refreshError="1"/>
      <sheetData sheetId="2987" refreshError="1"/>
      <sheetData sheetId="2988" refreshError="1"/>
      <sheetData sheetId="2989" refreshError="1"/>
      <sheetData sheetId="2990" refreshError="1"/>
      <sheetData sheetId="2991" refreshError="1"/>
      <sheetData sheetId="2992" refreshError="1"/>
      <sheetData sheetId="2993" refreshError="1"/>
      <sheetData sheetId="2994" refreshError="1"/>
      <sheetData sheetId="2995" refreshError="1"/>
      <sheetData sheetId="2996" refreshError="1"/>
      <sheetData sheetId="2997" refreshError="1"/>
      <sheetData sheetId="2998" refreshError="1"/>
      <sheetData sheetId="2999" refreshError="1"/>
      <sheetData sheetId="3000" refreshError="1"/>
      <sheetData sheetId="3001" refreshError="1"/>
      <sheetData sheetId="3002" refreshError="1"/>
      <sheetData sheetId="3003" refreshError="1"/>
      <sheetData sheetId="3004" refreshError="1"/>
      <sheetData sheetId="3005" refreshError="1"/>
      <sheetData sheetId="3006" refreshError="1"/>
      <sheetData sheetId="3007" refreshError="1"/>
      <sheetData sheetId="3008" refreshError="1"/>
      <sheetData sheetId="3009" refreshError="1"/>
      <sheetData sheetId="3010" refreshError="1"/>
      <sheetData sheetId="3011" refreshError="1"/>
      <sheetData sheetId="3012" refreshError="1"/>
      <sheetData sheetId="3013" refreshError="1"/>
      <sheetData sheetId="3014" refreshError="1"/>
      <sheetData sheetId="3015" refreshError="1"/>
      <sheetData sheetId="3016" refreshError="1"/>
      <sheetData sheetId="3017" refreshError="1"/>
      <sheetData sheetId="3018" refreshError="1"/>
      <sheetData sheetId="3019" refreshError="1"/>
      <sheetData sheetId="3020" refreshError="1"/>
      <sheetData sheetId="3021" refreshError="1"/>
      <sheetData sheetId="3022" refreshError="1"/>
      <sheetData sheetId="3023" refreshError="1"/>
      <sheetData sheetId="3024" refreshError="1"/>
      <sheetData sheetId="3025" refreshError="1"/>
      <sheetData sheetId="3026" refreshError="1"/>
      <sheetData sheetId="3027" refreshError="1"/>
      <sheetData sheetId="3028" refreshError="1"/>
      <sheetData sheetId="3029"/>
      <sheetData sheetId="3030" refreshError="1"/>
      <sheetData sheetId="3031" refreshError="1"/>
      <sheetData sheetId="3032" refreshError="1"/>
      <sheetData sheetId="3033" refreshError="1"/>
      <sheetData sheetId="3034" refreshError="1"/>
      <sheetData sheetId="3035" refreshError="1"/>
      <sheetData sheetId="3036" refreshError="1"/>
      <sheetData sheetId="3037" refreshError="1"/>
      <sheetData sheetId="3038" refreshError="1"/>
      <sheetData sheetId="3039" refreshError="1"/>
      <sheetData sheetId="3040" refreshError="1"/>
      <sheetData sheetId="3041" refreshError="1"/>
      <sheetData sheetId="3042" refreshError="1"/>
      <sheetData sheetId="3043" refreshError="1"/>
      <sheetData sheetId="3044" refreshError="1"/>
      <sheetData sheetId="3045" refreshError="1"/>
      <sheetData sheetId="3046" refreshError="1"/>
      <sheetData sheetId="3047" refreshError="1"/>
      <sheetData sheetId="3048" refreshError="1"/>
      <sheetData sheetId="3049" refreshError="1"/>
      <sheetData sheetId="3050" refreshError="1"/>
      <sheetData sheetId="3051" refreshError="1"/>
      <sheetData sheetId="3052" refreshError="1"/>
      <sheetData sheetId="3053" refreshError="1"/>
      <sheetData sheetId="3054" refreshError="1"/>
      <sheetData sheetId="3055" refreshError="1"/>
      <sheetData sheetId="3056" refreshError="1"/>
      <sheetData sheetId="3057" refreshError="1"/>
      <sheetData sheetId="3058" refreshError="1"/>
      <sheetData sheetId="3059" refreshError="1"/>
      <sheetData sheetId="3060" refreshError="1"/>
      <sheetData sheetId="3061" refreshError="1"/>
      <sheetData sheetId="3062" refreshError="1"/>
      <sheetData sheetId="3063" refreshError="1"/>
      <sheetData sheetId="3064" refreshError="1"/>
      <sheetData sheetId="3065" refreshError="1"/>
      <sheetData sheetId="3066" refreshError="1"/>
      <sheetData sheetId="3067" refreshError="1"/>
      <sheetData sheetId="3068" refreshError="1"/>
      <sheetData sheetId="3069" refreshError="1"/>
      <sheetData sheetId="3070" refreshError="1"/>
      <sheetData sheetId="3071" refreshError="1"/>
      <sheetData sheetId="3072" refreshError="1"/>
      <sheetData sheetId="3073" refreshError="1"/>
      <sheetData sheetId="3074" refreshError="1"/>
      <sheetData sheetId="3075" refreshError="1"/>
      <sheetData sheetId="3076" refreshError="1"/>
      <sheetData sheetId="3077" refreshError="1"/>
      <sheetData sheetId="3078" refreshError="1"/>
      <sheetData sheetId="3079" refreshError="1"/>
      <sheetData sheetId="3080" refreshError="1"/>
      <sheetData sheetId="3081" refreshError="1"/>
      <sheetData sheetId="3082" refreshError="1"/>
      <sheetData sheetId="3083" refreshError="1"/>
      <sheetData sheetId="3084" refreshError="1"/>
      <sheetData sheetId="3085" refreshError="1"/>
      <sheetData sheetId="3086" refreshError="1"/>
      <sheetData sheetId="3087" refreshError="1"/>
      <sheetData sheetId="3088" refreshError="1"/>
      <sheetData sheetId="3089" refreshError="1"/>
      <sheetData sheetId="3090" refreshError="1"/>
      <sheetData sheetId="3091" refreshError="1"/>
      <sheetData sheetId="3092" refreshError="1"/>
      <sheetData sheetId="3093" refreshError="1"/>
      <sheetData sheetId="3094" refreshError="1"/>
      <sheetData sheetId="3095" refreshError="1"/>
      <sheetData sheetId="3096" refreshError="1"/>
      <sheetData sheetId="3097" refreshError="1"/>
      <sheetData sheetId="3098" refreshError="1"/>
      <sheetData sheetId="3099" refreshError="1"/>
      <sheetData sheetId="3100" refreshError="1"/>
      <sheetData sheetId="3101" refreshError="1"/>
      <sheetData sheetId="3102" refreshError="1"/>
      <sheetData sheetId="3103" refreshError="1"/>
      <sheetData sheetId="3104" refreshError="1"/>
      <sheetData sheetId="3105" refreshError="1"/>
      <sheetData sheetId="3106" refreshError="1"/>
      <sheetData sheetId="3107" refreshError="1"/>
      <sheetData sheetId="3108" refreshError="1"/>
      <sheetData sheetId="3109" refreshError="1"/>
      <sheetData sheetId="3110" refreshError="1"/>
      <sheetData sheetId="3111" refreshError="1"/>
      <sheetData sheetId="3112" refreshError="1"/>
      <sheetData sheetId="3113" refreshError="1"/>
      <sheetData sheetId="3114" refreshError="1"/>
      <sheetData sheetId="3115" refreshError="1"/>
      <sheetData sheetId="3116" refreshError="1"/>
      <sheetData sheetId="3117" refreshError="1"/>
      <sheetData sheetId="3118" refreshError="1"/>
      <sheetData sheetId="3119" refreshError="1"/>
      <sheetData sheetId="3120" refreshError="1"/>
      <sheetData sheetId="3121" refreshError="1"/>
      <sheetData sheetId="3122" refreshError="1"/>
      <sheetData sheetId="3123" refreshError="1"/>
      <sheetData sheetId="3124" refreshError="1"/>
      <sheetData sheetId="3125" refreshError="1"/>
      <sheetData sheetId="3126" refreshError="1"/>
      <sheetData sheetId="3127" refreshError="1"/>
      <sheetData sheetId="3128" refreshError="1"/>
      <sheetData sheetId="3129" refreshError="1"/>
      <sheetData sheetId="3130" refreshError="1"/>
      <sheetData sheetId="3131" refreshError="1"/>
      <sheetData sheetId="3132" refreshError="1"/>
      <sheetData sheetId="3133" refreshError="1"/>
      <sheetData sheetId="3134" refreshError="1"/>
      <sheetData sheetId="3135" refreshError="1"/>
      <sheetData sheetId="3136" refreshError="1"/>
      <sheetData sheetId="3137" refreshError="1"/>
      <sheetData sheetId="3138" refreshError="1"/>
      <sheetData sheetId="3139" refreshError="1"/>
      <sheetData sheetId="3140" refreshError="1"/>
      <sheetData sheetId="3141" refreshError="1"/>
      <sheetData sheetId="3142" refreshError="1"/>
      <sheetData sheetId="3143" refreshError="1"/>
      <sheetData sheetId="3144" refreshError="1"/>
      <sheetData sheetId="3145" refreshError="1"/>
      <sheetData sheetId="3146" refreshError="1"/>
      <sheetData sheetId="3147" refreshError="1"/>
      <sheetData sheetId="3148" refreshError="1"/>
      <sheetData sheetId="3149" refreshError="1"/>
      <sheetData sheetId="3150" refreshError="1"/>
      <sheetData sheetId="3151" refreshError="1"/>
      <sheetData sheetId="3152" refreshError="1"/>
      <sheetData sheetId="3153" refreshError="1"/>
      <sheetData sheetId="3154" refreshError="1"/>
      <sheetData sheetId="3155" refreshError="1"/>
      <sheetData sheetId="3156" refreshError="1"/>
      <sheetData sheetId="3157" refreshError="1"/>
      <sheetData sheetId="3158" refreshError="1"/>
      <sheetData sheetId="3159" refreshError="1"/>
      <sheetData sheetId="3160" refreshError="1"/>
      <sheetData sheetId="3161" refreshError="1"/>
      <sheetData sheetId="3162" refreshError="1"/>
      <sheetData sheetId="3163" refreshError="1"/>
      <sheetData sheetId="3164" refreshError="1"/>
      <sheetData sheetId="3165" refreshError="1"/>
      <sheetData sheetId="3166" refreshError="1"/>
      <sheetData sheetId="3167" refreshError="1"/>
      <sheetData sheetId="3168" refreshError="1"/>
      <sheetData sheetId="3169" refreshError="1"/>
      <sheetData sheetId="3170" refreshError="1"/>
      <sheetData sheetId="3171" refreshError="1"/>
      <sheetData sheetId="3172" refreshError="1"/>
      <sheetData sheetId="3173" refreshError="1"/>
      <sheetData sheetId="3174" refreshError="1"/>
      <sheetData sheetId="3175" refreshError="1"/>
      <sheetData sheetId="3176" refreshError="1"/>
      <sheetData sheetId="3177" refreshError="1"/>
      <sheetData sheetId="3178" refreshError="1"/>
      <sheetData sheetId="3179" refreshError="1"/>
      <sheetData sheetId="3180" refreshError="1"/>
      <sheetData sheetId="3181" refreshError="1"/>
      <sheetData sheetId="3182" refreshError="1"/>
      <sheetData sheetId="3183" refreshError="1"/>
      <sheetData sheetId="3184" refreshError="1"/>
      <sheetData sheetId="3185" refreshError="1"/>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refreshError="1"/>
      <sheetData sheetId="3208" refreshError="1"/>
      <sheetData sheetId="3209" refreshError="1"/>
      <sheetData sheetId="3210" refreshError="1"/>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refreshError="1"/>
      <sheetData sheetId="3231" refreshError="1"/>
      <sheetData sheetId="3232" refreshError="1"/>
      <sheetData sheetId="3233" refreshError="1"/>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efreshError="1"/>
      <sheetData sheetId="3243" refreshError="1"/>
      <sheetData sheetId="3244" refreshError="1"/>
      <sheetData sheetId="3245" refreshError="1"/>
      <sheetData sheetId="3246" refreshError="1"/>
      <sheetData sheetId="3247" refreshError="1"/>
      <sheetData sheetId="3248" refreshError="1"/>
      <sheetData sheetId="3249" refreshError="1"/>
      <sheetData sheetId="3250">
        <row r="15">
          <cell r="C15">
            <v>34.5</v>
          </cell>
        </row>
      </sheetData>
      <sheetData sheetId="3251">
        <row r="15">
          <cell r="C15">
            <v>34.5</v>
          </cell>
        </row>
      </sheetData>
      <sheetData sheetId="3252">
        <row r="15">
          <cell r="C15">
            <v>34.5</v>
          </cell>
        </row>
      </sheetData>
      <sheetData sheetId="3253">
        <row r="15">
          <cell r="C15">
            <v>34.5</v>
          </cell>
        </row>
      </sheetData>
      <sheetData sheetId="3254" refreshError="1"/>
      <sheetData sheetId="3255" refreshError="1"/>
      <sheetData sheetId="3256" refreshError="1"/>
      <sheetData sheetId="3257" refreshError="1"/>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row r="15">
          <cell r="C15">
            <v>34.5</v>
          </cell>
        </row>
      </sheetData>
      <sheetData sheetId="3312">
        <row r="15">
          <cell r="C15">
            <v>34.5</v>
          </cell>
        </row>
      </sheetData>
      <sheetData sheetId="3313" refreshError="1"/>
      <sheetData sheetId="3314" refreshError="1"/>
      <sheetData sheetId="3315" refreshError="1"/>
      <sheetData sheetId="3316">
        <row r="15">
          <cell r="C15">
            <v>34.5</v>
          </cell>
        </row>
      </sheetData>
      <sheetData sheetId="3317">
        <row r="15">
          <cell r="C15">
            <v>34.5</v>
          </cell>
        </row>
      </sheetData>
      <sheetData sheetId="3318" refreshError="1"/>
      <sheetData sheetId="3319">
        <row r="15">
          <cell r="C15">
            <v>34.5</v>
          </cell>
        </row>
      </sheetData>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efreshError="1"/>
      <sheetData sheetId="3329">
        <row r="15">
          <cell r="C15">
            <v>34.5</v>
          </cell>
        </row>
      </sheetData>
      <sheetData sheetId="3330" refreshError="1"/>
      <sheetData sheetId="3331">
        <row r="15">
          <cell r="C15">
            <v>34.5</v>
          </cell>
        </row>
      </sheetData>
      <sheetData sheetId="3332">
        <row r="15">
          <cell r="C15">
            <v>34.5</v>
          </cell>
        </row>
      </sheetData>
      <sheetData sheetId="3333">
        <row r="15">
          <cell r="C15">
            <v>34.5</v>
          </cell>
        </row>
      </sheetData>
      <sheetData sheetId="3334">
        <row r="15">
          <cell r="C15">
            <v>34.5</v>
          </cell>
        </row>
      </sheetData>
      <sheetData sheetId="3335">
        <row r="15">
          <cell r="C15">
            <v>34.5</v>
          </cell>
        </row>
      </sheetData>
      <sheetData sheetId="3336">
        <row r="15">
          <cell r="C15">
            <v>34.5</v>
          </cell>
        </row>
      </sheetData>
      <sheetData sheetId="3337">
        <row r="15">
          <cell r="C15">
            <v>34.5</v>
          </cell>
        </row>
      </sheetData>
      <sheetData sheetId="3338" refreshError="1"/>
      <sheetData sheetId="3339" refreshError="1"/>
      <sheetData sheetId="3340" refreshError="1"/>
      <sheetData sheetId="3341" refreshError="1"/>
      <sheetData sheetId="3342">
        <row r="15">
          <cell r="C15">
            <v>34.5</v>
          </cell>
        </row>
      </sheetData>
      <sheetData sheetId="3343" refreshError="1"/>
      <sheetData sheetId="3344" refreshError="1"/>
      <sheetData sheetId="3345" refreshError="1"/>
      <sheetData sheetId="3346">
        <row r="15">
          <cell r="C15">
            <v>34.5</v>
          </cell>
        </row>
      </sheetData>
      <sheetData sheetId="3347">
        <row r="15">
          <cell r="C15">
            <v>34.5</v>
          </cell>
        </row>
      </sheetData>
      <sheetData sheetId="3348">
        <row r="15">
          <cell r="C15">
            <v>34.5</v>
          </cell>
        </row>
      </sheetData>
      <sheetData sheetId="3349">
        <row r="15">
          <cell r="C15">
            <v>34.5</v>
          </cell>
        </row>
      </sheetData>
      <sheetData sheetId="3350" refreshError="1"/>
      <sheetData sheetId="3351">
        <row r="15">
          <cell r="C15">
            <v>34.5</v>
          </cell>
        </row>
      </sheetData>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 sheetId="3364" refreshError="1"/>
      <sheetData sheetId="3365" refreshError="1"/>
      <sheetData sheetId="3366" refreshError="1"/>
      <sheetData sheetId="3367" refreshError="1"/>
      <sheetData sheetId="3368" refreshError="1"/>
      <sheetData sheetId="3369" refreshError="1"/>
      <sheetData sheetId="3370" refreshError="1"/>
      <sheetData sheetId="3371" refreshError="1"/>
      <sheetData sheetId="3372" refreshError="1"/>
      <sheetData sheetId="3373" refreshError="1"/>
      <sheetData sheetId="3374" refreshError="1"/>
      <sheetData sheetId="3375" refreshError="1"/>
      <sheetData sheetId="3376" refreshError="1"/>
      <sheetData sheetId="3377" refreshError="1"/>
      <sheetData sheetId="3378" refreshError="1"/>
      <sheetData sheetId="3379" refreshError="1"/>
      <sheetData sheetId="3380" refreshError="1"/>
      <sheetData sheetId="3381" refreshError="1"/>
      <sheetData sheetId="3382" refreshError="1"/>
      <sheetData sheetId="3383" refreshError="1"/>
      <sheetData sheetId="3384" refreshError="1"/>
      <sheetData sheetId="3385" refreshError="1"/>
      <sheetData sheetId="3386" refreshError="1"/>
      <sheetData sheetId="3387" refreshError="1"/>
      <sheetData sheetId="3388" refreshError="1"/>
      <sheetData sheetId="3389" refreshError="1"/>
      <sheetData sheetId="3390" refreshError="1"/>
      <sheetData sheetId="3391" refreshError="1"/>
      <sheetData sheetId="3392" refreshError="1"/>
      <sheetData sheetId="3393" refreshError="1"/>
      <sheetData sheetId="3394" refreshError="1"/>
      <sheetData sheetId="3395" refreshError="1"/>
      <sheetData sheetId="3396" refreshError="1"/>
      <sheetData sheetId="3397" refreshError="1"/>
      <sheetData sheetId="3398" refreshError="1"/>
      <sheetData sheetId="3399" refreshError="1"/>
      <sheetData sheetId="3400" refreshError="1"/>
      <sheetData sheetId="3401" refreshError="1"/>
      <sheetData sheetId="3402" refreshError="1"/>
      <sheetData sheetId="3403" refreshError="1"/>
      <sheetData sheetId="3404" refreshError="1"/>
      <sheetData sheetId="3405" refreshError="1"/>
      <sheetData sheetId="3406" refreshError="1"/>
      <sheetData sheetId="3407" refreshError="1"/>
      <sheetData sheetId="3408" refreshError="1"/>
      <sheetData sheetId="3409" refreshError="1"/>
      <sheetData sheetId="3410" refreshError="1"/>
      <sheetData sheetId="3411" refreshError="1"/>
      <sheetData sheetId="3412" refreshError="1"/>
      <sheetData sheetId="3413" refreshError="1"/>
      <sheetData sheetId="3414" refreshError="1"/>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refreshError="1"/>
      <sheetData sheetId="3427" refreshError="1"/>
      <sheetData sheetId="3428" refreshError="1"/>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refreshError="1"/>
      <sheetData sheetId="3439" refreshError="1"/>
      <sheetData sheetId="3440" refreshError="1"/>
      <sheetData sheetId="3441" refreshError="1"/>
      <sheetData sheetId="3442" refreshError="1"/>
      <sheetData sheetId="3443" refreshError="1"/>
      <sheetData sheetId="3444" refreshError="1"/>
      <sheetData sheetId="3445" refreshError="1"/>
      <sheetData sheetId="3446" refreshError="1"/>
      <sheetData sheetId="3447" refreshError="1"/>
      <sheetData sheetId="3448" refreshError="1"/>
      <sheetData sheetId="3449" refreshError="1"/>
      <sheetData sheetId="3450" refreshError="1"/>
      <sheetData sheetId="3451" refreshError="1"/>
      <sheetData sheetId="3452" refreshError="1"/>
      <sheetData sheetId="3453" refreshError="1"/>
      <sheetData sheetId="3454" refreshError="1"/>
      <sheetData sheetId="3455" refreshError="1"/>
      <sheetData sheetId="3456" refreshError="1"/>
      <sheetData sheetId="3457" refreshError="1"/>
      <sheetData sheetId="3458" refreshError="1"/>
      <sheetData sheetId="3459" refreshError="1"/>
      <sheetData sheetId="3460" refreshError="1"/>
      <sheetData sheetId="3461" refreshError="1"/>
      <sheetData sheetId="3462" refreshError="1"/>
      <sheetData sheetId="3463" refreshError="1"/>
      <sheetData sheetId="3464" refreshError="1"/>
      <sheetData sheetId="3465" refreshError="1"/>
      <sheetData sheetId="3466" refreshError="1"/>
      <sheetData sheetId="3467" refreshError="1"/>
      <sheetData sheetId="3468" refreshError="1"/>
      <sheetData sheetId="3469" refreshError="1"/>
      <sheetData sheetId="3470" refreshError="1"/>
      <sheetData sheetId="3471" refreshError="1"/>
      <sheetData sheetId="3472" refreshError="1"/>
      <sheetData sheetId="3473" refreshError="1"/>
      <sheetData sheetId="3474" refreshError="1"/>
      <sheetData sheetId="3475" refreshError="1"/>
      <sheetData sheetId="3476" refreshError="1"/>
      <sheetData sheetId="3477" refreshError="1"/>
      <sheetData sheetId="3478" refreshError="1"/>
      <sheetData sheetId="3479" refreshError="1"/>
      <sheetData sheetId="3480" refreshError="1"/>
      <sheetData sheetId="3481" refreshError="1"/>
      <sheetData sheetId="3482" refreshError="1"/>
      <sheetData sheetId="3483" refreshError="1"/>
      <sheetData sheetId="3484" refreshError="1"/>
      <sheetData sheetId="3485" refreshError="1"/>
      <sheetData sheetId="3486" refreshError="1"/>
      <sheetData sheetId="3487" refreshError="1"/>
      <sheetData sheetId="3488" refreshError="1"/>
      <sheetData sheetId="3489" refreshError="1"/>
      <sheetData sheetId="3490" refreshError="1"/>
      <sheetData sheetId="3491" refreshError="1"/>
      <sheetData sheetId="3492" refreshError="1"/>
      <sheetData sheetId="3493" refreshError="1"/>
      <sheetData sheetId="3494" refreshError="1"/>
      <sheetData sheetId="3495" refreshError="1"/>
      <sheetData sheetId="3496" refreshError="1"/>
      <sheetData sheetId="3497" refreshError="1"/>
      <sheetData sheetId="3498" refreshError="1"/>
      <sheetData sheetId="3499" refreshError="1"/>
      <sheetData sheetId="3500" refreshError="1"/>
      <sheetData sheetId="3501" refreshError="1"/>
      <sheetData sheetId="3502" refreshError="1"/>
      <sheetData sheetId="3503" refreshError="1"/>
      <sheetData sheetId="3504" refreshError="1"/>
      <sheetData sheetId="3505" refreshError="1"/>
      <sheetData sheetId="3506" refreshError="1"/>
      <sheetData sheetId="3507" refreshError="1"/>
      <sheetData sheetId="3508" refreshError="1"/>
      <sheetData sheetId="3509" refreshError="1"/>
      <sheetData sheetId="3510" refreshError="1"/>
      <sheetData sheetId="3511" refreshError="1"/>
      <sheetData sheetId="3512" refreshError="1"/>
      <sheetData sheetId="3513" refreshError="1"/>
      <sheetData sheetId="3514" refreshError="1"/>
      <sheetData sheetId="3515" refreshError="1"/>
      <sheetData sheetId="3516" refreshError="1"/>
      <sheetData sheetId="3517" refreshError="1"/>
      <sheetData sheetId="3518" refreshError="1"/>
      <sheetData sheetId="3519" refreshError="1"/>
      <sheetData sheetId="3520" refreshError="1"/>
      <sheetData sheetId="3521" refreshError="1"/>
      <sheetData sheetId="3522" refreshError="1"/>
      <sheetData sheetId="3523" refreshError="1"/>
      <sheetData sheetId="3524" refreshError="1"/>
      <sheetData sheetId="3525" refreshError="1"/>
      <sheetData sheetId="3526" refreshError="1"/>
      <sheetData sheetId="3527" refreshError="1"/>
      <sheetData sheetId="3528" refreshError="1"/>
      <sheetData sheetId="3529" refreshError="1"/>
      <sheetData sheetId="3530" refreshError="1"/>
      <sheetData sheetId="3531" refreshError="1"/>
      <sheetData sheetId="3532" refreshError="1"/>
      <sheetData sheetId="3533" refreshError="1"/>
      <sheetData sheetId="3534" refreshError="1"/>
      <sheetData sheetId="3535" refreshError="1"/>
      <sheetData sheetId="3536" refreshError="1"/>
      <sheetData sheetId="3537" refreshError="1"/>
      <sheetData sheetId="3538" refreshError="1"/>
      <sheetData sheetId="3539" refreshError="1"/>
      <sheetData sheetId="3540" refreshError="1"/>
      <sheetData sheetId="3541" refreshError="1"/>
      <sheetData sheetId="3542" refreshError="1"/>
      <sheetData sheetId="3543" refreshError="1"/>
      <sheetData sheetId="3544" refreshError="1"/>
      <sheetData sheetId="3545" refreshError="1"/>
      <sheetData sheetId="3546" refreshError="1"/>
      <sheetData sheetId="3547" refreshError="1"/>
      <sheetData sheetId="3548" refreshError="1"/>
      <sheetData sheetId="3549" refreshError="1"/>
      <sheetData sheetId="3550" refreshError="1"/>
      <sheetData sheetId="3551" refreshError="1"/>
      <sheetData sheetId="3552" refreshError="1"/>
      <sheetData sheetId="3553" refreshError="1"/>
      <sheetData sheetId="3554" refreshError="1"/>
      <sheetData sheetId="3555" refreshError="1"/>
      <sheetData sheetId="3556" refreshError="1"/>
      <sheetData sheetId="3557" refreshError="1"/>
      <sheetData sheetId="3558">
        <row r="15">
          <cell r="C15">
            <v>34.5</v>
          </cell>
        </row>
      </sheetData>
      <sheetData sheetId="3559">
        <row r="8">
          <cell r="B8" t="str">
            <v>Cash and cash equivalents</v>
          </cell>
        </row>
      </sheetData>
      <sheetData sheetId="3560">
        <row r="15">
          <cell r="C15">
            <v>34.5</v>
          </cell>
        </row>
      </sheetData>
      <sheetData sheetId="3561">
        <row r="15">
          <cell r="C15">
            <v>34.5</v>
          </cell>
        </row>
      </sheetData>
      <sheetData sheetId="3562">
        <row r="15">
          <cell r="C15">
            <v>34.5</v>
          </cell>
        </row>
      </sheetData>
      <sheetData sheetId="3563">
        <row r="15">
          <cell r="C15">
            <v>34.5</v>
          </cell>
        </row>
      </sheetData>
      <sheetData sheetId="3564">
        <row r="8">
          <cell r="B8" t="str">
            <v>Cash and cash equivalents</v>
          </cell>
        </row>
      </sheetData>
      <sheetData sheetId="3565">
        <row r="15">
          <cell r="C15">
            <v>34.5</v>
          </cell>
        </row>
      </sheetData>
      <sheetData sheetId="3566">
        <row r="15">
          <cell r="C15">
            <v>34.5</v>
          </cell>
        </row>
      </sheetData>
      <sheetData sheetId="3567">
        <row r="15">
          <cell r="C15">
            <v>34.5</v>
          </cell>
        </row>
      </sheetData>
      <sheetData sheetId="3568">
        <row r="15">
          <cell r="C15">
            <v>34.5</v>
          </cell>
        </row>
      </sheetData>
      <sheetData sheetId="3569">
        <row r="15">
          <cell r="C15">
            <v>34.5</v>
          </cell>
        </row>
      </sheetData>
      <sheetData sheetId="3570">
        <row r="15">
          <cell r="C15">
            <v>34.5</v>
          </cell>
        </row>
      </sheetData>
      <sheetData sheetId="3571">
        <row r="15">
          <cell r="C15">
            <v>34.5</v>
          </cell>
        </row>
      </sheetData>
      <sheetData sheetId="3572">
        <row r="15">
          <cell r="C15">
            <v>34.5</v>
          </cell>
        </row>
      </sheetData>
      <sheetData sheetId="3573">
        <row r="15">
          <cell r="C15">
            <v>34.5</v>
          </cell>
        </row>
      </sheetData>
      <sheetData sheetId="3574">
        <row r="15">
          <cell r="C15">
            <v>34.5</v>
          </cell>
        </row>
      </sheetData>
      <sheetData sheetId="3575">
        <row r="15">
          <cell r="C15">
            <v>34.5</v>
          </cell>
        </row>
      </sheetData>
      <sheetData sheetId="3576">
        <row r="15">
          <cell r="C15">
            <v>34.5</v>
          </cell>
        </row>
      </sheetData>
      <sheetData sheetId="3577">
        <row r="15">
          <cell r="C15">
            <v>34.5</v>
          </cell>
        </row>
      </sheetData>
      <sheetData sheetId="3578">
        <row r="15">
          <cell r="C15">
            <v>34.5</v>
          </cell>
        </row>
      </sheetData>
      <sheetData sheetId="3579">
        <row r="15">
          <cell r="C15">
            <v>34.5</v>
          </cell>
        </row>
      </sheetData>
      <sheetData sheetId="3580">
        <row r="15">
          <cell r="C15">
            <v>34.5</v>
          </cell>
        </row>
      </sheetData>
      <sheetData sheetId="3581">
        <row r="15">
          <cell r="C15">
            <v>34.5</v>
          </cell>
        </row>
      </sheetData>
      <sheetData sheetId="3582">
        <row r="15">
          <cell r="C15">
            <v>34.5</v>
          </cell>
        </row>
      </sheetData>
      <sheetData sheetId="3583">
        <row r="15">
          <cell r="C15">
            <v>34.5</v>
          </cell>
        </row>
      </sheetData>
      <sheetData sheetId="3584">
        <row r="15">
          <cell r="C15">
            <v>34.5</v>
          </cell>
        </row>
      </sheetData>
      <sheetData sheetId="3585">
        <row r="15">
          <cell r="C15">
            <v>34.5</v>
          </cell>
        </row>
      </sheetData>
      <sheetData sheetId="3586">
        <row r="15">
          <cell r="C15">
            <v>34.5</v>
          </cell>
        </row>
      </sheetData>
      <sheetData sheetId="3587">
        <row r="15">
          <cell r="C15">
            <v>34.5</v>
          </cell>
        </row>
      </sheetData>
      <sheetData sheetId="3588">
        <row r="15">
          <cell r="C15">
            <v>34.5</v>
          </cell>
        </row>
      </sheetData>
      <sheetData sheetId="3589">
        <row r="15">
          <cell r="C15">
            <v>34.5</v>
          </cell>
        </row>
      </sheetData>
      <sheetData sheetId="3590">
        <row r="15">
          <cell r="C15">
            <v>34.5</v>
          </cell>
        </row>
      </sheetData>
      <sheetData sheetId="3591">
        <row r="15">
          <cell r="C15">
            <v>34.5</v>
          </cell>
        </row>
      </sheetData>
      <sheetData sheetId="3592">
        <row r="15">
          <cell r="C15">
            <v>34.5</v>
          </cell>
        </row>
      </sheetData>
      <sheetData sheetId="3593">
        <row r="15">
          <cell r="C15">
            <v>34.5</v>
          </cell>
        </row>
      </sheetData>
      <sheetData sheetId="3594">
        <row r="8">
          <cell r="B8" t="str">
            <v>Cash and cash equivalents</v>
          </cell>
        </row>
      </sheetData>
      <sheetData sheetId="3595">
        <row r="15">
          <cell r="C15">
            <v>34.5</v>
          </cell>
        </row>
      </sheetData>
      <sheetData sheetId="3596">
        <row r="15">
          <cell r="C15">
            <v>34.5</v>
          </cell>
        </row>
      </sheetData>
      <sheetData sheetId="3597">
        <row r="15">
          <cell r="C15">
            <v>34.5</v>
          </cell>
        </row>
      </sheetData>
      <sheetData sheetId="3598" refreshError="1"/>
      <sheetData sheetId="3599" refreshError="1"/>
      <sheetData sheetId="3600" refreshError="1"/>
      <sheetData sheetId="3601" refreshError="1"/>
      <sheetData sheetId="3602" refreshError="1"/>
      <sheetData sheetId="3603" refreshError="1"/>
      <sheetData sheetId="3604" refreshError="1"/>
      <sheetData sheetId="3605">
        <row r="8">
          <cell r="B8" t="str">
            <v>Cash and cash equivalents</v>
          </cell>
        </row>
      </sheetData>
      <sheetData sheetId="3606">
        <row r="8">
          <cell r="B8" t="str">
            <v>Cash and cash equivalents</v>
          </cell>
        </row>
      </sheetData>
      <sheetData sheetId="3607"/>
      <sheetData sheetId="3608"/>
      <sheetData sheetId="3609"/>
      <sheetData sheetId="3610"/>
      <sheetData sheetId="3611"/>
      <sheetData sheetId="3612">
        <row r="15">
          <cell r="C15">
            <v>34.5</v>
          </cell>
        </row>
      </sheetData>
      <sheetData sheetId="3613"/>
      <sheetData sheetId="3614"/>
      <sheetData sheetId="3615"/>
      <sheetData sheetId="3616"/>
      <sheetData sheetId="3617"/>
      <sheetData sheetId="3618"/>
      <sheetData sheetId="3619"/>
      <sheetData sheetId="3620"/>
      <sheetData sheetId="3621"/>
      <sheetData sheetId="3622"/>
      <sheetData sheetId="3623"/>
      <sheetData sheetId="3624"/>
      <sheetData sheetId="3625"/>
      <sheetData sheetId="3626"/>
      <sheetData sheetId="3627"/>
      <sheetData sheetId="3628" refreshError="1"/>
      <sheetData sheetId="3629"/>
      <sheetData sheetId="3630"/>
      <sheetData sheetId="3631"/>
      <sheetData sheetId="3632"/>
      <sheetData sheetId="3633"/>
      <sheetData sheetId="3634"/>
      <sheetData sheetId="3635"/>
      <sheetData sheetId="3636">
        <row r="8">
          <cell r="B8" t="str">
            <v>Cash and cash equivalents</v>
          </cell>
        </row>
      </sheetData>
      <sheetData sheetId="3637"/>
      <sheetData sheetId="3638"/>
      <sheetData sheetId="3639" refreshError="1"/>
      <sheetData sheetId="3640" refreshError="1"/>
      <sheetData sheetId="3641" refreshError="1"/>
      <sheetData sheetId="3642" refreshError="1"/>
      <sheetData sheetId="3643" refreshError="1"/>
      <sheetData sheetId="3644" refreshError="1"/>
      <sheetData sheetId="3645" refreshError="1"/>
      <sheetData sheetId="3646" refreshError="1"/>
      <sheetData sheetId="3647" refreshError="1"/>
      <sheetData sheetId="3648" refreshError="1"/>
      <sheetData sheetId="3649" refreshError="1"/>
      <sheetData sheetId="3650" refreshError="1"/>
      <sheetData sheetId="3651" refreshError="1"/>
      <sheetData sheetId="3652" refreshError="1"/>
      <sheetData sheetId="3653" refreshError="1"/>
      <sheetData sheetId="3654" refreshError="1"/>
      <sheetData sheetId="3655" refreshError="1"/>
      <sheetData sheetId="3656" refreshError="1"/>
      <sheetData sheetId="3657" refreshError="1"/>
      <sheetData sheetId="3658" refreshError="1"/>
      <sheetData sheetId="3659" refreshError="1"/>
      <sheetData sheetId="3660" refreshError="1"/>
      <sheetData sheetId="3661" refreshError="1"/>
      <sheetData sheetId="3662" refreshError="1"/>
      <sheetData sheetId="3663" refreshError="1"/>
      <sheetData sheetId="3664" refreshError="1"/>
      <sheetData sheetId="3665" refreshError="1"/>
      <sheetData sheetId="3666" refreshError="1"/>
      <sheetData sheetId="3667" refreshError="1"/>
      <sheetData sheetId="3668" refreshError="1"/>
      <sheetData sheetId="3669">
        <row r="53">
          <cell r="B53">
            <v>125761.26312000002</v>
          </cell>
        </row>
      </sheetData>
      <sheetData sheetId="3670"/>
      <sheetData sheetId="3671"/>
      <sheetData sheetId="3672"/>
      <sheetData sheetId="3673">
        <row r="131">
          <cell r="D131">
            <v>41049.645579999989</v>
          </cell>
        </row>
      </sheetData>
      <sheetData sheetId="3674"/>
      <sheetData sheetId="3675"/>
      <sheetData sheetId="3676"/>
      <sheetData sheetId="3677" refreshError="1"/>
      <sheetData sheetId="3678" refreshError="1"/>
      <sheetData sheetId="3679" refreshError="1"/>
      <sheetData sheetId="3680" refreshError="1"/>
      <sheetData sheetId="3681" refreshError="1"/>
      <sheetData sheetId="3682" refreshError="1"/>
      <sheetData sheetId="3683"/>
      <sheetData sheetId="3684"/>
      <sheetData sheetId="3685"/>
      <sheetData sheetId="3686" refreshError="1"/>
      <sheetData sheetId="3687"/>
      <sheetData sheetId="3688"/>
      <sheetData sheetId="3689" refreshError="1"/>
      <sheetData sheetId="3690" refreshError="1"/>
      <sheetData sheetId="3691" refreshError="1"/>
      <sheetData sheetId="3692" refreshError="1"/>
      <sheetData sheetId="3693" refreshError="1"/>
      <sheetData sheetId="3694" refreshError="1"/>
      <sheetData sheetId="3695" refreshError="1"/>
      <sheetData sheetId="3696"/>
      <sheetData sheetId="3697" refreshError="1"/>
      <sheetData sheetId="3698" refreshError="1"/>
      <sheetData sheetId="3699" refreshError="1"/>
      <sheetData sheetId="3700" refreshError="1"/>
      <sheetData sheetId="3701" refreshError="1"/>
      <sheetData sheetId="3702" refreshError="1"/>
      <sheetData sheetId="3703" refreshError="1"/>
      <sheetData sheetId="3704" refreshError="1"/>
      <sheetData sheetId="3705" refreshError="1"/>
      <sheetData sheetId="3706" refreshError="1"/>
      <sheetData sheetId="3707" refreshError="1"/>
      <sheetData sheetId="3708" refreshError="1"/>
      <sheetData sheetId="3709" refreshError="1"/>
      <sheetData sheetId="3710" refreshError="1"/>
      <sheetData sheetId="3711" refreshError="1"/>
      <sheetData sheetId="3712" refreshError="1"/>
      <sheetData sheetId="3713" refreshError="1"/>
      <sheetData sheetId="3714" refreshError="1"/>
      <sheetData sheetId="3715" refreshError="1"/>
      <sheetData sheetId="3716" refreshError="1"/>
      <sheetData sheetId="3717" refreshError="1"/>
      <sheetData sheetId="3718" refreshError="1"/>
      <sheetData sheetId="3719" refreshError="1"/>
      <sheetData sheetId="3720" refreshError="1"/>
      <sheetData sheetId="3721" refreshError="1"/>
      <sheetData sheetId="3722" refreshError="1"/>
      <sheetData sheetId="3723" refreshError="1"/>
      <sheetData sheetId="3724" refreshError="1"/>
      <sheetData sheetId="3725" refreshError="1"/>
      <sheetData sheetId="3726" refreshError="1"/>
      <sheetData sheetId="3727" refreshError="1"/>
      <sheetData sheetId="3728"/>
      <sheetData sheetId="3729"/>
      <sheetData sheetId="3730"/>
      <sheetData sheetId="3731" refreshError="1"/>
      <sheetData sheetId="3732" refreshError="1"/>
      <sheetData sheetId="3733" refreshError="1"/>
      <sheetData sheetId="3734" refreshError="1"/>
      <sheetData sheetId="3735" refreshError="1"/>
      <sheetData sheetId="3736" refreshError="1"/>
      <sheetData sheetId="3737" refreshError="1"/>
      <sheetData sheetId="3738" refreshError="1"/>
      <sheetData sheetId="3739" refreshError="1"/>
      <sheetData sheetId="3740" refreshError="1"/>
      <sheetData sheetId="3741" refreshError="1"/>
      <sheetData sheetId="3742" refreshError="1"/>
      <sheetData sheetId="3743" refreshError="1"/>
      <sheetData sheetId="3744" refreshError="1"/>
      <sheetData sheetId="3745" refreshError="1"/>
      <sheetData sheetId="3746" refreshError="1"/>
      <sheetData sheetId="3747" refreshError="1"/>
      <sheetData sheetId="3748" refreshError="1"/>
      <sheetData sheetId="3749" refreshError="1"/>
      <sheetData sheetId="3750" refreshError="1"/>
      <sheetData sheetId="3751" refreshError="1"/>
      <sheetData sheetId="3752" refreshError="1"/>
      <sheetData sheetId="3753" refreshError="1"/>
      <sheetData sheetId="3754" refreshError="1"/>
      <sheetData sheetId="3755" refreshError="1"/>
      <sheetData sheetId="3756" refreshError="1"/>
      <sheetData sheetId="3757" refreshError="1"/>
      <sheetData sheetId="3758" refreshError="1"/>
      <sheetData sheetId="3759" refreshError="1"/>
      <sheetData sheetId="3760" refreshError="1"/>
      <sheetData sheetId="3761" refreshError="1"/>
      <sheetData sheetId="3762" refreshError="1"/>
      <sheetData sheetId="3763" refreshError="1"/>
      <sheetData sheetId="3764" refreshError="1"/>
      <sheetData sheetId="3765" refreshError="1"/>
      <sheetData sheetId="3766" refreshError="1"/>
      <sheetData sheetId="3767" refreshError="1"/>
      <sheetData sheetId="3768" refreshError="1"/>
      <sheetData sheetId="3769" refreshError="1"/>
      <sheetData sheetId="3770" refreshError="1"/>
      <sheetData sheetId="3771" refreshError="1"/>
      <sheetData sheetId="3772" refreshError="1"/>
      <sheetData sheetId="3773" refreshError="1"/>
      <sheetData sheetId="3774" refreshError="1"/>
      <sheetData sheetId="3775" refreshError="1"/>
      <sheetData sheetId="3776" refreshError="1"/>
      <sheetData sheetId="3777"/>
      <sheetData sheetId="3778" refreshError="1"/>
      <sheetData sheetId="3779" refreshError="1"/>
      <sheetData sheetId="3780" refreshError="1"/>
      <sheetData sheetId="3781" refreshError="1"/>
      <sheetData sheetId="3782" refreshError="1"/>
      <sheetData sheetId="3783" refreshError="1"/>
      <sheetData sheetId="3784" refreshError="1"/>
      <sheetData sheetId="3785" refreshError="1"/>
      <sheetData sheetId="3786" refreshError="1"/>
      <sheetData sheetId="3787" refreshError="1"/>
      <sheetData sheetId="3788" refreshError="1"/>
      <sheetData sheetId="3789" refreshError="1"/>
      <sheetData sheetId="3790" refreshError="1"/>
      <sheetData sheetId="3791" refreshError="1"/>
      <sheetData sheetId="3792" refreshError="1"/>
      <sheetData sheetId="3793" refreshError="1"/>
      <sheetData sheetId="3794" refreshError="1"/>
      <sheetData sheetId="3795" refreshError="1"/>
      <sheetData sheetId="3796" refreshError="1"/>
      <sheetData sheetId="3797" refreshError="1"/>
      <sheetData sheetId="3798" refreshError="1"/>
      <sheetData sheetId="3799" refreshError="1"/>
      <sheetData sheetId="3800" refreshError="1"/>
      <sheetData sheetId="3801" refreshError="1"/>
      <sheetData sheetId="3802" refreshError="1"/>
      <sheetData sheetId="3803" refreshError="1"/>
      <sheetData sheetId="3804" refreshError="1"/>
      <sheetData sheetId="3805" refreshError="1"/>
      <sheetData sheetId="3806" refreshError="1"/>
      <sheetData sheetId="3807" refreshError="1"/>
      <sheetData sheetId="3808" refreshError="1"/>
      <sheetData sheetId="3809" refreshError="1"/>
      <sheetData sheetId="3810" refreshError="1"/>
      <sheetData sheetId="3811" refreshError="1"/>
      <sheetData sheetId="3812" refreshError="1"/>
      <sheetData sheetId="3813" refreshError="1"/>
      <sheetData sheetId="3814" refreshError="1"/>
      <sheetData sheetId="3815" refreshError="1"/>
      <sheetData sheetId="3816" refreshError="1"/>
      <sheetData sheetId="3817" refreshError="1"/>
      <sheetData sheetId="3818" refreshError="1"/>
      <sheetData sheetId="3819" refreshError="1"/>
      <sheetData sheetId="3820" refreshError="1"/>
      <sheetData sheetId="3821" refreshError="1"/>
      <sheetData sheetId="3822" refreshError="1"/>
      <sheetData sheetId="3823" refreshError="1"/>
      <sheetData sheetId="3824" refreshError="1"/>
      <sheetData sheetId="3825" refreshError="1"/>
      <sheetData sheetId="3826" refreshError="1"/>
      <sheetData sheetId="3827" refreshError="1"/>
      <sheetData sheetId="3828" refreshError="1"/>
      <sheetData sheetId="3829" refreshError="1"/>
      <sheetData sheetId="3830" refreshError="1"/>
      <sheetData sheetId="3831" refreshError="1"/>
      <sheetData sheetId="3832" refreshError="1"/>
      <sheetData sheetId="3833" refreshError="1"/>
      <sheetData sheetId="3834" refreshError="1"/>
      <sheetData sheetId="3835" refreshError="1"/>
      <sheetData sheetId="3836" refreshError="1"/>
      <sheetData sheetId="3837" refreshError="1"/>
      <sheetData sheetId="3838" refreshError="1"/>
      <sheetData sheetId="3839" refreshError="1"/>
      <sheetData sheetId="3840" refreshError="1"/>
      <sheetData sheetId="3841" refreshError="1"/>
      <sheetData sheetId="3842" refreshError="1"/>
      <sheetData sheetId="3843" refreshError="1"/>
      <sheetData sheetId="3844" refreshError="1"/>
      <sheetData sheetId="3845" refreshError="1"/>
      <sheetData sheetId="3846" refreshError="1"/>
      <sheetData sheetId="3847" refreshError="1"/>
      <sheetData sheetId="3848" refreshError="1"/>
      <sheetData sheetId="3849" refreshError="1"/>
      <sheetData sheetId="3850" refreshError="1"/>
      <sheetData sheetId="3851" refreshError="1"/>
      <sheetData sheetId="3852" refreshError="1"/>
      <sheetData sheetId="3853" refreshError="1"/>
      <sheetData sheetId="3854" refreshError="1"/>
      <sheetData sheetId="3855" refreshError="1"/>
      <sheetData sheetId="3856" refreshError="1"/>
      <sheetData sheetId="3857" refreshError="1"/>
      <sheetData sheetId="3858" refreshError="1"/>
      <sheetData sheetId="3859" refreshError="1"/>
      <sheetData sheetId="3860" refreshError="1"/>
      <sheetData sheetId="3861" refreshError="1"/>
      <sheetData sheetId="3862" refreshError="1"/>
      <sheetData sheetId="3863" refreshError="1"/>
      <sheetData sheetId="3864" refreshError="1"/>
      <sheetData sheetId="3865" refreshError="1"/>
      <sheetData sheetId="3866" refreshError="1"/>
      <sheetData sheetId="3867" refreshError="1"/>
      <sheetData sheetId="3868" refreshError="1"/>
      <sheetData sheetId="3869" refreshError="1"/>
      <sheetData sheetId="3870" refreshError="1"/>
      <sheetData sheetId="3871" refreshError="1"/>
      <sheetData sheetId="3872" refreshError="1"/>
      <sheetData sheetId="3873" refreshError="1"/>
      <sheetData sheetId="3874" refreshError="1"/>
      <sheetData sheetId="3875" refreshError="1"/>
      <sheetData sheetId="3876" refreshError="1"/>
      <sheetData sheetId="3877" refreshError="1"/>
      <sheetData sheetId="3878" refreshError="1"/>
      <sheetData sheetId="3879" refreshError="1"/>
      <sheetData sheetId="3880" refreshError="1"/>
      <sheetData sheetId="3881" refreshError="1"/>
      <sheetData sheetId="3882" refreshError="1"/>
      <sheetData sheetId="3883" refreshError="1"/>
      <sheetData sheetId="3884" refreshError="1"/>
      <sheetData sheetId="3885" refreshError="1"/>
      <sheetData sheetId="3886" refreshError="1"/>
      <sheetData sheetId="3887" refreshError="1"/>
      <sheetData sheetId="3888" refreshError="1"/>
      <sheetData sheetId="3889" refreshError="1"/>
      <sheetData sheetId="3890" refreshError="1"/>
      <sheetData sheetId="3891" refreshError="1"/>
      <sheetData sheetId="3892" refreshError="1"/>
      <sheetData sheetId="3893" refreshError="1"/>
      <sheetData sheetId="3894" refreshError="1"/>
      <sheetData sheetId="3895" refreshError="1"/>
      <sheetData sheetId="3896" refreshError="1"/>
      <sheetData sheetId="3897" refreshError="1"/>
      <sheetData sheetId="3898" refreshError="1"/>
      <sheetData sheetId="3899" refreshError="1"/>
      <sheetData sheetId="3900" refreshError="1"/>
      <sheetData sheetId="3901" refreshError="1"/>
      <sheetData sheetId="3902" refreshError="1"/>
      <sheetData sheetId="3903" refreshError="1"/>
      <sheetData sheetId="3904" refreshError="1"/>
      <sheetData sheetId="3905" refreshError="1"/>
      <sheetData sheetId="3906" refreshError="1"/>
      <sheetData sheetId="3907" refreshError="1"/>
      <sheetData sheetId="3908" refreshError="1"/>
      <sheetData sheetId="3909" refreshError="1"/>
      <sheetData sheetId="3910" refreshError="1"/>
      <sheetData sheetId="3911" refreshError="1"/>
      <sheetData sheetId="3912" refreshError="1"/>
      <sheetData sheetId="3913" refreshError="1"/>
      <sheetData sheetId="3914" refreshError="1"/>
      <sheetData sheetId="3915" refreshError="1"/>
      <sheetData sheetId="3916" refreshError="1"/>
      <sheetData sheetId="3917" refreshError="1"/>
      <sheetData sheetId="3918" refreshError="1"/>
      <sheetData sheetId="3919" refreshError="1"/>
      <sheetData sheetId="3920" refreshError="1"/>
      <sheetData sheetId="3921" refreshError="1"/>
      <sheetData sheetId="3922" refreshError="1"/>
      <sheetData sheetId="3923" refreshError="1"/>
      <sheetData sheetId="3924" refreshError="1"/>
      <sheetData sheetId="3925" refreshError="1"/>
      <sheetData sheetId="3926" refreshError="1"/>
      <sheetData sheetId="3927" refreshError="1"/>
      <sheetData sheetId="3928" refreshError="1"/>
      <sheetData sheetId="3929" refreshError="1"/>
      <sheetData sheetId="3930" refreshError="1"/>
      <sheetData sheetId="3931" refreshError="1"/>
      <sheetData sheetId="3932" refreshError="1"/>
      <sheetData sheetId="3933" refreshError="1"/>
      <sheetData sheetId="3934" refreshError="1"/>
      <sheetData sheetId="3935" refreshError="1"/>
      <sheetData sheetId="3936" refreshError="1"/>
      <sheetData sheetId="3937" refreshError="1"/>
      <sheetData sheetId="3938" refreshError="1"/>
      <sheetData sheetId="3939" refreshError="1"/>
      <sheetData sheetId="3940" refreshError="1"/>
      <sheetData sheetId="3941" refreshError="1"/>
      <sheetData sheetId="3942" refreshError="1"/>
      <sheetData sheetId="3943" refreshError="1"/>
      <sheetData sheetId="3944"/>
      <sheetData sheetId="3945"/>
      <sheetData sheetId="3946">
        <row r="8">
          <cell r="F8" t="str">
            <v>ППД</v>
          </cell>
        </row>
      </sheetData>
      <sheetData sheetId="3947">
        <row r="20">
          <cell r="Z20">
            <v>2</v>
          </cell>
        </row>
      </sheetData>
      <sheetData sheetId="3948" refreshError="1"/>
      <sheetData sheetId="3949">
        <row r="17">
          <cell r="W17">
            <v>3</v>
          </cell>
        </row>
      </sheetData>
      <sheetData sheetId="3950"/>
      <sheetData sheetId="3951" refreshError="1"/>
      <sheetData sheetId="3952" refreshError="1"/>
      <sheetData sheetId="3953" refreshError="1"/>
      <sheetData sheetId="3954" refreshError="1"/>
      <sheetData sheetId="3955" refreshError="1"/>
      <sheetData sheetId="3956" refreshError="1"/>
      <sheetData sheetId="3957" refreshError="1"/>
      <sheetData sheetId="3958" refreshError="1"/>
      <sheetData sheetId="3959" refreshError="1"/>
      <sheetData sheetId="3960" refreshError="1"/>
      <sheetData sheetId="3961">
        <row r="65">
          <cell r="R65">
            <v>-270</v>
          </cell>
        </row>
      </sheetData>
      <sheetData sheetId="3962" refreshError="1"/>
      <sheetData sheetId="3963" refreshError="1"/>
      <sheetData sheetId="3964" refreshError="1"/>
      <sheetData sheetId="3965" refreshError="1"/>
      <sheetData sheetId="3966" refreshError="1"/>
      <sheetData sheetId="3967" refreshError="1"/>
      <sheetData sheetId="3968" refreshError="1"/>
      <sheetData sheetId="3969" refreshError="1"/>
      <sheetData sheetId="3970"/>
      <sheetData sheetId="3971"/>
      <sheetData sheetId="3972"/>
      <sheetData sheetId="3973"/>
      <sheetData sheetId="3974"/>
      <sheetData sheetId="3975"/>
      <sheetData sheetId="3976" refreshError="1"/>
      <sheetData sheetId="3977" refreshError="1"/>
      <sheetData sheetId="3978" refreshError="1"/>
      <sheetData sheetId="3979" refreshError="1"/>
      <sheetData sheetId="3980" refreshError="1"/>
      <sheetData sheetId="3981"/>
      <sheetData sheetId="3982"/>
      <sheetData sheetId="3983"/>
      <sheetData sheetId="3984"/>
      <sheetData sheetId="3985"/>
      <sheetData sheetId="3986"/>
      <sheetData sheetId="3987"/>
      <sheetData sheetId="3988"/>
      <sheetData sheetId="3989"/>
      <sheetData sheetId="3990" refreshError="1"/>
      <sheetData sheetId="3991" refreshError="1"/>
      <sheetData sheetId="3992" refreshError="1"/>
      <sheetData sheetId="3993" refreshError="1"/>
      <sheetData sheetId="3994" refreshError="1"/>
      <sheetData sheetId="3995" refreshError="1"/>
      <sheetData sheetId="3996" refreshError="1"/>
      <sheetData sheetId="3997" refreshError="1"/>
      <sheetData sheetId="3998" refreshError="1"/>
      <sheetData sheetId="3999" refreshError="1"/>
      <sheetData sheetId="4000" refreshError="1"/>
      <sheetData sheetId="4001" refreshError="1"/>
      <sheetData sheetId="4002" refreshError="1"/>
      <sheetData sheetId="4003" refreshError="1"/>
      <sheetData sheetId="4004" refreshError="1"/>
      <sheetData sheetId="4005" refreshError="1"/>
      <sheetData sheetId="4006" refreshError="1"/>
      <sheetData sheetId="4007" refreshError="1"/>
      <sheetData sheetId="4008" refreshError="1"/>
      <sheetData sheetId="4009" refreshError="1"/>
      <sheetData sheetId="4010" refreshError="1"/>
      <sheetData sheetId="4011" refreshError="1"/>
      <sheetData sheetId="4012" refreshError="1"/>
      <sheetData sheetId="4013"/>
      <sheetData sheetId="4014"/>
      <sheetData sheetId="4015"/>
      <sheetData sheetId="4016"/>
      <sheetData sheetId="4017" refreshError="1"/>
      <sheetData sheetId="4018" refreshError="1"/>
      <sheetData sheetId="4019"/>
      <sheetData sheetId="4020"/>
      <sheetData sheetId="4021"/>
      <sheetData sheetId="4022"/>
      <sheetData sheetId="4023"/>
      <sheetData sheetId="4024"/>
      <sheetData sheetId="4025"/>
      <sheetData sheetId="4026"/>
      <sheetData sheetId="4027"/>
      <sheetData sheetId="4028"/>
      <sheetData sheetId="4029"/>
      <sheetData sheetId="4030"/>
      <sheetData sheetId="4031"/>
      <sheetData sheetId="4032"/>
      <sheetData sheetId="4033"/>
      <sheetData sheetId="4034"/>
      <sheetData sheetId="4035" refreshError="1"/>
      <sheetData sheetId="4036"/>
      <sheetData sheetId="4037"/>
      <sheetData sheetId="4038"/>
      <sheetData sheetId="4039"/>
      <sheetData sheetId="4040"/>
      <sheetData sheetId="4041"/>
      <sheetData sheetId="4042"/>
      <sheetData sheetId="4043"/>
      <sheetData sheetId="4044"/>
      <sheetData sheetId="4045"/>
      <sheetData sheetId="4046"/>
      <sheetData sheetId="4047"/>
      <sheetData sheetId="4048"/>
      <sheetData sheetId="4049"/>
      <sheetData sheetId="4050"/>
      <sheetData sheetId="4051"/>
      <sheetData sheetId="4052"/>
      <sheetData sheetId="4053"/>
      <sheetData sheetId="4054"/>
      <sheetData sheetId="4055"/>
      <sheetData sheetId="4056"/>
      <sheetData sheetId="4057"/>
      <sheetData sheetId="4058"/>
      <sheetData sheetId="4059"/>
      <sheetData sheetId="4060"/>
      <sheetData sheetId="4061"/>
      <sheetData sheetId="4062"/>
      <sheetData sheetId="4063"/>
      <sheetData sheetId="4064"/>
      <sheetData sheetId="4065"/>
      <sheetData sheetId="4066"/>
      <sheetData sheetId="4067"/>
      <sheetData sheetId="4068"/>
      <sheetData sheetId="4069"/>
      <sheetData sheetId="4070" refreshError="1"/>
      <sheetData sheetId="4071" refreshError="1"/>
      <sheetData sheetId="4072" refreshError="1"/>
      <sheetData sheetId="4073"/>
      <sheetData sheetId="4074"/>
      <sheetData sheetId="4075"/>
      <sheetData sheetId="4076" refreshError="1"/>
      <sheetData sheetId="4077" refreshError="1"/>
      <sheetData sheetId="4078"/>
      <sheetData sheetId="4079"/>
      <sheetData sheetId="4080"/>
      <sheetData sheetId="4081"/>
      <sheetData sheetId="4082"/>
      <sheetData sheetId="4083"/>
      <sheetData sheetId="4084"/>
      <sheetData sheetId="4085"/>
      <sheetData sheetId="4086"/>
      <sheetData sheetId="4087"/>
      <sheetData sheetId="4088"/>
      <sheetData sheetId="4089"/>
      <sheetData sheetId="4090"/>
      <sheetData sheetId="4091"/>
      <sheetData sheetId="4092"/>
      <sheetData sheetId="4093"/>
      <sheetData sheetId="4094"/>
      <sheetData sheetId="4095"/>
      <sheetData sheetId="4096"/>
      <sheetData sheetId="4097"/>
      <sheetData sheetId="4098"/>
      <sheetData sheetId="4099"/>
      <sheetData sheetId="4100"/>
      <sheetData sheetId="4101"/>
      <sheetData sheetId="4102"/>
      <sheetData sheetId="4103"/>
      <sheetData sheetId="4104"/>
      <sheetData sheetId="4105"/>
      <sheetData sheetId="4106"/>
      <sheetData sheetId="4107"/>
      <sheetData sheetId="4108"/>
      <sheetData sheetId="4109"/>
      <sheetData sheetId="4110"/>
      <sheetData sheetId="4111"/>
      <sheetData sheetId="4112"/>
      <sheetData sheetId="4113" refreshError="1"/>
      <sheetData sheetId="4114" refreshError="1"/>
      <sheetData sheetId="4115" refreshError="1"/>
      <sheetData sheetId="4116" refreshError="1"/>
      <sheetData sheetId="4117" refreshError="1"/>
      <sheetData sheetId="4118" refreshError="1"/>
      <sheetData sheetId="4119" refreshError="1"/>
      <sheetData sheetId="4120" refreshError="1"/>
      <sheetData sheetId="4121"/>
      <sheetData sheetId="4122" refreshError="1"/>
      <sheetData sheetId="4123" refreshError="1"/>
      <sheetData sheetId="4124" refreshError="1"/>
      <sheetData sheetId="4125" refreshError="1"/>
      <sheetData sheetId="4126" refreshError="1"/>
      <sheetData sheetId="4127" refreshError="1"/>
      <sheetData sheetId="4128"/>
      <sheetData sheetId="4129"/>
      <sheetData sheetId="4130"/>
      <sheetData sheetId="4131"/>
      <sheetData sheetId="4132"/>
      <sheetData sheetId="4133"/>
      <sheetData sheetId="4134"/>
      <sheetData sheetId="4135"/>
      <sheetData sheetId="4136"/>
      <sheetData sheetId="4137"/>
      <sheetData sheetId="4138"/>
      <sheetData sheetId="4139"/>
      <sheetData sheetId="4140"/>
      <sheetData sheetId="4141"/>
      <sheetData sheetId="4142"/>
      <sheetData sheetId="4143"/>
      <sheetData sheetId="4144"/>
      <sheetData sheetId="4145"/>
      <sheetData sheetId="4146"/>
      <sheetData sheetId="4147"/>
      <sheetData sheetId="4148" refreshError="1"/>
      <sheetData sheetId="4149"/>
      <sheetData sheetId="4150"/>
      <sheetData sheetId="4151" refreshError="1"/>
      <sheetData sheetId="4152" refreshError="1"/>
      <sheetData sheetId="4153" refreshError="1"/>
      <sheetData sheetId="4154" refreshError="1"/>
      <sheetData sheetId="4155" refreshError="1"/>
      <sheetData sheetId="4156" refreshError="1"/>
      <sheetData sheetId="4157" refreshError="1"/>
      <sheetData sheetId="4158" refreshError="1"/>
      <sheetData sheetId="4159" refreshError="1"/>
      <sheetData sheetId="4160" refreshError="1"/>
      <sheetData sheetId="4161" refreshError="1"/>
      <sheetData sheetId="4162" refreshError="1"/>
      <sheetData sheetId="4163" refreshError="1"/>
      <sheetData sheetId="4164" refreshError="1"/>
      <sheetData sheetId="4165" refreshError="1"/>
      <sheetData sheetId="4166"/>
      <sheetData sheetId="4167"/>
      <sheetData sheetId="4168"/>
      <sheetData sheetId="4169"/>
      <sheetData sheetId="4170" refreshError="1"/>
      <sheetData sheetId="4171"/>
      <sheetData sheetId="4172"/>
      <sheetData sheetId="4173" refreshError="1"/>
      <sheetData sheetId="4174"/>
      <sheetData sheetId="4175" refreshError="1"/>
      <sheetData sheetId="4176" refreshError="1"/>
      <sheetData sheetId="4177"/>
      <sheetData sheetId="4178"/>
      <sheetData sheetId="4179"/>
      <sheetData sheetId="4180" refreshError="1"/>
      <sheetData sheetId="4181" refreshError="1"/>
      <sheetData sheetId="4182" refreshError="1"/>
      <sheetData sheetId="4183" refreshError="1"/>
      <sheetData sheetId="4184" refreshError="1"/>
      <sheetData sheetId="4185" refreshError="1"/>
      <sheetData sheetId="4186" refreshError="1"/>
      <sheetData sheetId="4187" refreshError="1"/>
      <sheetData sheetId="4188" refreshError="1"/>
      <sheetData sheetId="4189" refreshError="1"/>
      <sheetData sheetId="4190" refreshError="1"/>
      <sheetData sheetId="4191" refreshError="1"/>
      <sheetData sheetId="4192" refreshError="1"/>
      <sheetData sheetId="4193" refreshError="1"/>
      <sheetData sheetId="4194" refreshError="1"/>
      <sheetData sheetId="4195" refreshError="1"/>
      <sheetData sheetId="4196" refreshError="1"/>
      <sheetData sheetId="4197" refreshError="1"/>
      <sheetData sheetId="4198" refreshError="1"/>
      <sheetData sheetId="4199" refreshError="1"/>
      <sheetData sheetId="4200" refreshError="1"/>
      <sheetData sheetId="4201" refreshError="1"/>
      <sheetData sheetId="4202" refreshError="1"/>
      <sheetData sheetId="4203" refreshError="1"/>
      <sheetData sheetId="4204" refreshError="1"/>
      <sheetData sheetId="4205" refreshError="1"/>
      <sheetData sheetId="4206" refreshError="1"/>
      <sheetData sheetId="4207" refreshError="1"/>
      <sheetData sheetId="4208" refreshError="1"/>
      <sheetData sheetId="4209" refreshError="1"/>
      <sheetData sheetId="4210" refreshError="1"/>
      <sheetData sheetId="4211" refreshError="1"/>
      <sheetData sheetId="4212" refreshError="1"/>
      <sheetData sheetId="4213" refreshError="1"/>
      <sheetData sheetId="4214" refreshError="1"/>
      <sheetData sheetId="4215" refreshError="1"/>
      <sheetData sheetId="4216" refreshError="1"/>
      <sheetData sheetId="4217" refreshError="1"/>
      <sheetData sheetId="4218" refreshError="1"/>
      <sheetData sheetId="4219" refreshError="1"/>
      <sheetData sheetId="4220" refreshError="1"/>
      <sheetData sheetId="4221" refreshError="1"/>
      <sheetData sheetId="4222" refreshError="1"/>
      <sheetData sheetId="4223" refreshError="1"/>
      <sheetData sheetId="4224" refreshError="1"/>
      <sheetData sheetId="4225" refreshError="1"/>
      <sheetData sheetId="4226" refreshError="1"/>
      <sheetData sheetId="4227"/>
      <sheetData sheetId="4228"/>
      <sheetData sheetId="4229"/>
      <sheetData sheetId="4230"/>
      <sheetData sheetId="4231"/>
      <sheetData sheetId="4232"/>
      <sheetData sheetId="4233"/>
      <sheetData sheetId="4234"/>
      <sheetData sheetId="4235"/>
      <sheetData sheetId="4236" refreshError="1"/>
      <sheetData sheetId="4237"/>
      <sheetData sheetId="4238"/>
      <sheetData sheetId="4239"/>
      <sheetData sheetId="4240"/>
      <sheetData sheetId="4241"/>
      <sheetData sheetId="4242"/>
      <sheetData sheetId="4243"/>
      <sheetData sheetId="4244"/>
      <sheetData sheetId="4245"/>
      <sheetData sheetId="4246" refreshError="1"/>
      <sheetData sheetId="4247" refreshError="1"/>
      <sheetData sheetId="4248"/>
      <sheetData sheetId="4249"/>
      <sheetData sheetId="4250"/>
      <sheetData sheetId="4251"/>
      <sheetData sheetId="4252"/>
      <sheetData sheetId="4253"/>
      <sheetData sheetId="4254"/>
      <sheetData sheetId="4255"/>
      <sheetData sheetId="4256"/>
      <sheetData sheetId="4257"/>
      <sheetData sheetId="4258"/>
      <sheetData sheetId="4259"/>
      <sheetData sheetId="4260"/>
      <sheetData sheetId="4261"/>
      <sheetData sheetId="4262"/>
      <sheetData sheetId="4263"/>
      <sheetData sheetId="4264"/>
      <sheetData sheetId="4265"/>
      <sheetData sheetId="4266"/>
      <sheetData sheetId="4267"/>
      <sheetData sheetId="4268"/>
      <sheetData sheetId="4269"/>
      <sheetData sheetId="4270"/>
      <sheetData sheetId="4271"/>
      <sheetData sheetId="4272"/>
      <sheetData sheetId="4273"/>
      <sheetData sheetId="4274"/>
      <sheetData sheetId="4275"/>
      <sheetData sheetId="4276"/>
      <sheetData sheetId="4277"/>
      <sheetData sheetId="4278"/>
      <sheetData sheetId="4279" refreshError="1"/>
      <sheetData sheetId="4280"/>
      <sheetData sheetId="4281" refreshError="1"/>
      <sheetData sheetId="4282" refreshError="1"/>
      <sheetData sheetId="4283" refreshError="1"/>
      <sheetData sheetId="4284" refreshError="1"/>
      <sheetData sheetId="4285" refreshError="1"/>
      <sheetData sheetId="4286" refreshError="1"/>
      <sheetData sheetId="4287" refreshError="1"/>
      <sheetData sheetId="4288" refreshError="1"/>
      <sheetData sheetId="4289" refreshError="1"/>
      <sheetData sheetId="4290" refreshError="1"/>
      <sheetData sheetId="4291" refreshError="1"/>
      <sheetData sheetId="4292" refreshError="1"/>
      <sheetData sheetId="4293" refreshError="1"/>
      <sheetData sheetId="4294" refreshError="1"/>
      <sheetData sheetId="4295" refreshError="1"/>
      <sheetData sheetId="4296" refreshError="1"/>
      <sheetData sheetId="4297" refreshError="1"/>
      <sheetData sheetId="4298" refreshError="1"/>
      <sheetData sheetId="4299" refreshError="1"/>
      <sheetData sheetId="4300" refreshError="1"/>
      <sheetData sheetId="4301" refreshError="1"/>
      <sheetData sheetId="4302" refreshError="1"/>
      <sheetData sheetId="4303" refreshError="1"/>
      <sheetData sheetId="4304" refreshError="1"/>
      <sheetData sheetId="4305" refreshError="1"/>
      <sheetData sheetId="4306" refreshError="1"/>
      <sheetData sheetId="4307" refreshError="1"/>
      <sheetData sheetId="4308" refreshError="1"/>
      <sheetData sheetId="4309" refreshError="1"/>
      <sheetData sheetId="4310" refreshError="1"/>
      <sheetData sheetId="4311" refreshError="1"/>
      <sheetData sheetId="4312" refreshError="1"/>
      <sheetData sheetId="4313" refreshError="1"/>
      <sheetData sheetId="4314" refreshError="1"/>
      <sheetData sheetId="4315" refreshError="1"/>
      <sheetData sheetId="4316" refreshError="1"/>
      <sheetData sheetId="4317" refreshError="1"/>
      <sheetData sheetId="4318" refreshError="1"/>
      <sheetData sheetId="4319" refreshError="1"/>
      <sheetData sheetId="4320" refreshError="1"/>
      <sheetData sheetId="4321" refreshError="1"/>
      <sheetData sheetId="4322" refreshError="1"/>
      <sheetData sheetId="4323" refreshError="1"/>
      <sheetData sheetId="4324" refreshError="1"/>
      <sheetData sheetId="4325" refreshError="1"/>
      <sheetData sheetId="4326" refreshError="1"/>
      <sheetData sheetId="4327" refreshError="1"/>
      <sheetData sheetId="4328" refreshError="1"/>
      <sheetData sheetId="4329" refreshError="1"/>
      <sheetData sheetId="4330" refreshError="1"/>
      <sheetData sheetId="4331" refreshError="1"/>
      <sheetData sheetId="4332" refreshError="1"/>
      <sheetData sheetId="4333" refreshError="1"/>
      <sheetData sheetId="4334" refreshError="1"/>
      <sheetData sheetId="4335" refreshError="1"/>
      <sheetData sheetId="4336" refreshError="1"/>
      <sheetData sheetId="4337" refreshError="1"/>
      <sheetData sheetId="4338" refreshError="1"/>
      <sheetData sheetId="4339" refreshError="1"/>
      <sheetData sheetId="4340" refreshError="1"/>
      <sheetData sheetId="4341" refreshError="1"/>
      <sheetData sheetId="4342" refreshError="1"/>
      <sheetData sheetId="4343" refreshError="1"/>
      <sheetData sheetId="4344" refreshError="1"/>
      <sheetData sheetId="4345" refreshError="1"/>
      <sheetData sheetId="4346" refreshError="1"/>
      <sheetData sheetId="4347" refreshError="1"/>
      <sheetData sheetId="4348" refreshError="1"/>
      <sheetData sheetId="4349" refreshError="1"/>
      <sheetData sheetId="4350" refreshError="1"/>
      <sheetData sheetId="4351"/>
      <sheetData sheetId="4352"/>
      <sheetData sheetId="4353"/>
      <sheetData sheetId="4354"/>
      <sheetData sheetId="4355"/>
      <sheetData sheetId="4356"/>
      <sheetData sheetId="4357">
        <row r="5">
          <cell r="D5" t="str">
            <v>"ЛУКОЙЛ-ВОЛГОГРАДНЕФТЕПЕРЕРАБОТКА"</v>
          </cell>
        </row>
      </sheetData>
      <sheetData sheetId="4358">
        <row r="2">
          <cell r="B2">
            <v>1.1851700000000001</v>
          </cell>
        </row>
      </sheetData>
      <sheetData sheetId="4359"/>
      <sheetData sheetId="4360"/>
      <sheetData sheetId="4361"/>
      <sheetData sheetId="4362"/>
      <sheetData sheetId="4363"/>
      <sheetData sheetId="4364"/>
      <sheetData sheetId="4365"/>
      <sheetData sheetId="4366"/>
      <sheetData sheetId="4367"/>
      <sheetData sheetId="4368"/>
      <sheetData sheetId="4369"/>
      <sheetData sheetId="4370"/>
      <sheetData sheetId="4371"/>
      <sheetData sheetId="4372"/>
      <sheetData sheetId="4373"/>
      <sheetData sheetId="4374"/>
      <sheetData sheetId="4375"/>
      <sheetData sheetId="4376"/>
      <sheetData sheetId="4377"/>
      <sheetData sheetId="4378"/>
      <sheetData sheetId="4379"/>
      <sheetData sheetId="4380"/>
      <sheetData sheetId="4381"/>
      <sheetData sheetId="4382"/>
      <sheetData sheetId="4383"/>
      <sheetData sheetId="4384"/>
      <sheetData sheetId="4385"/>
      <sheetData sheetId="4386"/>
      <sheetData sheetId="4387"/>
      <sheetData sheetId="4388"/>
      <sheetData sheetId="4389"/>
      <sheetData sheetId="4390"/>
      <sheetData sheetId="4391"/>
      <sheetData sheetId="4392"/>
      <sheetData sheetId="4393"/>
      <sheetData sheetId="4394"/>
      <sheetData sheetId="4395"/>
      <sheetData sheetId="4396"/>
      <sheetData sheetId="4397"/>
      <sheetData sheetId="4398"/>
      <sheetData sheetId="4399"/>
      <sheetData sheetId="4400"/>
      <sheetData sheetId="4401"/>
      <sheetData sheetId="4402"/>
      <sheetData sheetId="4403"/>
      <sheetData sheetId="4404"/>
      <sheetData sheetId="4405"/>
      <sheetData sheetId="4406"/>
      <sheetData sheetId="4407"/>
      <sheetData sheetId="4408"/>
      <sheetData sheetId="4409">
        <row r="35">
          <cell r="B35" t="str">
            <v>А.А.Гаценко</v>
          </cell>
        </row>
      </sheetData>
      <sheetData sheetId="4410">
        <row r="35">
          <cell r="B35" t="str">
            <v>А.А.Гаценко</v>
          </cell>
        </row>
      </sheetData>
      <sheetData sheetId="4411"/>
      <sheetData sheetId="4412" refreshError="1"/>
      <sheetData sheetId="4413" refreshError="1"/>
      <sheetData sheetId="4414"/>
      <sheetData sheetId="4415"/>
      <sheetData sheetId="4416" refreshError="1"/>
      <sheetData sheetId="4417" refreshError="1"/>
      <sheetData sheetId="4418" refreshError="1"/>
      <sheetData sheetId="4419"/>
      <sheetData sheetId="4420"/>
      <sheetData sheetId="4421"/>
      <sheetData sheetId="4422"/>
      <sheetData sheetId="4423"/>
      <sheetData sheetId="4424"/>
      <sheetData sheetId="4425"/>
      <sheetData sheetId="4426"/>
      <sheetData sheetId="4427"/>
      <sheetData sheetId="4428"/>
      <sheetData sheetId="4429"/>
      <sheetData sheetId="4430"/>
      <sheetData sheetId="4431"/>
      <sheetData sheetId="4432" refreshError="1"/>
      <sheetData sheetId="4433"/>
      <sheetData sheetId="4434"/>
      <sheetData sheetId="4435" refreshError="1"/>
      <sheetData sheetId="4436"/>
      <sheetData sheetId="4437" refreshError="1"/>
      <sheetData sheetId="4438" refreshError="1"/>
      <sheetData sheetId="4439" refreshError="1"/>
      <sheetData sheetId="4440" refreshError="1"/>
      <sheetData sheetId="4441" refreshError="1"/>
      <sheetData sheetId="4442" refreshError="1"/>
      <sheetData sheetId="4443" refreshError="1"/>
      <sheetData sheetId="4444"/>
      <sheetData sheetId="4445"/>
      <sheetData sheetId="4446"/>
      <sheetData sheetId="4447"/>
      <sheetData sheetId="4448" refreshError="1"/>
      <sheetData sheetId="4449" refreshError="1"/>
      <sheetData sheetId="4450" refreshError="1"/>
      <sheetData sheetId="4451" refreshError="1"/>
      <sheetData sheetId="4452" refreshError="1"/>
      <sheetData sheetId="4453"/>
      <sheetData sheetId="4454" refreshError="1"/>
      <sheetData sheetId="4455" refreshError="1"/>
      <sheetData sheetId="4456"/>
      <sheetData sheetId="4457" refreshError="1"/>
      <sheetData sheetId="4458"/>
      <sheetData sheetId="4459" refreshError="1"/>
      <sheetData sheetId="4460" refreshError="1"/>
      <sheetData sheetId="4461"/>
      <sheetData sheetId="4462"/>
      <sheetData sheetId="4463" refreshError="1"/>
      <sheetData sheetId="4464" refreshError="1"/>
      <sheetData sheetId="4465" refreshError="1"/>
      <sheetData sheetId="4466" refreshError="1"/>
      <sheetData sheetId="4467" refreshError="1"/>
      <sheetData sheetId="4468" refreshError="1"/>
      <sheetData sheetId="4469" refreshError="1"/>
      <sheetData sheetId="4470" refreshError="1"/>
      <sheetData sheetId="4471" refreshError="1"/>
      <sheetData sheetId="4472" refreshError="1"/>
      <sheetData sheetId="4473" refreshError="1"/>
      <sheetData sheetId="4474" refreshError="1"/>
      <sheetData sheetId="4475" refreshError="1"/>
      <sheetData sheetId="4476" refreshError="1"/>
      <sheetData sheetId="4477"/>
      <sheetData sheetId="4478" refreshError="1"/>
      <sheetData sheetId="4479" refreshError="1"/>
      <sheetData sheetId="4480" refreshError="1"/>
      <sheetData sheetId="4481" refreshError="1"/>
      <sheetData sheetId="4482" refreshError="1"/>
      <sheetData sheetId="4483" refreshError="1"/>
      <sheetData sheetId="4484" refreshError="1"/>
      <sheetData sheetId="4485" refreshError="1"/>
      <sheetData sheetId="4486" refreshError="1"/>
      <sheetData sheetId="4487" refreshError="1"/>
      <sheetData sheetId="4488" refreshError="1"/>
      <sheetData sheetId="4489" refreshError="1"/>
      <sheetData sheetId="4490" refreshError="1"/>
      <sheetData sheetId="4491" refreshError="1"/>
      <sheetData sheetId="4492" refreshError="1"/>
      <sheetData sheetId="4493" refreshError="1"/>
      <sheetData sheetId="4494" refreshError="1"/>
      <sheetData sheetId="4495" refreshError="1"/>
      <sheetData sheetId="4496" refreshError="1"/>
      <sheetData sheetId="4497" refreshError="1"/>
      <sheetData sheetId="4498" refreshError="1"/>
      <sheetData sheetId="4499" refreshError="1"/>
      <sheetData sheetId="4500" refreshError="1"/>
      <sheetData sheetId="4501" refreshError="1"/>
      <sheetData sheetId="4502" refreshError="1"/>
      <sheetData sheetId="4503" refreshError="1"/>
      <sheetData sheetId="4504" refreshError="1"/>
      <sheetData sheetId="4505" refreshError="1"/>
      <sheetData sheetId="4506" refreshError="1"/>
      <sheetData sheetId="4507" refreshError="1"/>
      <sheetData sheetId="4508" refreshError="1"/>
      <sheetData sheetId="4509" refreshError="1"/>
      <sheetData sheetId="4510" refreshError="1"/>
      <sheetData sheetId="4511" refreshError="1"/>
      <sheetData sheetId="4512" refreshError="1"/>
      <sheetData sheetId="4513" refreshError="1"/>
      <sheetData sheetId="4514" refreshError="1"/>
      <sheetData sheetId="4515" refreshError="1"/>
      <sheetData sheetId="4516" refreshError="1"/>
      <sheetData sheetId="4517" refreshError="1"/>
      <sheetData sheetId="4518" refreshError="1"/>
      <sheetData sheetId="4519" refreshError="1"/>
      <sheetData sheetId="4520" refreshError="1"/>
      <sheetData sheetId="4521" refreshError="1"/>
      <sheetData sheetId="4522" refreshError="1"/>
      <sheetData sheetId="4523" refreshError="1"/>
      <sheetData sheetId="4524" refreshError="1"/>
      <sheetData sheetId="4525" refreshError="1"/>
      <sheetData sheetId="4526" refreshError="1"/>
      <sheetData sheetId="4527" refreshError="1"/>
      <sheetData sheetId="4528" refreshError="1"/>
      <sheetData sheetId="4529" refreshError="1"/>
      <sheetData sheetId="4530" refreshError="1"/>
      <sheetData sheetId="4531" refreshError="1"/>
      <sheetData sheetId="4532" refreshError="1"/>
      <sheetData sheetId="4533" refreshError="1"/>
      <sheetData sheetId="4534" refreshError="1"/>
      <sheetData sheetId="4535" refreshError="1"/>
      <sheetData sheetId="4536" refreshError="1"/>
      <sheetData sheetId="4537" refreshError="1"/>
      <sheetData sheetId="4538" refreshError="1"/>
      <sheetData sheetId="4539" refreshError="1"/>
      <sheetData sheetId="4540" refreshError="1"/>
      <sheetData sheetId="4541" refreshError="1"/>
      <sheetData sheetId="4542" refreshError="1"/>
      <sheetData sheetId="4543" refreshError="1"/>
      <sheetData sheetId="4544" refreshError="1"/>
      <sheetData sheetId="4545" refreshError="1"/>
      <sheetData sheetId="4546" refreshError="1"/>
      <sheetData sheetId="4547" refreshError="1"/>
      <sheetData sheetId="4548" refreshError="1"/>
      <sheetData sheetId="4549" refreshError="1"/>
      <sheetData sheetId="4550" refreshError="1"/>
      <sheetData sheetId="4551" refreshError="1"/>
      <sheetData sheetId="4552" refreshError="1"/>
      <sheetData sheetId="4553" refreshError="1"/>
      <sheetData sheetId="4554" refreshError="1"/>
      <sheetData sheetId="4555" refreshError="1"/>
      <sheetData sheetId="4556" refreshError="1"/>
      <sheetData sheetId="4557" refreshError="1"/>
      <sheetData sheetId="4558" refreshError="1"/>
      <sheetData sheetId="4559" refreshError="1"/>
      <sheetData sheetId="4560" refreshError="1"/>
      <sheetData sheetId="4561" refreshError="1"/>
      <sheetData sheetId="4562" refreshError="1"/>
      <sheetData sheetId="4563" refreshError="1"/>
      <sheetData sheetId="4564" refreshError="1"/>
      <sheetData sheetId="4565" refreshError="1"/>
      <sheetData sheetId="4566" refreshError="1"/>
      <sheetData sheetId="4567" refreshError="1"/>
      <sheetData sheetId="4568" refreshError="1"/>
      <sheetData sheetId="4569" refreshError="1"/>
      <sheetData sheetId="4570" refreshError="1"/>
      <sheetData sheetId="4571" refreshError="1"/>
      <sheetData sheetId="4572" refreshError="1"/>
      <sheetData sheetId="4573" refreshError="1"/>
      <sheetData sheetId="4574" refreshError="1"/>
      <sheetData sheetId="4575" refreshError="1"/>
      <sheetData sheetId="4576" refreshError="1"/>
      <sheetData sheetId="4577" refreshError="1"/>
      <sheetData sheetId="4578" refreshError="1"/>
      <sheetData sheetId="4579" refreshError="1"/>
      <sheetData sheetId="4580" refreshError="1"/>
      <sheetData sheetId="4581" refreshError="1"/>
      <sheetData sheetId="4582" refreshError="1"/>
      <sheetData sheetId="4583" refreshError="1"/>
      <sheetData sheetId="4584" refreshError="1"/>
      <sheetData sheetId="4585" refreshError="1"/>
      <sheetData sheetId="4586" refreshError="1"/>
      <sheetData sheetId="4587" refreshError="1"/>
      <sheetData sheetId="4588" refreshError="1"/>
      <sheetData sheetId="4589" refreshError="1"/>
      <sheetData sheetId="4590" refreshError="1"/>
      <sheetData sheetId="4591" refreshError="1"/>
      <sheetData sheetId="4592" refreshError="1"/>
      <sheetData sheetId="4593" refreshError="1"/>
      <sheetData sheetId="4594" refreshError="1"/>
      <sheetData sheetId="4595" refreshError="1"/>
      <sheetData sheetId="4596" refreshError="1"/>
      <sheetData sheetId="4597" refreshError="1"/>
      <sheetData sheetId="4598" refreshError="1"/>
      <sheetData sheetId="4599" refreshError="1"/>
      <sheetData sheetId="4600" refreshError="1"/>
      <sheetData sheetId="4601" refreshError="1"/>
      <sheetData sheetId="4602" refreshError="1"/>
      <sheetData sheetId="4603" refreshError="1"/>
      <sheetData sheetId="4604" refreshError="1"/>
      <sheetData sheetId="4605" refreshError="1"/>
      <sheetData sheetId="4606" refreshError="1"/>
      <sheetData sheetId="4607" refreshError="1"/>
      <sheetData sheetId="4608" refreshError="1"/>
      <sheetData sheetId="4609" refreshError="1"/>
      <sheetData sheetId="4610" refreshError="1"/>
      <sheetData sheetId="4611" refreshError="1"/>
      <sheetData sheetId="4612" refreshError="1"/>
      <sheetData sheetId="4613" refreshError="1"/>
      <sheetData sheetId="4614" refreshError="1"/>
      <sheetData sheetId="4615" refreshError="1"/>
      <sheetData sheetId="4616" refreshError="1"/>
      <sheetData sheetId="4617" refreshError="1"/>
      <sheetData sheetId="4618" refreshError="1"/>
      <sheetData sheetId="4619" refreshError="1"/>
      <sheetData sheetId="4620" refreshError="1"/>
      <sheetData sheetId="4621" refreshError="1"/>
      <sheetData sheetId="4622" refreshError="1"/>
      <sheetData sheetId="4623" refreshError="1"/>
      <sheetData sheetId="4624" refreshError="1"/>
      <sheetData sheetId="4625" refreshError="1"/>
      <sheetData sheetId="4626" refreshError="1"/>
      <sheetData sheetId="4627" refreshError="1"/>
      <sheetData sheetId="4628" refreshError="1"/>
      <sheetData sheetId="4629" refreshError="1"/>
      <sheetData sheetId="4630" refreshError="1"/>
      <sheetData sheetId="4631" refreshError="1"/>
      <sheetData sheetId="4632" refreshError="1"/>
      <sheetData sheetId="4633" refreshError="1"/>
      <sheetData sheetId="4634" refreshError="1"/>
      <sheetData sheetId="4635" refreshError="1"/>
      <sheetData sheetId="4636" refreshError="1"/>
      <sheetData sheetId="4637" refreshError="1"/>
      <sheetData sheetId="4638" refreshError="1"/>
      <sheetData sheetId="4639" refreshError="1"/>
      <sheetData sheetId="4640" refreshError="1"/>
      <sheetData sheetId="4641" refreshError="1"/>
      <sheetData sheetId="4642" refreshError="1"/>
      <sheetData sheetId="4643" refreshError="1"/>
      <sheetData sheetId="4644" refreshError="1"/>
      <sheetData sheetId="4645" refreshError="1"/>
      <sheetData sheetId="4646" refreshError="1"/>
      <sheetData sheetId="4647" refreshError="1"/>
      <sheetData sheetId="4648" refreshError="1"/>
      <sheetData sheetId="4649" refreshError="1"/>
      <sheetData sheetId="4650" refreshError="1"/>
      <sheetData sheetId="4651" refreshError="1"/>
      <sheetData sheetId="4652" refreshError="1"/>
      <sheetData sheetId="4653" refreshError="1"/>
      <sheetData sheetId="4654" refreshError="1"/>
      <sheetData sheetId="4655" refreshError="1"/>
      <sheetData sheetId="4656" refreshError="1"/>
      <sheetData sheetId="4657" refreshError="1"/>
      <sheetData sheetId="4658" refreshError="1"/>
      <sheetData sheetId="4659" refreshError="1"/>
      <sheetData sheetId="4660" refreshError="1"/>
      <sheetData sheetId="4661" refreshError="1"/>
      <sheetData sheetId="4662" refreshError="1"/>
      <sheetData sheetId="4663" refreshError="1"/>
      <sheetData sheetId="4664" refreshError="1"/>
      <sheetData sheetId="4665" refreshError="1"/>
      <sheetData sheetId="4666" refreshError="1"/>
      <sheetData sheetId="4667" refreshError="1"/>
      <sheetData sheetId="4668" refreshError="1"/>
      <sheetData sheetId="4669" refreshError="1"/>
      <sheetData sheetId="4670" refreshError="1"/>
      <sheetData sheetId="4671" refreshError="1"/>
      <sheetData sheetId="4672" refreshError="1"/>
      <sheetData sheetId="4673" refreshError="1"/>
      <sheetData sheetId="4674" refreshError="1"/>
      <sheetData sheetId="4675" refreshError="1"/>
      <sheetData sheetId="4676" refreshError="1"/>
      <sheetData sheetId="4677" refreshError="1"/>
      <sheetData sheetId="4678" refreshError="1"/>
      <sheetData sheetId="4679" refreshError="1"/>
      <sheetData sheetId="4680" refreshError="1"/>
      <sheetData sheetId="4681" refreshError="1"/>
      <sheetData sheetId="4682" refreshError="1"/>
      <sheetData sheetId="4683" refreshError="1"/>
      <sheetData sheetId="4684" refreshError="1"/>
      <sheetData sheetId="4685" refreshError="1"/>
      <sheetData sheetId="4686" refreshError="1"/>
      <sheetData sheetId="4687" refreshError="1"/>
      <sheetData sheetId="4688" refreshError="1"/>
      <sheetData sheetId="4689" refreshError="1"/>
      <sheetData sheetId="4690" refreshError="1"/>
      <sheetData sheetId="4691" refreshError="1"/>
      <sheetData sheetId="4692" refreshError="1"/>
      <sheetData sheetId="4693" refreshError="1"/>
      <sheetData sheetId="4694" refreshError="1"/>
      <sheetData sheetId="4695" refreshError="1"/>
      <sheetData sheetId="4696" refreshError="1"/>
      <sheetData sheetId="4697" refreshError="1"/>
      <sheetData sheetId="4698" refreshError="1"/>
      <sheetData sheetId="4699" refreshError="1"/>
      <sheetData sheetId="4700" refreshError="1"/>
      <sheetData sheetId="4701" refreshError="1"/>
      <sheetData sheetId="4702" refreshError="1"/>
      <sheetData sheetId="4703" refreshError="1"/>
      <sheetData sheetId="4704" refreshError="1"/>
      <sheetData sheetId="4705" refreshError="1"/>
      <sheetData sheetId="4706" refreshError="1"/>
      <sheetData sheetId="4707" refreshError="1"/>
      <sheetData sheetId="4708" refreshError="1"/>
      <sheetData sheetId="4709" refreshError="1"/>
      <sheetData sheetId="4710" refreshError="1"/>
      <sheetData sheetId="4711" refreshError="1"/>
      <sheetData sheetId="4712" refreshError="1"/>
      <sheetData sheetId="4713" refreshError="1"/>
      <sheetData sheetId="4714" refreshError="1"/>
      <sheetData sheetId="4715" refreshError="1"/>
      <sheetData sheetId="4716" refreshError="1"/>
      <sheetData sheetId="4717" refreshError="1"/>
      <sheetData sheetId="4718" refreshError="1"/>
      <sheetData sheetId="4719" refreshError="1"/>
      <sheetData sheetId="4720" refreshError="1"/>
      <sheetData sheetId="4721" refreshError="1"/>
      <sheetData sheetId="4722" refreshError="1"/>
      <sheetData sheetId="4723" refreshError="1"/>
      <sheetData sheetId="4724" refreshError="1"/>
      <sheetData sheetId="4725" refreshError="1"/>
      <sheetData sheetId="4726" refreshError="1"/>
      <sheetData sheetId="4727" refreshError="1"/>
      <sheetData sheetId="4728" refreshError="1"/>
      <sheetData sheetId="4729" refreshError="1"/>
      <sheetData sheetId="4730" refreshError="1"/>
      <sheetData sheetId="4731" refreshError="1"/>
      <sheetData sheetId="4732" refreshError="1"/>
      <sheetData sheetId="4733" refreshError="1"/>
      <sheetData sheetId="4734" refreshError="1"/>
      <sheetData sheetId="4735" refreshError="1"/>
      <sheetData sheetId="4736" refreshError="1"/>
      <sheetData sheetId="4737" refreshError="1"/>
      <sheetData sheetId="4738" refreshError="1"/>
      <sheetData sheetId="4739" refreshError="1"/>
      <sheetData sheetId="4740" refreshError="1"/>
      <sheetData sheetId="4741" refreshError="1"/>
      <sheetData sheetId="4742" refreshError="1"/>
      <sheetData sheetId="4743" refreshError="1"/>
      <sheetData sheetId="4744" refreshError="1"/>
      <sheetData sheetId="4745" refreshError="1"/>
      <sheetData sheetId="4746" refreshError="1"/>
      <sheetData sheetId="4747" refreshError="1"/>
      <sheetData sheetId="4748" refreshError="1"/>
      <sheetData sheetId="4749" refreshError="1"/>
      <sheetData sheetId="4750" refreshError="1"/>
      <sheetData sheetId="4751" refreshError="1"/>
      <sheetData sheetId="4752" refreshError="1"/>
      <sheetData sheetId="4753" refreshError="1"/>
      <sheetData sheetId="4754" refreshError="1"/>
      <sheetData sheetId="4755" refreshError="1"/>
      <sheetData sheetId="4756" refreshError="1"/>
      <sheetData sheetId="4757" refreshError="1"/>
      <sheetData sheetId="4758" refreshError="1"/>
      <sheetData sheetId="4759" refreshError="1"/>
      <sheetData sheetId="4760" refreshError="1"/>
      <sheetData sheetId="4761" refreshError="1"/>
      <sheetData sheetId="4762" refreshError="1"/>
      <sheetData sheetId="4763" refreshError="1"/>
      <sheetData sheetId="4764" refreshError="1"/>
      <sheetData sheetId="4765" refreshError="1"/>
      <sheetData sheetId="4766" refreshError="1"/>
      <sheetData sheetId="4767" refreshError="1"/>
      <sheetData sheetId="4768" refreshError="1"/>
      <sheetData sheetId="4769" refreshError="1"/>
      <sheetData sheetId="4770" refreshError="1"/>
      <sheetData sheetId="4771" refreshError="1"/>
      <sheetData sheetId="4772" refreshError="1"/>
      <sheetData sheetId="4773" refreshError="1"/>
      <sheetData sheetId="4774" refreshError="1"/>
      <sheetData sheetId="4775" refreshError="1"/>
      <sheetData sheetId="4776" refreshError="1"/>
      <sheetData sheetId="4777" refreshError="1"/>
      <sheetData sheetId="4778" refreshError="1"/>
      <sheetData sheetId="4779" refreshError="1"/>
      <sheetData sheetId="4780" refreshError="1"/>
      <sheetData sheetId="4781" refreshError="1"/>
      <sheetData sheetId="4782" refreshError="1"/>
      <sheetData sheetId="4783" refreshError="1"/>
      <sheetData sheetId="4784" refreshError="1"/>
      <sheetData sheetId="4785" refreshError="1"/>
      <sheetData sheetId="4786" refreshError="1"/>
      <sheetData sheetId="4787" refreshError="1"/>
      <sheetData sheetId="4788" refreshError="1"/>
      <sheetData sheetId="4789" refreshError="1"/>
      <sheetData sheetId="4790" refreshError="1"/>
      <sheetData sheetId="4791" refreshError="1"/>
      <sheetData sheetId="4792" refreshError="1"/>
      <sheetData sheetId="4793" refreshError="1"/>
      <sheetData sheetId="4794" refreshError="1"/>
      <sheetData sheetId="4795" refreshError="1"/>
      <sheetData sheetId="4796" refreshError="1"/>
      <sheetData sheetId="4797" refreshError="1"/>
      <sheetData sheetId="4798" refreshError="1"/>
      <sheetData sheetId="4799" refreshError="1"/>
      <sheetData sheetId="4800" refreshError="1"/>
      <sheetData sheetId="4801" refreshError="1"/>
      <sheetData sheetId="4802" refreshError="1"/>
      <sheetData sheetId="4803" refreshError="1"/>
      <sheetData sheetId="4804" refreshError="1"/>
      <sheetData sheetId="4805" refreshError="1"/>
      <sheetData sheetId="4806" refreshError="1"/>
      <sheetData sheetId="4807" refreshError="1"/>
      <sheetData sheetId="4808" refreshError="1"/>
      <sheetData sheetId="4809" refreshError="1"/>
      <sheetData sheetId="4810" refreshError="1"/>
      <sheetData sheetId="4811" refreshError="1"/>
      <sheetData sheetId="4812" refreshError="1"/>
      <sheetData sheetId="4813" refreshError="1"/>
      <sheetData sheetId="4814" refreshError="1"/>
      <sheetData sheetId="4815" refreshError="1"/>
      <sheetData sheetId="4816" refreshError="1"/>
      <sheetData sheetId="4817" refreshError="1"/>
      <sheetData sheetId="4818" refreshError="1"/>
      <sheetData sheetId="4819" refreshError="1"/>
      <sheetData sheetId="4820" refreshError="1"/>
      <sheetData sheetId="4821"/>
      <sheetData sheetId="4822"/>
      <sheetData sheetId="4823"/>
      <sheetData sheetId="4824"/>
      <sheetData sheetId="4825"/>
      <sheetData sheetId="4826"/>
      <sheetData sheetId="4827"/>
      <sheetData sheetId="4828"/>
      <sheetData sheetId="4829"/>
      <sheetData sheetId="4830"/>
      <sheetData sheetId="4831"/>
      <sheetData sheetId="4832"/>
      <sheetData sheetId="4833">
        <row r="57">
          <cell r="F57">
            <v>4358024.6376718897</v>
          </cell>
        </row>
      </sheetData>
      <sheetData sheetId="4834">
        <row r="2">
          <cell r="B2">
            <v>1.1851700000000001</v>
          </cell>
        </row>
      </sheetData>
      <sheetData sheetId="4835"/>
      <sheetData sheetId="4836"/>
      <sheetData sheetId="4837" refreshError="1"/>
      <sheetData sheetId="4838" refreshError="1"/>
      <sheetData sheetId="4839"/>
      <sheetData sheetId="4840">
        <row r="2">
          <cell r="B2">
            <v>1.1851700000000001</v>
          </cell>
        </row>
      </sheetData>
      <sheetData sheetId="4841">
        <row r="6">
          <cell r="C6">
            <v>1000</v>
          </cell>
        </row>
      </sheetData>
      <sheetData sheetId="4842">
        <row r="57">
          <cell r="F57">
            <v>4358024.6376718897</v>
          </cell>
        </row>
      </sheetData>
      <sheetData sheetId="4843"/>
      <sheetData sheetId="4844">
        <row r="5">
          <cell r="Y5">
            <v>150</v>
          </cell>
        </row>
      </sheetData>
      <sheetData sheetId="4845" refreshError="1"/>
      <sheetData sheetId="4846" refreshError="1"/>
      <sheetData sheetId="4847" refreshError="1"/>
      <sheetData sheetId="4848" refreshError="1"/>
      <sheetData sheetId="4849" refreshError="1"/>
      <sheetData sheetId="4850" refreshError="1"/>
      <sheetData sheetId="4851" refreshError="1"/>
      <sheetData sheetId="4852" refreshError="1"/>
      <sheetData sheetId="4853" refreshError="1"/>
      <sheetData sheetId="4854" refreshError="1"/>
      <sheetData sheetId="4855" refreshError="1"/>
      <sheetData sheetId="4856" refreshError="1"/>
      <sheetData sheetId="4857" refreshError="1"/>
      <sheetData sheetId="4858" refreshError="1"/>
      <sheetData sheetId="4859" refreshError="1"/>
      <sheetData sheetId="4860" refreshError="1"/>
      <sheetData sheetId="4861" refreshError="1"/>
      <sheetData sheetId="4862" refreshError="1"/>
      <sheetData sheetId="4863" refreshError="1"/>
      <sheetData sheetId="4864" refreshError="1"/>
      <sheetData sheetId="4865" refreshError="1"/>
      <sheetData sheetId="4866" refreshError="1"/>
      <sheetData sheetId="4867" refreshError="1"/>
      <sheetData sheetId="4868" refreshError="1"/>
      <sheetData sheetId="4869" refreshError="1"/>
      <sheetData sheetId="4870" refreshError="1"/>
      <sheetData sheetId="4871" refreshError="1"/>
      <sheetData sheetId="4872" refreshError="1"/>
      <sheetData sheetId="4873" refreshError="1"/>
      <sheetData sheetId="4874" refreshError="1"/>
      <sheetData sheetId="4875" refreshError="1"/>
      <sheetData sheetId="4876" refreshError="1"/>
      <sheetData sheetId="4877" refreshError="1"/>
      <sheetData sheetId="4878" refreshError="1"/>
      <sheetData sheetId="4879" refreshError="1"/>
      <sheetData sheetId="4880" refreshError="1"/>
      <sheetData sheetId="4881" refreshError="1"/>
      <sheetData sheetId="4882" refreshError="1"/>
      <sheetData sheetId="4883" refreshError="1"/>
      <sheetData sheetId="4884" refreshError="1"/>
      <sheetData sheetId="4885" refreshError="1"/>
      <sheetData sheetId="4886" refreshError="1"/>
      <sheetData sheetId="4887" refreshError="1"/>
      <sheetData sheetId="4888" refreshError="1"/>
      <sheetData sheetId="4889" refreshError="1"/>
      <sheetData sheetId="4890" refreshError="1"/>
      <sheetData sheetId="4891" refreshError="1"/>
      <sheetData sheetId="4892" refreshError="1"/>
      <sheetData sheetId="4893" refreshError="1"/>
      <sheetData sheetId="4894" refreshError="1"/>
      <sheetData sheetId="4895" refreshError="1"/>
      <sheetData sheetId="4896" refreshError="1"/>
      <sheetData sheetId="4897" refreshError="1"/>
      <sheetData sheetId="4898" refreshError="1"/>
      <sheetData sheetId="4899" refreshError="1"/>
      <sheetData sheetId="4900" refreshError="1"/>
      <sheetData sheetId="4901" refreshError="1"/>
      <sheetData sheetId="4902" refreshError="1"/>
      <sheetData sheetId="4903" refreshError="1"/>
      <sheetData sheetId="4904" refreshError="1"/>
      <sheetData sheetId="4905" refreshError="1"/>
      <sheetData sheetId="4906" refreshError="1"/>
      <sheetData sheetId="4907" refreshError="1"/>
      <sheetData sheetId="4908" refreshError="1"/>
      <sheetData sheetId="4909" refreshError="1"/>
      <sheetData sheetId="4910" refreshError="1"/>
      <sheetData sheetId="4911" refreshError="1"/>
      <sheetData sheetId="4912" refreshError="1"/>
      <sheetData sheetId="4913" refreshError="1"/>
      <sheetData sheetId="4914" refreshError="1"/>
      <sheetData sheetId="4915" refreshError="1"/>
      <sheetData sheetId="4916" refreshError="1"/>
      <sheetData sheetId="4917" refreshError="1"/>
      <sheetData sheetId="4918" refreshError="1"/>
      <sheetData sheetId="4919" refreshError="1"/>
      <sheetData sheetId="4920" refreshError="1"/>
      <sheetData sheetId="4921" refreshError="1"/>
      <sheetData sheetId="4922" refreshError="1"/>
      <sheetData sheetId="4923" refreshError="1"/>
      <sheetData sheetId="4924" refreshError="1"/>
      <sheetData sheetId="4925" refreshError="1"/>
      <sheetData sheetId="4926" refreshError="1"/>
      <sheetData sheetId="4927" refreshError="1"/>
      <sheetData sheetId="4928" refreshError="1"/>
      <sheetData sheetId="4929" refreshError="1"/>
      <sheetData sheetId="4930" refreshError="1"/>
      <sheetData sheetId="4931" refreshError="1"/>
      <sheetData sheetId="4932" refreshError="1"/>
      <sheetData sheetId="4933" refreshError="1"/>
      <sheetData sheetId="4934" refreshError="1"/>
      <sheetData sheetId="4935" refreshError="1"/>
      <sheetData sheetId="4936" refreshError="1"/>
      <sheetData sheetId="4937" refreshError="1"/>
      <sheetData sheetId="4938" refreshError="1"/>
      <sheetData sheetId="4939" refreshError="1"/>
      <sheetData sheetId="4940" refreshError="1"/>
      <sheetData sheetId="4941" refreshError="1"/>
      <sheetData sheetId="4942" refreshError="1"/>
      <sheetData sheetId="4943" refreshError="1"/>
      <sheetData sheetId="4944" refreshError="1"/>
      <sheetData sheetId="4945" refreshError="1"/>
      <sheetData sheetId="4946" refreshError="1"/>
      <sheetData sheetId="4947" refreshError="1"/>
      <sheetData sheetId="4948" refreshError="1"/>
      <sheetData sheetId="4949" refreshError="1"/>
      <sheetData sheetId="4950"/>
      <sheetData sheetId="4951"/>
      <sheetData sheetId="4952"/>
      <sheetData sheetId="4953"/>
      <sheetData sheetId="4954"/>
      <sheetData sheetId="4955"/>
      <sheetData sheetId="4956"/>
      <sheetData sheetId="4957"/>
      <sheetData sheetId="4958"/>
      <sheetData sheetId="4959"/>
      <sheetData sheetId="4960"/>
      <sheetData sheetId="4961"/>
      <sheetData sheetId="4962"/>
      <sheetData sheetId="4963"/>
      <sheetData sheetId="4964"/>
      <sheetData sheetId="4965"/>
      <sheetData sheetId="4966"/>
      <sheetData sheetId="4967"/>
      <sheetData sheetId="4968"/>
      <sheetData sheetId="4969" refreshError="1"/>
      <sheetData sheetId="4970" refreshError="1"/>
      <sheetData sheetId="4971" refreshError="1"/>
      <sheetData sheetId="4972" refreshError="1"/>
      <sheetData sheetId="4973">
        <row r="6">
          <cell r="C6">
            <v>1000</v>
          </cell>
        </row>
      </sheetData>
      <sheetData sheetId="4974">
        <row r="6">
          <cell r="C6">
            <v>1000</v>
          </cell>
        </row>
      </sheetData>
      <sheetData sheetId="4975"/>
      <sheetData sheetId="4976">
        <row r="6">
          <cell r="C6">
            <v>1000</v>
          </cell>
        </row>
      </sheetData>
      <sheetData sheetId="4977">
        <row r="2">
          <cell r="B2">
            <v>1.1851700000000001</v>
          </cell>
        </row>
      </sheetData>
      <sheetData sheetId="4978">
        <row r="57">
          <cell r="F57">
            <v>4358024.6376718897</v>
          </cell>
        </row>
      </sheetData>
      <sheetData sheetId="4979">
        <row r="6">
          <cell r="C6">
            <v>1000</v>
          </cell>
        </row>
      </sheetData>
      <sheetData sheetId="4980">
        <row r="2">
          <cell r="B2">
            <v>1.1851700000000001</v>
          </cell>
        </row>
      </sheetData>
      <sheetData sheetId="4981">
        <row r="2">
          <cell r="B2">
            <v>1.1851700000000001</v>
          </cell>
        </row>
      </sheetData>
      <sheetData sheetId="4982">
        <row r="57">
          <cell r="F57">
            <v>4358024.6376718897</v>
          </cell>
        </row>
      </sheetData>
      <sheetData sheetId="4983">
        <row r="2">
          <cell r="B2">
            <v>1.1851700000000001</v>
          </cell>
        </row>
      </sheetData>
      <sheetData sheetId="4984">
        <row r="6">
          <cell r="C6">
            <v>1000</v>
          </cell>
        </row>
      </sheetData>
      <sheetData sheetId="4985">
        <row r="2">
          <cell r="B2">
            <v>1.1851700000000001</v>
          </cell>
        </row>
      </sheetData>
      <sheetData sheetId="4986">
        <row r="6">
          <cell r="C6">
            <v>1000</v>
          </cell>
        </row>
      </sheetData>
      <sheetData sheetId="4987" refreshError="1"/>
      <sheetData sheetId="4988" refreshError="1"/>
      <sheetData sheetId="4989" refreshError="1"/>
      <sheetData sheetId="4990" refreshError="1"/>
      <sheetData sheetId="4991" refreshError="1"/>
      <sheetData sheetId="4992" refreshError="1"/>
      <sheetData sheetId="4993" refreshError="1"/>
      <sheetData sheetId="4994" refreshError="1"/>
      <sheetData sheetId="4995" refreshError="1"/>
      <sheetData sheetId="4996" refreshError="1"/>
      <sheetData sheetId="4997" refreshError="1"/>
      <sheetData sheetId="4998" refreshError="1"/>
      <sheetData sheetId="4999" refreshError="1"/>
      <sheetData sheetId="5000" refreshError="1"/>
      <sheetData sheetId="5001" refreshError="1"/>
      <sheetData sheetId="5002" refreshError="1"/>
      <sheetData sheetId="5003" refreshError="1"/>
      <sheetData sheetId="5004" refreshError="1"/>
      <sheetData sheetId="5005" refreshError="1"/>
      <sheetData sheetId="5006" refreshError="1"/>
      <sheetData sheetId="5007" refreshError="1"/>
      <sheetData sheetId="5008" refreshError="1"/>
      <sheetData sheetId="5009" refreshError="1"/>
      <sheetData sheetId="5010"/>
      <sheetData sheetId="5011" refreshError="1"/>
      <sheetData sheetId="5012" refreshError="1"/>
      <sheetData sheetId="5013" refreshError="1"/>
      <sheetData sheetId="5014" refreshError="1"/>
      <sheetData sheetId="5015" refreshError="1"/>
      <sheetData sheetId="5016" refreshError="1"/>
      <sheetData sheetId="5017" refreshError="1"/>
      <sheetData sheetId="5018" refreshError="1"/>
      <sheetData sheetId="5019" refreshError="1"/>
      <sheetData sheetId="5020" refreshError="1"/>
      <sheetData sheetId="5021" refreshError="1"/>
      <sheetData sheetId="5022" refreshError="1"/>
      <sheetData sheetId="5023" refreshError="1"/>
      <sheetData sheetId="5024" refreshError="1"/>
      <sheetData sheetId="5025" refreshError="1"/>
      <sheetData sheetId="5026" refreshError="1"/>
      <sheetData sheetId="5027" refreshError="1"/>
      <sheetData sheetId="5028" refreshError="1"/>
      <sheetData sheetId="5029" refreshError="1"/>
      <sheetData sheetId="5030" refreshError="1"/>
      <sheetData sheetId="5031" refreshError="1"/>
      <sheetData sheetId="5032" refreshError="1"/>
      <sheetData sheetId="5033" refreshError="1"/>
      <sheetData sheetId="5034" refreshError="1"/>
      <sheetData sheetId="5035" refreshError="1"/>
      <sheetData sheetId="5036" refreshError="1"/>
      <sheetData sheetId="5037" refreshError="1"/>
      <sheetData sheetId="5038" refreshError="1"/>
      <sheetData sheetId="5039" refreshError="1"/>
      <sheetData sheetId="5040" refreshError="1"/>
      <sheetData sheetId="5041" refreshError="1"/>
      <sheetData sheetId="5042" refreshError="1"/>
      <sheetData sheetId="5043" refreshError="1"/>
      <sheetData sheetId="5044" refreshError="1"/>
      <sheetData sheetId="5045" refreshError="1"/>
      <sheetData sheetId="5046" refreshError="1"/>
      <sheetData sheetId="5047" refreshError="1"/>
      <sheetData sheetId="5048" refreshError="1"/>
      <sheetData sheetId="5049" refreshError="1"/>
      <sheetData sheetId="5050" refreshError="1"/>
      <sheetData sheetId="5051" refreshError="1"/>
      <sheetData sheetId="5052" refreshError="1"/>
      <sheetData sheetId="5053" refreshError="1"/>
      <sheetData sheetId="5054" refreshError="1"/>
      <sheetData sheetId="5055" refreshError="1"/>
      <sheetData sheetId="5056" refreshError="1"/>
      <sheetData sheetId="5057"/>
      <sheetData sheetId="5058"/>
      <sheetData sheetId="5059"/>
      <sheetData sheetId="5060"/>
      <sheetData sheetId="5061"/>
      <sheetData sheetId="5062"/>
      <sheetData sheetId="5063"/>
      <sheetData sheetId="5064" refreshError="1"/>
      <sheetData sheetId="5065" refreshError="1"/>
      <sheetData sheetId="5066" refreshError="1"/>
      <sheetData sheetId="5067"/>
      <sheetData sheetId="5068" refreshError="1"/>
      <sheetData sheetId="5069"/>
      <sheetData sheetId="5070"/>
      <sheetData sheetId="5071"/>
      <sheetData sheetId="5072"/>
      <sheetData sheetId="5073"/>
      <sheetData sheetId="5074"/>
      <sheetData sheetId="5075"/>
      <sheetData sheetId="5076"/>
      <sheetData sheetId="5077"/>
      <sheetData sheetId="5078"/>
      <sheetData sheetId="5079"/>
      <sheetData sheetId="5080"/>
      <sheetData sheetId="5081"/>
      <sheetData sheetId="5082" refreshError="1"/>
      <sheetData sheetId="5083" refreshError="1"/>
      <sheetData sheetId="5084" refreshError="1"/>
      <sheetData sheetId="5085" refreshError="1"/>
      <sheetData sheetId="5086" refreshError="1"/>
      <sheetData sheetId="5087" refreshError="1"/>
      <sheetData sheetId="5088" refreshError="1"/>
      <sheetData sheetId="5089" refreshError="1"/>
      <sheetData sheetId="5090" refreshError="1"/>
      <sheetData sheetId="5091" refreshError="1"/>
      <sheetData sheetId="5092" refreshError="1"/>
      <sheetData sheetId="5093" refreshError="1"/>
      <sheetData sheetId="5094" refreshError="1"/>
      <sheetData sheetId="5095" refreshError="1"/>
      <sheetData sheetId="5096" refreshError="1"/>
      <sheetData sheetId="5097" refreshError="1"/>
      <sheetData sheetId="5098" refreshError="1"/>
      <sheetData sheetId="5099" refreshError="1"/>
      <sheetData sheetId="5100" refreshError="1"/>
      <sheetData sheetId="5101" refreshError="1"/>
      <sheetData sheetId="5102" refreshError="1"/>
      <sheetData sheetId="5103" refreshError="1"/>
      <sheetData sheetId="5104" refreshError="1"/>
      <sheetData sheetId="5105" refreshError="1"/>
      <sheetData sheetId="5106"/>
      <sheetData sheetId="5107"/>
      <sheetData sheetId="5108" refreshError="1"/>
      <sheetData sheetId="5109" refreshError="1"/>
      <sheetData sheetId="5110"/>
      <sheetData sheetId="5111"/>
      <sheetData sheetId="5112"/>
      <sheetData sheetId="5113"/>
      <sheetData sheetId="5114"/>
      <sheetData sheetId="5115"/>
      <sheetData sheetId="5116"/>
      <sheetData sheetId="5117"/>
      <sheetData sheetId="5118"/>
      <sheetData sheetId="5119"/>
      <sheetData sheetId="5120"/>
      <sheetData sheetId="5121"/>
      <sheetData sheetId="5122"/>
      <sheetData sheetId="5123"/>
      <sheetData sheetId="5124"/>
      <sheetData sheetId="5125"/>
      <sheetData sheetId="5126"/>
      <sheetData sheetId="5127"/>
      <sheetData sheetId="5128"/>
      <sheetData sheetId="5129"/>
      <sheetData sheetId="5130"/>
      <sheetData sheetId="5131"/>
      <sheetData sheetId="5132"/>
      <sheetData sheetId="5133" refreshError="1"/>
      <sheetData sheetId="5134" refreshError="1"/>
      <sheetData sheetId="5135" refreshError="1"/>
      <sheetData sheetId="5136" refreshError="1"/>
      <sheetData sheetId="5137" refreshError="1"/>
      <sheetData sheetId="5138" refreshError="1"/>
      <sheetData sheetId="5139" refreshError="1"/>
      <sheetData sheetId="5140" refreshError="1"/>
      <sheetData sheetId="5141" refreshError="1"/>
      <sheetData sheetId="5142" refreshError="1"/>
      <sheetData sheetId="5143" refreshError="1"/>
      <sheetData sheetId="5144" refreshError="1"/>
      <sheetData sheetId="5145" refreshError="1"/>
      <sheetData sheetId="5146" refreshError="1"/>
      <sheetData sheetId="5147" refreshError="1"/>
      <sheetData sheetId="5148" refreshError="1"/>
      <sheetData sheetId="5149" refreshError="1"/>
      <sheetData sheetId="5150" refreshError="1"/>
      <sheetData sheetId="5151" refreshError="1"/>
      <sheetData sheetId="5152" refreshError="1"/>
      <sheetData sheetId="5153" refreshError="1"/>
      <sheetData sheetId="5154" refreshError="1"/>
      <sheetData sheetId="5155" refreshError="1"/>
      <sheetData sheetId="5156" refreshError="1"/>
      <sheetData sheetId="5157" refreshError="1"/>
      <sheetData sheetId="5158" refreshError="1"/>
      <sheetData sheetId="5159" refreshError="1"/>
      <sheetData sheetId="5160" refreshError="1"/>
      <sheetData sheetId="5161" refreshError="1"/>
      <sheetData sheetId="5162" refreshError="1"/>
      <sheetData sheetId="5163" refreshError="1"/>
      <sheetData sheetId="5164" refreshError="1"/>
      <sheetData sheetId="5165" refreshError="1"/>
      <sheetData sheetId="5166" refreshError="1"/>
      <sheetData sheetId="5167" refreshError="1"/>
      <sheetData sheetId="5168" refreshError="1"/>
      <sheetData sheetId="5169" refreshError="1"/>
      <sheetData sheetId="5170" refreshError="1"/>
      <sheetData sheetId="5171" refreshError="1"/>
      <sheetData sheetId="5172" refreshError="1"/>
      <sheetData sheetId="5173" refreshError="1"/>
      <sheetData sheetId="5174" refreshError="1"/>
      <sheetData sheetId="5175" refreshError="1"/>
      <sheetData sheetId="5176" refreshError="1"/>
      <sheetData sheetId="5177" refreshError="1"/>
      <sheetData sheetId="5178" refreshError="1"/>
      <sheetData sheetId="5179" refreshError="1"/>
      <sheetData sheetId="5180" refreshError="1"/>
      <sheetData sheetId="5181" refreshError="1"/>
      <sheetData sheetId="5182" refreshError="1"/>
      <sheetData sheetId="5183" refreshError="1"/>
      <sheetData sheetId="5184" refreshError="1"/>
      <sheetData sheetId="5185" refreshError="1"/>
      <sheetData sheetId="5186" refreshError="1"/>
      <sheetData sheetId="5187" refreshError="1"/>
      <sheetData sheetId="5188" refreshError="1"/>
      <sheetData sheetId="5189" refreshError="1"/>
      <sheetData sheetId="5190" refreshError="1"/>
      <sheetData sheetId="5191" refreshError="1"/>
      <sheetData sheetId="5192" refreshError="1"/>
      <sheetData sheetId="5193" refreshError="1"/>
      <sheetData sheetId="5194" refreshError="1"/>
      <sheetData sheetId="5195" refreshError="1"/>
      <sheetData sheetId="5196" refreshError="1"/>
      <sheetData sheetId="5197" refreshError="1"/>
      <sheetData sheetId="5198" refreshError="1"/>
      <sheetData sheetId="5199" refreshError="1"/>
      <sheetData sheetId="5200" refreshError="1"/>
      <sheetData sheetId="5201" refreshError="1"/>
      <sheetData sheetId="5202"/>
      <sheetData sheetId="5203"/>
      <sheetData sheetId="5204"/>
      <sheetData sheetId="5205" refreshError="1"/>
      <sheetData sheetId="5206"/>
      <sheetData sheetId="5207"/>
      <sheetData sheetId="5208"/>
      <sheetData sheetId="5209" refreshError="1"/>
      <sheetData sheetId="5210" refreshError="1"/>
      <sheetData sheetId="5211" refreshError="1"/>
      <sheetData sheetId="5212" refreshError="1"/>
      <sheetData sheetId="5213" refreshError="1"/>
      <sheetData sheetId="5214" refreshError="1"/>
      <sheetData sheetId="5215" refreshError="1"/>
      <sheetData sheetId="5216"/>
      <sheetData sheetId="5217" refreshError="1"/>
      <sheetData sheetId="5218" refreshError="1"/>
      <sheetData sheetId="5219"/>
      <sheetData sheetId="5220"/>
      <sheetData sheetId="5221"/>
      <sheetData sheetId="5222"/>
      <sheetData sheetId="5223"/>
      <sheetData sheetId="5224"/>
      <sheetData sheetId="5225"/>
      <sheetData sheetId="5226"/>
      <sheetData sheetId="5227"/>
      <sheetData sheetId="5228"/>
      <sheetData sheetId="5229"/>
      <sheetData sheetId="5230"/>
      <sheetData sheetId="5231"/>
      <sheetData sheetId="5232"/>
      <sheetData sheetId="5233"/>
      <sheetData sheetId="5234"/>
      <sheetData sheetId="5235"/>
      <sheetData sheetId="5236"/>
      <sheetData sheetId="5237"/>
      <sheetData sheetId="5238"/>
      <sheetData sheetId="5239"/>
      <sheetData sheetId="5240"/>
      <sheetData sheetId="5241"/>
      <sheetData sheetId="5242"/>
      <sheetData sheetId="5243"/>
      <sheetData sheetId="5244"/>
      <sheetData sheetId="5245"/>
      <sheetData sheetId="5246"/>
      <sheetData sheetId="5247"/>
      <sheetData sheetId="5248"/>
      <sheetData sheetId="5249"/>
      <sheetData sheetId="5250"/>
      <sheetData sheetId="5251"/>
      <sheetData sheetId="5252"/>
      <sheetData sheetId="5253"/>
      <sheetData sheetId="5254"/>
      <sheetData sheetId="5255"/>
      <sheetData sheetId="5256"/>
      <sheetData sheetId="5257"/>
      <sheetData sheetId="5258"/>
      <sheetData sheetId="5259"/>
      <sheetData sheetId="5260"/>
      <sheetData sheetId="5261"/>
      <sheetData sheetId="5262"/>
      <sheetData sheetId="5263"/>
      <sheetData sheetId="5264"/>
      <sheetData sheetId="5265"/>
      <sheetData sheetId="5266"/>
      <sheetData sheetId="5267"/>
      <sheetData sheetId="5268"/>
      <sheetData sheetId="5269"/>
      <sheetData sheetId="5270"/>
      <sheetData sheetId="5271"/>
      <sheetData sheetId="5272"/>
      <sheetData sheetId="5273"/>
      <sheetData sheetId="5274"/>
      <sheetData sheetId="5275"/>
      <sheetData sheetId="5276"/>
      <sheetData sheetId="5277"/>
      <sheetData sheetId="5278"/>
      <sheetData sheetId="5279"/>
      <sheetData sheetId="5280"/>
      <sheetData sheetId="5281"/>
      <sheetData sheetId="5282"/>
      <sheetData sheetId="5283"/>
      <sheetData sheetId="5284"/>
      <sheetData sheetId="5285"/>
      <sheetData sheetId="5286"/>
      <sheetData sheetId="5287"/>
      <sheetData sheetId="5288"/>
      <sheetData sheetId="5289" refreshError="1"/>
      <sheetData sheetId="5290" refreshError="1"/>
      <sheetData sheetId="5291" refreshError="1"/>
      <sheetData sheetId="5292"/>
      <sheetData sheetId="5293" refreshError="1"/>
      <sheetData sheetId="5294"/>
      <sheetData sheetId="5295" refreshError="1"/>
      <sheetData sheetId="5296"/>
      <sheetData sheetId="5297"/>
      <sheetData sheetId="5298"/>
      <sheetData sheetId="5299"/>
      <sheetData sheetId="5300"/>
      <sheetData sheetId="5301"/>
      <sheetData sheetId="5302"/>
      <sheetData sheetId="5303"/>
      <sheetData sheetId="5304"/>
      <sheetData sheetId="5305"/>
      <sheetData sheetId="5306"/>
      <sheetData sheetId="5307"/>
      <sheetData sheetId="5308"/>
      <sheetData sheetId="5309"/>
      <sheetData sheetId="5310"/>
      <sheetData sheetId="5311"/>
      <sheetData sheetId="5312"/>
      <sheetData sheetId="5313"/>
      <sheetData sheetId="5314"/>
      <sheetData sheetId="5315"/>
      <sheetData sheetId="5316"/>
      <sheetData sheetId="5317"/>
      <sheetData sheetId="5318"/>
      <sheetData sheetId="5319"/>
      <sheetData sheetId="5320"/>
      <sheetData sheetId="5321"/>
      <sheetData sheetId="5322"/>
      <sheetData sheetId="5323"/>
      <sheetData sheetId="5324"/>
      <sheetData sheetId="5325"/>
      <sheetData sheetId="5326"/>
      <sheetData sheetId="5327"/>
      <sheetData sheetId="5328"/>
      <sheetData sheetId="5329"/>
      <sheetData sheetId="5330"/>
      <sheetData sheetId="5331"/>
      <sheetData sheetId="5332"/>
      <sheetData sheetId="5333"/>
      <sheetData sheetId="5334"/>
      <sheetData sheetId="5335"/>
      <sheetData sheetId="5336"/>
      <sheetData sheetId="5337"/>
      <sheetData sheetId="5338"/>
      <sheetData sheetId="5339"/>
      <sheetData sheetId="5340"/>
      <sheetData sheetId="5341"/>
      <sheetData sheetId="5342"/>
      <sheetData sheetId="5343"/>
      <sheetData sheetId="5344"/>
      <sheetData sheetId="5345"/>
      <sheetData sheetId="5346"/>
      <sheetData sheetId="5347"/>
      <sheetData sheetId="5348"/>
      <sheetData sheetId="5349"/>
      <sheetData sheetId="5350"/>
      <sheetData sheetId="5351"/>
      <sheetData sheetId="5352"/>
      <sheetData sheetId="5353"/>
      <sheetData sheetId="5354"/>
      <sheetData sheetId="5355"/>
      <sheetData sheetId="5356"/>
      <sheetData sheetId="5357"/>
      <sheetData sheetId="5358"/>
      <sheetData sheetId="5359"/>
      <sheetData sheetId="5360"/>
      <sheetData sheetId="5361"/>
      <sheetData sheetId="5362"/>
      <sheetData sheetId="5363"/>
      <sheetData sheetId="5364"/>
      <sheetData sheetId="5365"/>
      <sheetData sheetId="5366"/>
      <sheetData sheetId="5367"/>
      <sheetData sheetId="5368"/>
      <sheetData sheetId="5369"/>
      <sheetData sheetId="5370"/>
      <sheetData sheetId="5371"/>
      <sheetData sheetId="5372"/>
      <sheetData sheetId="5373"/>
      <sheetData sheetId="5374"/>
      <sheetData sheetId="5375"/>
      <sheetData sheetId="5376"/>
      <sheetData sheetId="5377"/>
      <sheetData sheetId="5378"/>
      <sheetData sheetId="5379"/>
      <sheetData sheetId="5380"/>
      <sheetData sheetId="5381"/>
      <sheetData sheetId="5382"/>
      <sheetData sheetId="5383"/>
      <sheetData sheetId="5384"/>
      <sheetData sheetId="5385"/>
      <sheetData sheetId="5386"/>
      <sheetData sheetId="5387"/>
      <sheetData sheetId="5388"/>
      <sheetData sheetId="5389"/>
      <sheetData sheetId="5390"/>
      <sheetData sheetId="5391"/>
      <sheetData sheetId="5392"/>
      <sheetData sheetId="5393"/>
      <sheetData sheetId="5394"/>
      <sheetData sheetId="5395"/>
      <sheetData sheetId="5396"/>
      <sheetData sheetId="5397"/>
      <sheetData sheetId="5398"/>
      <sheetData sheetId="5399"/>
      <sheetData sheetId="5400"/>
      <sheetData sheetId="5401"/>
      <sheetData sheetId="5402"/>
      <sheetData sheetId="5403"/>
      <sheetData sheetId="5404"/>
      <sheetData sheetId="5405"/>
      <sheetData sheetId="5406"/>
      <sheetData sheetId="5407"/>
      <sheetData sheetId="5408"/>
      <sheetData sheetId="5409"/>
      <sheetData sheetId="5410"/>
      <sheetData sheetId="5411"/>
      <sheetData sheetId="5412"/>
      <sheetData sheetId="5413"/>
      <sheetData sheetId="5414"/>
      <sheetData sheetId="5415"/>
      <sheetData sheetId="5416"/>
      <sheetData sheetId="5417"/>
      <sheetData sheetId="5418"/>
      <sheetData sheetId="5419"/>
      <sheetData sheetId="5420"/>
      <sheetData sheetId="5421"/>
      <sheetData sheetId="5422"/>
      <sheetData sheetId="5423"/>
      <sheetData sheetId="5424"/>
      <sheetData sheetId="5425"/>
      <sheetData sheetId="5426"/>
      <sheetData sheetId="5427"/>
      <sheetData sheetId="5428"/>
      <sheetData sheetId="5429"/>
      <sheetData sheetId="5430"/>
      <sheetData sheetId="5431"/>
      <sheetData sheetId="5432"/>
      <sheetData sheetId="5433"/>
      <sheetData sheetId="5434"/>
      <sheetData sheetId="5435"/>
      <sheetData sheetId="5436"/>
      <sheetData sheetId="5437"/>
      <sheetData sheetId="5438"/>
      <sheetData sheetId="5439"/>
      <sheetData sheetId="5440"/>
      <sheetData sheetId="5441"/>
      <sheetData sheetId="5442"/>
      <sheetData sheetId="5443"/>
      <sheetData sheetId="5444"/>
      <sheetData sheetId="5445"/>
      <sheetData sheetId="5446"/>
      <sheetData sheetId="5447"/>
      <sheetData sheetId="5448"/>
      <sheetData sheetId="5449"/>
      <sheetData sheetId="5450"/>
      <sheetData sheetId="5451"/>
      <sheetData sheetId="5452"/>
      <sheetData sheetId="5453"/>
      <sheetData sheetId="5454"/>
      <sheetData sheetId="5455"/>
      <sheetData sheetId="5456"/>
      <sheetData sheetId="5457"/>
      <sheetData sheetId="5458"/>
      <sheetData sheetId="5459" refreshError="1"/>
      <sheetData sheetId="5460" refreshError="1"/>
      <sheetData sheetId="5461"/>
      <sheetData sheetId="5462"/>
      <sheetData sheetId="5463"/>
      <sheetData sheetId="5464"/>
      <sheetData sheetId="5465"/>
      <sheetData sheetId="5466"/>
      <sheetData sheetId="5467"/>
      <sheetData sheetId="5468"/>
      <sheetData sheetId="5469"/>
      <sheetData sheetId="5470"/>
      <sheetData sheetId="5471"/>
      <sheetData sheetId="5472"/>
      <sheetData sheetId="5473"/>
      <sheetData sheetId="5474"/>
      <sheetData sheetId="5475"/>
      <sheetData sheetId="5476"/>
      <sheetData sheetId="5477"/>
      <sheetData sheetId="5478"/>
      <sheetData sheetId="5479"/>
      <sheetData sheetId="5480"/>
      <sheetData sheetId="5481"/>
      <sheetData sheetId="5482"/>
      <sheetData sheetId="5483"/>
      <sheetData sheetId="5484"/>
      <sheetData sheetId="5485"/>
      <sheetData sheetId="5486"/>
      <sheetData sheetId="5487"/>
      <sheetData sheetId="5488"/>
      <sheetData sheetId="5489"/>
      <sheetData sheetId="5490"/>
      <sheetData sheetId="5491"/>
      <sheetData sheetId="5492" refreshError="1"/>
      <sheetData sheetId="5493" refreshError="1"/>
      <sheetData sheetId="5494" refreshError="1"/>
      <sheetData sheetId="5495" refreshError="1"/>
      <sheetData sheetId="5496" refreshError="1"/>
      <sheetData sheetId="5497"/>
      <sheetData sheetId="5498"/>
      <sheetData sheetId="5499"/>
      <sheetData sheetId="5500"/>
      <sheetData sheetId="5501"/>
      <sheetData sheetId="5502"/>
      <sheetData sheetId="5503"/>
      <sheetData sheetId="5504"/>
      <sheetData sheetId="5505"/>
      <sheetData sheetId="5506"/>
      <sheetData sheetId="5507"/>
      <sheetData sheetId="5508"/>
      <sheetData sheetId="5509"/>
      <sheetData sheetId="5510"/>
      <sheetData sheetId="5511"/>
      <sheetData sheetId="5512"/>
      <sheetData sheetId="5513"/>
      <sheetData sheetId="5514"/>
      <sheetData sheetId="5515"/>
      <sheetData sheetId="5516"/>
      <sheetData sheetId="5517"/>
      <sheetData sheetId="5518"/>
      <sheetData sheetId="5519"/>
      <sheetData sheetId="5520">
        <row r="236">
          <cell r="D236">
            <v>37.700000000000003</v>
          </cell>
        </row>
      </sheetData>
      <sheetData sheetId="5521"/>
      <sheetData sheetId="5522"/>
      <sheetData sheetId="5523"/>
      <sheetData sheetId="5524">
        <row r="3">
          <cell r="A3">
            <v>0.18</v>
          </cell>
        </row>
      </sheetData>
      <sheetData sheetId="5525"/>
      <sheetData sheetId="5526"/>
      <sheetData sheetId="5527">
        <row r="236">
          <cell r="D236">
            <v>37.700000000000003</v>
          </cell>
        </row>
      </sheetData>
      <sheetData sheetId="5528"/>
      <sheetData sheetId="5529"/>
      <sheetData sheetId="5530"/>
      <sheetData sheetId="5531"/>
      <sheetData sheetId="5532">
        <row r="3">
          <cell r="A3">
            <v>0.18</v>
          </cell>
        </row>
      </sheetData>
      <sheetData sheetId="5533"/>
      <sheetData sheetId="5534"/>
      <sheetData sheetId="5535"/>
      <sheetData sheetId="5536"/>
      <sheetData sheetId="5537"/>
      <sheetData sheetId="5538"/>
      <sheetData sheetId="5539"/>
      <sheetData sheetId="5540"/>
      <sheetData sheetId="5541"/>
      <sheetData sheetId="5542"/>
      <sheetData sheetId="5543"/>
      <sheetData sheetId="5544"/>
      <sheetData sheetId="5545"/>
      <sheetData sheetId="5546" refreshError="1"/>
      <sheetData sheetId="5547" refreshError="1"/>
      <sheetData sheetId="5548" refreshError="1"/>
      <sheetData sheetId="5549" refreshError="1"/>
      <sheetData sheetId="5550" refreshError="1"/>
      <sheetData sheetId="5551" refreshError="1"/>
      <sheetData sheetId="5552" refreshError="1"/>
      <sheetData sheetId="5553" refreshError="1"/>
      <sheetData sheetId="5554" refreshError="1"/>
      <sheetData sheetId="5555" refreshError="1"/>
      <sheetData sheetId="5556" refreshError="1"/>
      <sheetData sheetId="5557" refreshError="1"/>
      <sheetData sheetId="5558" refreshError="1"/>
      <sheetData sheetId="5559" refreshError="1"/>
      <sheetData sheetId="5560" refreshError="1"/>
      <sheetData sheetId="5561" refreshError="1"/>
      <sheetData sheetId="5562" refreshError="1"/>
      <sheetData sheetId="5563" refreshError="1"/>
      <sheetData sheetId="5564" refreshError="1"/>
      <sheetData sheetId="5565" refreshError="1"/>
      <sheetData sheetId="5566" refreshError="1"/>
      <sheetData sheetId="5567" refreshError="1"/>
      <sheetData sheetId="5568" refreshError="1"/>
      <sheetData sheetId="5569" refreshError="1"/>
      <sheetData sheetId="5570" refreshError="1"/>
      <sheetData sheetId="5571" refreshError="1"/>
      <sheetData sheetId="5572" refreshError="1"/>
      <sheetData sheetId="5573" refreshError="1"/>
      <sheetData sheetId="5574" refreshError="1"/>
      <sheetData sheetId="5575" refreshError="1"/>
      <sheetData sheetId="5576" refreshError="1"/>
      <sheetData sheetId="5577" refreshError="1"/>
      <sheetData sheetId="5578" refreshError="1"/>
      <sheetData sheetId="5579" refreshError="1"/>
      <sheetData sheetId="5580" refreshError="1"/>
      <sheetData sheetId="5581" refreshError="1"/>
      <sheetData sheetId="5582" refreshError="1"/>
      <sheetData sheetId="5583" refreshError="1"/>
      <sheetData sheetId="5584" refreshError="1"/>
      <sheetData sheetId="5585" refreshError="1"/>
      <sheetData sheetId="5586" refreshError="1"/>
      <sheetData sheetId="5587" refreshError="1"/>
      <sheetData sheetId="5588" refreshError="1"/>
      <sheetData sheetId="5589" refreshError="1"/>
      <sheetData sheetId="5590" refreshError="1"/>
      <sheetData sheetId="5591" refreshError="1"/>
      <sheetData sheetId="5592" refreshError="1"/>
      <sheetData sheetId="5593" refreshError="1"/>
      <sheetData sheetId="5594" refreshError="1"/>
      <sheetData sheetId="5595" refreshError="1"/>
      <sheetData sheetId="5596" refreshError="1"/>
      <sheetData sheetId="5597" refreshError="1"/>
      <sheetData sheetId="5598" refreshError="1"/>
      <sheetData sheetId="5599" refreshError="1"/>
      <sheetData sheetId="5600" refreshError="1"/>
      <sheetData sheetId="5601" refreshError="1"/>
      <sheetData sheetId="5602" refreshError="1"/>
      <sheetData sheetId="5603" refreshError="1"/>
      <sheetData sheetId="5604" refreshError="1"/>
      <sheetData sheetId="5605" refreshError="1"/>
      <sheetData sheetId="5606" refreshError="1"/>
      <sheetData sheetId="5607" refreshError="1"/>
      <sheetData sheetId="5608" refreshError="1"/>
      <sheetData sheetId="5609" refreshError="1"/>
      <sheetData sheetId="5610"/>
      <sheetData sheetId="5611" refreshError="1"/>
      <sheetData sheetId="5612"/>
      <sheetData sheetId="5613"/>
      <sheetData sheetId="5614"/>
      <sheetData sheetId="5615"/>
      <sheetData sheetId="5616"/>
      <sheetData sheetId="5617"/>
      <sheetData sheetId="5618"/>
      <sheetData sheetId="5619"/>
      <sheetData sheetId="5620"/>
      <sheetData sheetId="5621"/>
      <sheetData sheetId="5622"/>
      <sheetData sheetId="5623"/>
      <sheetData sheetId="5624" refreshError="1"/>
      <sheetData sheetId="5625" refreshError="1"/>
      <sheetData sheetId="5626" refreshError="1"/>
      <sheetData sheetId="5627" refreshError="1"/>
      <sheetData sheetId="5628" refreshError="1"/>
      <sheetData sheetId="5629" refreshError="1"/>
      <sheetData sheetId="5630" refreshError="1"/>
      <sheetData sheetId="5631" refreshError="1"/>
      <sheetData sheetId="5632" refreshError="1"/>
      <sheetData sheetId="5633" refreshError="1"/>
      <sheetData sheetId="5634" refreshError="1"/>
      <sheetData sheetId="5635" refreshError="1"/>
      <sheetData sheetId="5636" refreshError="1"/>
      <sheetData sheetId="5637" refreshError="1"/>
      <sheetData sheetId="5638" refreshError="1"/>
      <sheetData sheetId="5639" refreshError="1"/>
      <sheetData sheetId="5640" refreshError="1"/>
      <sheetData sheetId="5641" refreshError="1"/>
      <sheetData sheetId="5642" refreshError="1"/>
      <sheetData sheetId="5643" refreshError="1"/>
      <sheetData sheetId="5644" refreshError="1"/>
      <sheetData sheetId="5645" refreshError="1"/>
      <sheetData sheetId="5646" refreshError="1"/>
      <sheetData sheetId="5647" refreshError="1"/>
      <sheetData sheetId="5648" refreshError="1"/>
      <sheetData sheetId="5649" refreshError="1"/>
      <sheetData sheetId="5650" refreshError="1"/>
      <sheetData sheetId="5651" refreshError="1"/>
      <sheetData sheetId="5652" refreshError="1"/>
      <sheetData sheetId="5653" refreshError="1"/>
      <sheetData sheetId="5654" refreshError="1"/>
      <sheetData sheetId="5655" refreshError="1"/>
      <sheetData sheetId="5656" refreshError="1"/>
      <sheetData sheetId="5657" refreshError="1"/>
      <sheetData sheetId="5658" refreshError="1"/>
      <sheetData sheetId="5659" refreshError="1"/>
      <sheetData sheetId="5660" refreshError="1"/>
      <sheetData sheetId="5661" refreshError="1"/>
      <sheetData sheetId="5662" refreshError="1"/>
      <sheetData sheetId="5663" refreshError="1"/>
      <sheetData sheetId="5664" refreshError="1"/>
      <sheetData sheetId="5665" refreshError="1"/>
      <sheetData sheetId="5666" refreshError="1"/>
      <sheetData sheetId="5667" refreshError="1"/>
      <sheetData sheetId="5668" refreshError="1"/>
      <sheetData sheetId="5669" refreshError="1"/>
      <sheetData sheetId="5670" refreshError="1"/>
      <sheetData sheetId="5671" refreshError="1"/>
      <sheetData sheetId="5672" refreshError="1"/>
      <sheetData sheetId="5673" refreshError="1"/>
      <sheetData sheetId="5674" refreshError="1"/>
      <sheetData sheetId="5675" refreshError="1"/>
      <sheetData sheetId="5676" refreshError="1"/>
      <sheetData sheetId="5677" refreshError="1"/>
      <sheetData sheetId="5678" refreshError="1"/>
      <sheetData sheetId="5679" refreshError="1"/>
      <sheetData sheetId="5680" refreshError="1"/>
      <sheetData sheetId="5681" refreshError="1"/>
      <sheetData sheetId="5682" refreshError="1"/>
      <sheetData sheetId="5683" refreshError="1"/>
      <sheetData sheetId="5684" refreshError="1"/>
      <sheetData sheetId="5685" refreshError="1"/>
      <sheetData sheetId="5686" refreshError="1"/>
      <sheetData sheetId="5687" refreshError="1"/>
      <sheetData sheetId="5688" refreshError="1"/>
      <sheetData sheetId="5689" refreshError="1"/>
      <sheetData sheetId="5690" refreshError="1"/>
      <sheetData sheetId="5691" refreshError="1"/>
      <sheetData sheetId="5692" refreshError="1"/>
      <sheetData sheetId="5693" refreshError="1"/>
      <sheetData sheetId="5694" refreshError="1"/>
      <sheetData sheetId="5695" refreshError="1"/>
      <sheetData sheetId="5696" refreshError="1"/>
      <sheetData sheetId="5697" refreshError="1"/>
      <sheetData sheetId="5698" refreshError="1"/>
      <sheetData sheetId="5699" refreshError="1"/>
      <sheetData sheetId="5700" refreshError="1"/>
      <sheetData sheetId="5701" refreshError="1"/>
      <sheetData sheetId="5702" refreshError="1"/>
      <sheetData sheetId="5703" refreshError="1"/>
      <sheetData sheetId="5704" refreshError="1"/>
      <sheetData sheetId="5705" refreshError="1"/>
      <sheetData sheetId="5706" refreshError="1"/>
      <sheetData sheetId="5707" refreshError="1"/>
      <sheetData sheetId="5708" refreshError="1"/>
      <sheetData sheetId="5709" refreshError="1"/>
      <sheetData sheetId="5710" refreshError="1"/>
      <sheetData sheetId="5711" refreshError="1"/>
      <sheetData sheetId="5712" refreshError="1"/>
      <sheetData sheetId="5713" refreshError="1"/>
      <sheetData sheetId="5714" refreshError="1"/>
      <sheetData sheetId="5715" refreshError="1"/>
      <sheetData sheetId="5716" refreshError="1"/>
      <sheetData sheetId="5717" refreshError="1"/>
      <sheetData sheetId="5718" refreshError="1"/>
      <sheetData sheetId="5719" refreshError="1"/>
      <sheetData sheetId="5720" refreshError="1"/>
      <sheetData sheetId="5721" refreshError="1"/>
      <sheetData sheetId="5722" refreshError="1"/>
      <sheetData sheetId="5723" refreshError="1"/>
      <sheetData sheetId="5724" refreshError="1"/>
      <sheetData sheetId="5725" refreshError="1"/>
      <sheetData sheetId="5726" refreshError="1"/>
      <sheetData sheetId="5727" refreshError="1"/>
      <sheetData sheetId="5728" refreshError="1"/>
      <sheetData sheetId="5729" refreshError="1"/>
      <sheetData sheetId="5730" refreshError="1"/>
      <sheetData sheetId="5731" refreshError="1"/>
      <sheetData sheetId="5732" refreshError="1"/>
      <sheetData sheetId="5733" refreshError="1"/>
      <sheetData sheetId="5734" refreshError="1"/>
      <sheetData sheetId="5735" refreshError="1"/>
      <sheetData sheetId="5736" refreshError="1"/>
      <sheetData sheetId="5737" refreshError="1"/>
      <sheetData sheetId="5738" refreshError="1"/>
      <sheetData sheetId="5739" refreshError="1"/>
      <sheetData sheetId="5740" refreshError="1"/>
      <sheetData sheetId="5741" refreshError="1"/>
      <sheetData sheetId="5742" refreshError="1"/>
      <sheetData sheetId="5743" refreshError="1"/>
      <sheetData sheetId="5744" refreshError="1"/>
      <sheetData sheetId="5745" refreshError="1"/>
      <sheetData sheetId="5746" refreshError="1"/>
      <sheetData sheetId="5747" refreshError="1"/>
      <sheetData sheetId="5748" refreshError="1"/>
      <sheetData sheetId="5749" refreshError="1"/>
      <sheetData sheetId="5750" refreshError="1"/>
      <sheetData sheetId="5751" refreshError="1"/>
      <sheetData sheetId="5752" refreshError="1"/>
      <sheetData sheetId="5753" refreshError="1"/>
      <sheetData sheetId="5754" refreshError="1"/>
      <sheetData sheetId="5755" refreshError="1"/>
      <sheetData sheetId="5756" refreshError="1"/>
      <sheetData sheetId="5757" refreshError="1"/>
      <sheetData sheetId="5758" refreshError="1"/>
      <sheetData sheetId="5759" refreshError="1"/>
      <sheetData sheetId="5760" refreshError="1"/>
      <sheetData sheetId="5761" refreshError="1"/>
      <sheetData sheetId="5762" refreshError="1"/>
      <sheetData sheetId="5763" refreshError="1"/>
      <sheetData sheetId="5764" refreshError="1"/>
      <sheetData sheetId="5765" refreshError="1"/>
      <sheetData sheetId="5766" refreshError="1"/>
      <sheetData sheetId="5767" refreshError="1"/>
      <sheetData sheetId="5768" refreshError="1"/>
      <sheetData sheetId="5769" refreshError="1"/>
      <sheetData sheetId="5770" refreshError="1"/>
      <sheetData sheetId="5771" refreshError="1"/>
      <sheetData sheetId="5772" refreshError="1"/>
      <sheetData sheetId="5773" refreshError="1"/>
      <sheetData sheetId="5774" refreshError="1"/>
      <sheetData sheetId="5775" refreshError="1"/>
      <sheetData sheetId="5776" refreshError="1"/>
      <sheetData sheetId="5777" refreshError="1"/>
      <sheetData sheetId="5778" refreshError="1"/>
      <sheetData sheetId="5779" refreshError="1"/>
      <sheetData sheetId="5780" refreshError="1"/>
      <sheetData sheetId="5781" refreshError="1"/>
      <sheetData sheetId="5782" refreshError="1"/>
      <sheetData sheetId="5783" refreshError="1"/>
      <sheetData sheetId="5784" refreshError="1"/>
      <sheetData sheetId="5785" refreshError="1"/>
      <sheetData sheetId="5786" refreshError="1"/>
      <sheetData sheetId="5787" refreshError="1"/>
      <sheetData sheetId="5788"/>
      <sheetData sheetId="5789"/>
      <sheetData sheetId="5790"/>
      <sheetData sheetId="5791"/>
      <sheetData sheetId="5792"/>
      <sheetData sheetId="5793"/>
      <sheetData sheetId="5794"/>
      <sheetData sheetId="5795"/>
      <sheetData sheetId="5796"/>
      <sheetData sheetId="5797" refreshError="1"/>
      <sheetData sheetId="5798" refreshError="1"/>
      <sheetData sheetId="5799" refreshError="1"/>
      <sheetData sheetId="5800" refreshError="1"/>
      <sheetData sheetId="5801" refreshError="1"/>
      <sheetData sheetId="5802" refreshError="1"/>
      <sheetData sheetId="5803" refreshError="1"/>
      <sheetData sheetId="5804" refreshError="1"/>
      <sheetData sheetId="5805" refreshError="1"/>
      <sheetData sheetId="5806" refreshError="1"/>
      <sheetData sheetId="5807"/>
      <sheetData sheetId="5808"/>
      <sheetData sheetId="5809"/>
      <sheetData sheetId="5810"/>
      <sheetData sheetId="5811"/>
      <sheetData sheetId="5812"/>
      <sheetData sheetId="5813"/>
      <sheetData sheetId="5814"/>
      <sheetData sheetId="5815"/>
      <sheetData sheetId="5816"/>
      <sheetData sheetId="5817"/>
      <sheetData sheetId="5818"/>
      <sheetData sheetId="5819"/>
      <sheetData sheetId="5820"/>
      <sheetData sheetId="5821"/>
      <sheetData sheetId="5822"/>
      <sheetData sheetId="5823"/>
      <sheetData sheetId="5824"/>
      <sheetData sheetId="5825"/>
      <sheetData sheetId="5826"/>
      <sheetData sheetId="5827"/>
      <sheetData sheetId="5828"/>
      <sheetData sheetId="5829"/>
      <sheetData sheetId="5830"/>
      <sheetData sheetId="5831"/>
      <sheetData sheetId="5832"/>
      <sheetData sheetId="5833"/>
      <sheetData sheetId="5834"/>
      <sheetData sheetId="5835"/>
      <sheetData sheetId="5836"/>
      <sheetData sheetId="5837"/>
      <sheetData sheetId="5838"/>
      <sheetData sheetId="5839"/>
      <sheetData sheetId="5840"/>
      <sheetData sheetId="5841"/>
      <sheetData sheetId="5842"/>
      <sheetData sheetId="5843"/>
      <sheetData sheetId="5844"/>
      <sheetData sheetId="5845"/>
      <sheetData sheetId="5846"/>
      <sheetData sheetId="5847"/>
      <sheetData sheetId="5848"/>
      <sheetData sheetId="5849"/>
      <sheetData sheetId="5850"/>
      <sheetData sheetId="5851"/>
      <sheetData sheetId="5852"/>
      <sheetData sheetId="5853"/>
      <sheetData sheetId="5854"/>
      <sheetData sheetId="5855"/>
      <sheetData sheetId="5856"/>
      <sheetData sheetId="5857"/>
      <sheetData sheetId="5858"/>
      <sheetData sheetId="5859"/>
      <sheetData sheetId="5860"/>
      <sheetData sheetId="5861"/>
      <sheetData sheetId="5862"/>
      <sheetData sheetId="5863"/>
      <sheetData sheetId="5864"/>
      <sheetData sheetId="5865"/>
      <sheetData sheetId="5866"/>
      <sheetData sheetId="5867" refreshError="1"/>
      <sheetData sheetId="5868" refreshError="1"/>
      <sheetData sheetId="5869" refreshError="1"/>
      <sheetData sheetId="5870" refreshError="1"/>
      <sheetData sheetId="5871"/>
      <sheetData sheetId="5872" refreshError="1"/>
      <sheetData sheetId="5873" refreshError="1"/>
      <sheetData sheetId="5874" refreshError="1"/>
      <sheetData sheetId="5875" refreshError="1"/>
      <sheetData sheetId="5876" refreshError="1"/>
      <sheetData sheetId="5877" refreshError="1"/>
      <sheetData sheetId="5878" refreshError="1"/>
      <sheetData sheetId="5879" refreshError="1"/>
      <sheetData sheetId="5880" refreshError="1"/>
      <sheetData sheetId="5881" refreshError="1"/>
      <sheetData sheetId="5882" refreshError="1"/>
      <sheetData sheetId="5883" refreshError="1"/>
      <sheetData sheetId="5884" refreshError="1"/>
      <sheetData sheetId="5885" refreshError="1"/>
      <sheetData sheetId="5886" refreshError="1"/>
      <sheetData sheetId="5887" refreshError="1"/>
      <sheetData sheetId="5888" refreshError="1"/>
      <sheetData sheetId="5889"/>
      <sheetData sheetId="5890"/>
      <sheetData sheetId="5891"/>
      <sheetData sheetId="5892"/>
      <sheetData sheetId="5893"/>
      <sheetData sheetId="5894"/>
      <sheetData sheetId="5895"/>
      <sheetData sheetId="5896"/>
      <sheetData sheetId="5897"/>
      <sheetData sheetId="5898"/>
      <sheetData sheetId="5899"/>
      <sheetData sheetId="5900"/>
      <sheetData sheetId="5901"/>
      <sheetData sheetId="5902"/>
      <sheetData sheetId="5903"/>
      <sheetData sheetId="5904"/>
      <sheetData sheetId="5905"/>
      <sheetData sheetId="5906"/>
      <sheetData sheetId="5907"/>
      <sheetData sheetId="5908"/>
      <sheetData sheetId="5909"/>
      <sheetData sheetId="5910"/>
      <sheetData sheetId="5911"/>
      <sheetData sheetId="5912"/>
      <sheetData sheetId="5913"/>
      <sheetData sheetId="5914"/>
      <sheetData sheetId="5915"/>
      <sheetData sheetId="5916"/>
      <sheetData sheetId="5917"/>
      <sheetData sheetId="5918"/>
      <sheetData sheetId="5919"/>
      <sheetData sheetId="5920"/>
      <sheetData sheetId="5921"/>
      <sheetData sheetId="5922"/>
      <sheetData sheetId="5923"/>
      <sheetData sheetId="5924"/>
      <sheetData sheetId="5925"/>
      <sheetData sheetId="5926"/>
      <sheetData sheetId="5927"/>
      <sheetData sheetId="5928"/>
      <sheetData sheetId="5929"/>
      <sheetData sheetId="5930"/>
      <sheetData sheetId="5931"/>
      <sheetData sheetId="5932"/>
      <sheetData sheetId="5933"/>
      <sheetData sheetId="5934"/>
      <sheetData sheetId="5935"/>
      <sheetData sheetId="5936"/>
      <sheetData sheetId="5937"/>
      <sheetData sheetId="5938" refreshError="1"/>
      <sheetData sheetId="5939" refreshError="1"/>
      <sheetData sheetId="5940" refreshError="1"/>
      <sheetData sheetId="5941" refreshError="1"/>
      <sheetData sheetId="5942" refreshError="1"/>
      <sheetData sheetId="5943" refreshError="1"/>
      <sheetData sheetId="5944" refreshError="1"/>
      <sheetData sheetId="5945" refreshError="1"/>
      <sheetData sheetId="5946" refreshError="1"/>
      <sheetData sheetId="5947" refreshError="1"/>
      <sheetData sheetId="5948" refreshError="1"/>
      <sheetData sheetId="5949" refreshError="1"/>
      <sheetData sheetId="5950" refreshError="1"/>
      <sheetData sheetId="5951" refreshError="1"/>
      <sheetData sheetId="5952" refreshError="1"/>
      <sheetData sheetId="5953" refreshError="1"/>
      <sheetData sheetId="5954" refreshError="1"/>
      <sheetData sheetId="5955" refreshError="1"/>
      <sheetData sheetId="5956" refreshError="1"/>
      <sheetData sheetId="5957" refreshError="1"/>
      <sheetData sheetId="5958" refreshError="1"/>
      <sheetData sheetId="5959" refreshError="1"/>
      <sheetData sheetId="5960" refreshError="1"/>
      <sheetData sheetId="5961" refreshError="1"/>
      <sheetData sheetId="5962" refreshError="1"/>
      <sheetData sheetId="5963" refreshError="1"/>
      <sheetData sheetId="5964" refreshError="1"/>
      <sheetData sheetId="5965" refreshError="1"/>
      <sheetData sheetId="5966" refreshError="1"/>
      <sheetData sheetId="5967" refreshError="1"/>
      <sheetData sheetId="5968" refreshError="1"/>
      <sheetData sheetId="5969" refreshError="1"/>
      <sheetData sheetId="5970" refreshError="1"/>
      <sheetData sheetId="5971" refreshError="1"/>
      <sheetData sheetId="5972" refreshError="1"/>
      <sheetData sheetId="5973" refreshError="1"/>
      <sheetData sheetId="5974" refreshError="1"/>
      <sheetData sheetId="5975" refreshError="1"/>
      <sheetData sheetId="5976" refreshError="1"/>
      <sheetData sheetId="5977" refreshError="1"/>
      <sheetData sheetId="5978" refreshError="1"/>
      <sheetData sheetId="5979" refreshError="1"/>
      <sheetData sheetId="5980" refreshError="1"/>
      <sheetData sheetId="5981" refreshError="1"/>
      <sheetData sheetId="5982" refreshError="1"/>
      <sheetData sheetId="5983" refreshError="1"/>
      <sheetData sheetId="5984" refreshError="1"/>
      <sheetData sheetId="5985" refreshError="1"/>
      <sheetData sheetId="5986" refreshError="1"/>
      <sheetData sheetId="5987" refreshError="1"/>
      <sheetData sheetId="5988" refreshError="1"/>
      <sheetData sheetId="5989" refreshError="1"/>
      <sheetData sheetId="5990" refreshError="1"/>
      <sheetData sheetId="5991" refreshError="1"/>
      <sheetData sheetId="5992" refreshError="1"/>
      <sheetData sheetId="5993" refreshError="1"/>
      <sheetData sheetId="5994" refreshError="1"/>
      <sheetData sheetId="5995" refreshError="1"/>
      <sheetData sheetId="5996" refreshError="1"/>
      <sheetData sheetId="5997" refreshError="1"/>
      <sheetData sheetId="5998" refreshError="1"/>
      <sheetData sheetId="5999" refreshError="1"/>
      <sheetData sheetId="6000" refreshError="1"/>
      <sheetData sheetId="6001" refreshError="1"/>
      <sheetData sheetId="6002" refreshError="1"/>
      <sheetData sheetId="6003" refreshError="1"/>
      <sheetData sheetId="6004" refreshError="1"/>
      <sheetData sheetId="6005" refreshError="1"/>
      <sheetData sheetId="6006" refreshError="1"/>
      <sheetData sheetId="6007" refreshError="1"/>
      <sheetData sheetId="6008" refreshError="1"/>
      <sheetData sheetId="6009" refreshError="1"/>
      <sheetData sheetId="6010" refreshError="1"/>
      <sheetData sheetId="6011" refreshError="1"/>
      <sheetData sheetId="6012" refreshError="1"/>
      <sheetData sheetId="6013" refreshError="1"/>
      <sheetData sheetId="6014" refreshError="1"/>
      <sheetData sheetId="6015" refreshError="1"/>
      <sheetData sheetId="6016" refreshError="1"/>
      <sheetData sheetId="6017" refreshError="1"/>
      <sheetData sheetId="6018" refreshError="1"/>
      <sheetData sheetId="6019" refreshError="1"/>
      <sheetData sheetId="6020" refreshError="1"/>
      <sheetData sheetId="6021" refreshError="1"/>
      <sheetData sheetId="6022" refreshError="1"/>
      <sheetData sheetId="6023" refreshError="1"/>
      <sheetData sheetId="6024" refreshError="1"/>
      <sheetData sheetId="6025" refreshError="1"/>
      <sheetData sheetId="6026" refreshError="1"/>
      <sheetData sheetId="6027" refreshError="1"/>
      <sheetData sheetId="6028" refreshError="1"/>
      <sheetData sheetId="6029" refreshError="1"/>
      <sheetData sheetId="6030" refreshError="1"/>
      <sheetData sheetId="6031" refreshError="1"/>
      <sheetData sheetId="6032" refreshError="1"/>
      <sheetData sheetId="6033" refreshError="1"/>
      <sheetData sheetId="6034" refreshError="1"/>
      <sheetData sheetId="6035" refreshError="1"/>
      <sheetData sheetId="6036" refreshError="1"/>
      <sheetData sheetId="6037" refreshError="1"/>
      <sheetData sheetId="6038" refreshError="1"/>
      <sheetData sheetId="6039" refreshError="1"/>
      <sheetData sheetId="6040" refreshError="1"/>
      <sheetData sheetId="6041" refreshError="1"/>
      <sheetData sheetId="6042" refreshError="1"/>
      <sheetData sheetId="6043" refreshError="1"/>
      <sheetData sheetId="6044" refreshError="1"/>
      <sheetData sheetId="6045" refreshError="1"/>
      <sheetData sheetId="6046" refreshError="1"/>
      <sheetData sheetId="6047" refreshError="1"/>
      <sheetData sheetId="6048" refreshError="1"/>
      <sheetData sheetId="6049" refreshError="1"/>
      <sheetData sheetId="6050"/>
      <sheetData sheetId="6051"/>
      <sheetData sheetId="6052"/>
      <sheetData sheetId="6053"/>
      <sheetData sheetId="6054"/>
      <sheetData sheetId="6055"/>
      <sheetData sheetId="6056"/>
      <sheetData sheetId="6057"/>
      <sheetData sheetId="6058"/>
      <sheetData sheetId="6059"/>
      <sheetData sheetId="6060"/>
      <sheetData sheetId="6061"/>
      <sheetData sheetId="6062"/>
      <sheetData sheetId="6063"/>
      <sheetData sheetId="6064"/>
      <sheetData sheetId="6065"/>
      <sheetData sheetId="6066"/>
      <sheetData sheetId="6067"/>
      <sheetData sheetId="6068"/>
      <sheetData sheetId="6069"/>
      <sheetData sheetId="6070"/>
      <sheetData sheetId="6071"/>
      <sheetData sheetId="6072"/>
      <sheetData sheetId="6073"/>
      <sheetData sheetId="6074"/>
      <sheetData sheetId="6075"/>
      <sheetData sheetId="6076"/>
      <sheetData sheetId="6077"/>
      <sheetData sheetId="6078"/>
      <sheetData sheetId="6079"/>
      <sheetData sheetId="6080"/>
      <sheetData sheetId="6081"/>
      <sheetData sheetId="6082"/>
      <sheetData sheetId="6083"/>
      <sheetData sheetId="6084"/>
      <sheetData sheetId="6085" refreshError="1"/>
      <sheetData sheetId="6086" refreshError="1"/>
      <sheetData sheetId="6087" refreshError="1"/>
      <sheetData sheetId="6088" refreshError="1"/>
      <sheetData sheetId="6089" refreshError="1"/>
      <sheetData sheetId="6090" refreshError="1"/>
      <sheetData sheetId="6091" refreshError="1"/>
      <sheetData sheetId="6092" refreshError="1"/>
      <sheetData sheetId="6093" refreshError="1"/>
      <sheetData sheetId="6094" refreshError="1"/>
      <sheetData sheetId="6095" refreshError="1"/>
      <sheetData sheetId="6096" refreshError="1"/>
      <sheetData sheetId="6097" refreshError="1"/>
      <sheetData sheetId="6098" refreshError="1"/>
      <sheetData sheetId="6099" refreshError="1"/>
      <sheetData sheetId="6100" refreshError="1"/>
      <sheetData sheetId="6101" refreshError="1"/>
      <sheetData sheetId="6102" refreshError="1"/>
      <sheetData sheetId="6103" refreshError="1"/>
      <sheetData sheetId="6104" refreshError="1"/>
      <sheetData sheetId="6105" refreshError="1"/>
      <sheetData sheetId="6106" refreshError="1"/>
      <sheetData sheetId="6107" refreshError="1"/>
      <sheetData sheetId="6108" refreshError="1"/>
      <sheetData sheetId="6109" refreshError="1"/>
      <sheetData sheetId="6110" refreshError="1"/>
      <sheetData sheetId="6111" refreshError="1"/>
      <sheetData sheetId="6112" refreshError="1"/>
      <sheetData sheetId="6113" refreshError="1"/>
      <sheetData sheetId="6114" refreshError="1"/>
      <sheetData sheetId="6115"/>
      <sheetData sheetId="6116" refreshError="1"/>
      <sheetData sheetId="6117" refreshError="1"/>
      <sheetData sheetId="6118" refreshError="1"/>
      <sheetData sheetId="6119" refreshError="1"/>
      <sheetData sheetId="6120" refreshError="1"/>
      <sheetData sheetId="6121" refreshError="1"/>
      <sheetData sheetId="6122" refreshError="1"/>
      <sheetData sheetId="6123" refreshError="1"/>
      <sheetData sheetId="6124" refreshError="1"/>
      <sheetData sheetId="6125" refreshError="1"/>
      <sheetData sheetId="6126" refreshError="1"/>
      <sheetData sheetId="6127" refreshError="1"/>
      <sheetData sheetId="6128" refreshError="1"/>
      <sheetData sheetId="6129" refreshError="1"/>
      <sheetData sheetId="6130" refreshError="1"/>
      <sheetData sheetId="6131" refreshError="1"/>
      <sheetData sheetId="6132" refreshError="1"/>
      <sheetData sheetId="6133" refreshError="1"/>
      <sheetData sheetId="6134" refreshError="1"/>
      <sheetData sheetId="6135" refreshError="1"/>
      <sheetData sheetId="6136" refreshError="1"/>
      <sheetData sheetId="6137" refreshError="1"/>
      <sheetData sheetId="6138" refreshError="1"/>
      <sheetData sheetId="6139" refreshError="1"/>
      <sheetData sheetId="6140" refreshError="1"/>
      <sheetData sheetId="6141" refreshError="1"/>
      <sheetData sheetId="6142" refreshError="1"/>
      <sheetData sheetId="6143" refreshError="1"/>
      <sheetData sheetId="6144" refreshError="1"/>
      <sheetData sheetId="6145" refreshError="1"/>
      <sheetData sheetId="6146" refreshError="1"/>
      <sheetData sheetId="6147" refreshError="1"/>
      <sheetData sheetId="6148" refreshError="1"/>
      <sheetData sheetId="6149" refreshError="1"/>
      <sheetData sheetId="6150" refreshError="1"/>
      <sheetData sheetId="6151" refreshError="1"/>
      <sheetData sheetId="6152" refreshError="1"/>
      <sheetData sheetId="6153" refreshError="1"/>
      <sheetData sheetId="6154" refreshError="1"/>
      <sheetData sheetId="6155" refreshError="1"/>
      <sheetData sheetId="6156" refreshError="1"/>
      <sheetData sheetId="6157" refreshError="1"/>
      <sheetData sheetId="6158" refreshError="1"/>
      <sheetData sheetId="6159" refreshError="1"/>
      <sheetData sheetId="6160" refreshError="1"/>
      <sheetData sheetId="6161" refreshError="1"/>
      <sheetData sheetId="6162" refreshError="1"/>
      <sheetData sheetId="6163" refreshError="1"/>
      <sheetData sheetId="6164" refreshError="1"/>
      <sheetData sheetId="6165" refreshError="1"/>
      <sheetData sheetId="6166" refreshError="1"/>
      <sheetData sheetId="6167" refreshError="1"/>
      <sheetData sheetId="6168" refreshError="1"/>
      <sheetData sheetId="6169" refreshError="1"/>
      <sheetData sheetId="6170" refreshError="1"/>
      <sheetData sheetId="6171" refreshError="1"/>
      <sheetData sheetId="6172" refreshError="1"/>
      <sheetData sheetId="6173" refreshError="1"/>
      <sheetData sheetId="6174" refreshError="1"/>
      <sheetData sheetId="6175" refreshError="1"/>
      <sheetData sheetId="6176" refreshError="1"/>
      <sheetData sheetId="6177" refreshError="1"/>
      <sheetData sheetId="6178" refreshError="1"/>
      <sheetData sheetId="6179" refreshError="1"/>
      <sheetData sheetId="6180" refreshError="1"/>
      <sheetData sheetId="6181" refreshError="1"/>
      <sheetData sheetId="6182" refreshError="1"/>
      <sheetData sheetId="6183" refreshError="1"/>
      <sheetData sheetId="6184" refreshError="1"/>
      <sheetData sheetId="6185" refreshError="1"/>
      <sheetData sheetId="6186" refreshError="1"/>
      <sheetData sheetId="6187" refreshError="1"/>
      <sheetData sheetId="6188" refreshError="1"/>
      <sheetData sheetId="6189" refreshError="1"/>
      <sheetData sheetId="6190" refreshError="1"/>
      <sheetData sheetId="6191" refreshError="1"/>
      <sheetData sheetId="6192" refreshError="1"/>
      <sheetData sheetId="6193" refreshError="1"/>
      <sheetData sheetId="6194" refreshError="1"/>
      <sheetData sheetId="6195" refreshError="1"/>
      <sheetData sheetId="6196" refreshError="1"/>
      <sheetData sheetId="6197" refreshError="1"/>
      <sheetData sheetId="6198" refreshError="1"/>
      <sheetData sheetId="6199" refreshError="1"/>
      <sheetData sheetId="6200" refreshError="1"/>
      <sheetData sheetId="6201" refreshError="1"/>
      <sheetData sheetId="6202" refreshError="1"/>
      <sheetData sheetId="6203" refreshError="1"/>
      <sheetData sheetId="6204" refreshError="1"/>
      <sheetData sheetId="6205" refreshError="1"/>
      <sheetData sheetId="6206" refreshError="1"/>
      <sheetData sheetId="6207" refreshError="1"/>
      <sheetData sheetId="6208" refreshError="1"/>
      <sheetData sheetId="6209" refreshError="1"/>
      <sheetData sheetId="6210" refreshError="1"/>
      <sheetData sheetId="6211" refreshError="1"/>
      <sheetData sheetId="6212" refreshError="1"/>
      <sheetData sheetId="6213" refreshError="1"/>
      <sheetData sheetId="6214" refreshError="1"/>
      <sheetData sheetId="6215" refreshError="1"/>
      <sheetData sheetId="6216" refreshError="1"/>
      <sheetData sheetId="6217" refreshError="1"/>
      <sheetData sheetId="6218" refreshError="1"/>
      <sheetData sheetId="6219" refreshError="1"/>
      <sheetData sheetId="6220" refreshError="1"/>
      <sheetData sheetId="6221" refreshError="1"/>
      <sheetData sheetId="6222" refreshError="1"/>
      <sheetData sheetId="6223" refreshError="1"/>
      <sheetData sheetId="6224" refreshError="1"/>
      <sheetData sheetId="6225" refreshError="1"/>
      <sheetData sheetId="6226" refreshError="1"/>
      <sheetData sheetId="6227" refreshError="1"/>
      <sheetData sheetId="6228" refreshError="1"/>
      <sheetData sheetId="6229" refreshError="1"/>
      <sheetData sheetId="6230" refreshError="1"/>
      <sheetData sheetId="6231" refreshError="1"/>
      <sheetData sheetId="6232" refreshError="1"/>
      <sheetData sheetId="6233" refreshError="1"/>
      <sheetData sheetId="6234" refreshError="1"/>
      <sheetData sheetId="6235" refreshError="1"/>
      <sheetData sheetId="6236" refreshError="1"/>
      <sheetData sheetId="6237" refreshError="1"/>
      <sheetData sheetId="6238" refreshError="1"/>
      <sheetData sheetId="6239" refreshError="1"/>
      <sheetData sheetId="6240" refreshError="1"/>
      <sheetData sheetId="6241" refreshError="1"/>
      <sheetData sheetId="6242" refreshError="1"/>
      <sheetData sheetId="6243" refreshError="1"/>
      <sheetData sheetId="6244" refreshError="1"/>
      <sheetData sheetId="6245" refreshError="1"/>
      <sheetData sheetId="6246" refreshError="1"/>
      <sheetData sheetId="6247" refreshError="1"/>
      <sheetData sheetId="6248" refreshError="1"/>
      <sheetData sheetId="6249" refreshError="1"/>
      <sheetData sheetId="6250" refreshError="1"/>
      <sheetData sheetId="6251" refreshError="1"/>
      <sheetData sheetId="6252" refreshError="1"/>
      <sheetData sheetId="6253" refreshError="1"/>
      <sheetData sheetId="6254" refreshError="1"/>
      <sheetData sheetId="6255" refreshError="1"/>
      <sheetData sheetId="6256" refreshError="1"/>
      <sheetData sheetId="6257" refreshError="1"/>
      <sheetData sheetId="6258" refreshError="1"/>
      <sheetData sheetId="6259" refreshError="1"/>
      <sheetData sheetId="6260" refreshError="1"/>
      <sheetData sheetId="6261" refreshError="1"/>
      <sheetData sheetId="6262" refreshError="1"/>
      <sheetData sheetId="6263" refreshError="1"/>
      <sheetData sheetId="6264" refreshError="1"/>
      <sheetData sheetId="6265" refreshError="1"/>
      <sheetData sheetId="6266" refreshError="1"/>
      <sheetData sheetId="6267" refreshError="1"/>
      <sheetData sheetId="6268" refreshError="1"/>
      <sheetData sheetId="6269" refreshError="1"/>
      <sheetData sheetId="6270" refreshError="1"/>
      <sheetData sheetId="6271" refreshError="1"/>
      <sheetData sheetId="6272" refreshError="1"/>
      <sheetData sheetId="6273" refreshError="1"/>
      <sheetData sheetId="6274" refreshError="1"/>
      <sheetData sheetId="6275" refreshError="1"/>
      <sheetData sheetId="6276" refreshError="1"/>
      <sheetData sheetId="6277" refreshError="1"/>
      <sheetData sheetId="6278" refreshError="1"/>
      <sheetData sheetId="6279" refreshError="1"/>
      <sheetData sheetId="6280" refreshError="1"/>
      <sheetData sheetId="6281" refreshError="1"/>
      <sheetData sheetId="6282" refreshError="1"/>
      <sheetData sheetId="6283" refreshError="1"/>
      <sheetData sheetId="6284" refreshError="1"/>
      <sheetData sheetId="6285" refreshError="1"/>
      <sheetData sheetId="6286" refreshError="1"/>
      <sheetData sheetId="6287" refreshError="1"/>
      <sheetData sheetId="6288" refreshError="1"/>
      <sheetData sheetId="6289" refreshError="1"/>
      <sheetData sheetId="6290" refreshError="1"/>
      <sheetData sheetId="6291" refreshError="1"/>
      <sheetData sheetId="6292" refreshError="1"/>
      <sheetData sheetId="6293" refreshError="1"/>
      <sheetData sheetId="6294" refreshError="1"/>
      <sheetData sheetId="6295" refreshError="1"/>
      <sheetData sheetId="6296" refreshError="1"/>
      <sheetData sheetId="6297" refreshError="1"/>
      <sheetData sheetId="6298" refreshError="1"/>
      <sheetData sheetId="6299" refreshError="1"/>
      <sheetData sheetId="6300" refreshError="1"/>
      <sheetData sheetId="6301" refreshError="1"/>
      <sheetData sheetId="6302" refreshError="1"/>
      <sheetData sheetId="6303" refreshError="1"/>
      <sheetData sheetId="6304" refreshError="1"/>
      <sheetData sheetId="6305" refreshError="1"/>
      <sheetData sheetId="6306" refreshError="1"/>
      <sheetData sheetId="6307" refreshError="1"/>
      <sheetData sheetId="6308" refreshError="1"/>
      <sheetData sheetId="6309" refreshError="1"/>
      <sheetData sheetId="6310" refreshError="1"/>
      <sheetData sheetId="6311" refreshError="1"/>
      <sheetData sheetId="6312" refreshError="1"/>
      <sheetData sheetId="6313" refreshError="1"/>
      <sheetData sheetId="6314" refreshError="1"/>
      <sheetData sheetId="6315" refreshError="1"/>
      <sheetData sheetId="6316" refreshError="1"/>
      <sheetData sheetId="6317" refreshError="1"/>
      <sheetData sheetId="6318" refreshError="1"/>
      <sheetData sheetId="6319" refreshError="1"/>
      <sheetData sheetId="6320" refreshError="1"/>
      <sheetData sheetId="6321" refreshError="1"/>
      <sheetData sheetId="6322" refreshError="1"/>
      <sheetData sheetId="6323" refreshError="1"/>
      <sheetData sheetId="6324" refreshError="1"/>
      <sheetData sheetId="6325" refreshError="1"/>
      <sheetData sheetId="6326" refreshError="1"/>
      <sheetData sheetId="6327" refreshError="1"/>
      <sheetData sheetId="6328" refreshError="1"/>
      <sheetData sheetId="6329" refreshError="1"/>
      <sheetData sheetId="6330" refreshError="1"/>
      <sheetData sheetId="6331" refreshError="1"/>
      <sheetData sheetId="6332" refreshError="1"/>
      <sheetData sheetId="6333" refreshError="1"/>
      <sheetData sheetId="6334" refreshError="1"/>
      <sheetData sheetId="6335" refreshError="1"/>
      <sheetData sheetId="6336" refreshError="1"/>
      <sheetData sheetId="6337" refreshError="1"/>
      <sheetData sheetId="6338" refreshError="1"/>
      <sheetData sheetId="6339" refreshError="1"/>
      <sheetData sheetId="6340" refreshError="1"/>
      <sheetData sheetId="6341" refreshError="1"/>
      <sheetData sheetId="6342" refreshError="1"/>
      <sheetData sheetId="6343" refreshError="1"/>
      <sheetData sheetId="6344" refreshError="1"/>
      <sheetData sheetId="6345" refreshError="1"/>
      <sheetData sheetId="6346" refreshError="1"/>
      <sheetData sheetId="6347" refreshError="1"/>
      <sheetData sheetId="6348" refreshError="1"/>
      <sheetData sheetId="6349" refreshError="1"/>
      <sheetData sheetId="6350" refreshError="1"/>
      <sheetData sheetId="6351" refreshError="1"/>
      <sheetData sheetId="6352" refreshError="1"/>
      <sheetData sheetId="6353" refreshError="1"/>
      <sheetData sheetId="6354" refreshError="1"/>
      <sheetData sheetId="6355" refreshError="1"/>
      <sheetData sheetId="6356" refreshError="1"/>
      <sheetData sheetId="6357" refreshError="1"/>
      <sheetData sheetId="6358" refreshError="1"/>
      <sheetData sheetId="6359" refreshError="1"/>
      <sheetData sheetId="6360" refreshError="1"/>
      <sheetData sheetId="6361" refreshError="1"/>
      <sheetData sheetId="6362" refreshError="1"/>
      <sheetData sheetId="6363" refreshError="1"/>
      <sheetData sheetId="6364" refreshError="1"/>
      <sheetData sheetId="6365" refreshError="1"/>
      <sheetData sheetId="6366" refreshError="1"/>
      <sheetData sheetId="6367" refreshError="1"/>
      <sheetData sheetId="6368" refreshError="1"/>
      <sheetData sheetId="6369" refreshError="1"/>
      <sheetData sheetId="6370" refreshError="1"/>
      <sheetData sheetId="6371" refreshError="1"/>
      <sheetData sheetId="6372" refreshError="1"/>
      <sheetData sheetId="6373" refreshError="1"/>
      <sheetData sheetId="6374" refreshError="1"/>
      <sheetData sheetId="6375" refreshError="1"/>
      <sheetData sheetId="6376" refreshError="1"/>
      <sheetData sheetId="6377" refreshError="1"/>
      <sheetData sheetId="6378" refreshError="1"/>
      <sheetData sheetId="6379" refreshError="1"/>
      <sheetData sheetId="6380" refreshError="1"/>
      <sheetData sheetId="6381" refreshError="1"/>
      <sheetData sheetId="6382" refreshError="1"/>
      <sheetData sheetId="6383" refreshError="1"/>
      <sheetData sheetId="6384" refreshError="1"/>
      <sheetData sheetId="6385" refreshError="1"/>
      <sheetData sheetId="6386" refreshError="1"/>
      <sheetData sheetId="6387" refreshError="1"/>
      <sheetData sheetId="6388" refreshError="1"/>
      <sheetData sheetId="6389" refreshError="1"/>
      <sheetData sheetId="6390" refreshError="1"/>
      <sheetData sheetId="6391" refreshError="1"/>
      <sheetData sheetId="6392" refreshError="1"/>
      <sheetData sheetId="6393" refreshError="1"/>
      <sheetData sheetId="6394" refreshError="1"/>
      <sheetData sheetId="6395" refreshError="1"/>
      <sheetData sheetId="6396" refreshError="1"/>
      <sheetData sheetId="6397" refreshError="1"/>
      <sheetData sheetId="6398" refreshError="1"/>
      <sheetData sheetId="6399" refreshError="1"/>
      <sheetData sheetId="6400" refreshError="1"/>
      <sheetData sheetId="6401" refreshError="1"/>
      <sheetData sheetId="6402" refreshError="1"/>
      <sheetData sheetId="6403" refreshError="1"/>
      <sheetData sheetId="6404" refreshError="1"/>
      <sheetData sheetId="6405" refreshError="1"/>
      <sheetData sheetId="6406" refreshError="1"/>
      <sheetData sheetId="6407" refreshError="1"/>
      <sheetData sheetId="6408" refreshError="1"/>
      <sheetData sheetId="6409" refreshError="1"/>
      <sheetData sheetId="6410" refreshError="1"/>
      <sheetData sheetId="6411" refreshError="1"/>
      <sheetData sheetId="6412" refreshError="1"/>
      <sheetData sheetId="6413" refreshError="1"/>
      <sheetData sheetId="6414" refreshError="1"/>
      <sheetData sheetId="6415" refreshError="1"/>
      <sheetData sheetId="6416" refreshError="1"/>
      <sheetData sheetId="6417" refreshError="1"/>
      <sheetData sheetId="6418" refreshError="1"/>
      <sheetData sheetId="6419" refreshError="1"/>
      <sheetData sheetId="6420" refreshError="1"/>
      <sheetData sheetId="6421" refreshError="1"/>
      <sheetData sheetId="6422" refreshError="1"/>
      <sheetData sheetId="6423" refreshError="1"/>
      <sheetData sheetId="6424" refreshError="1"/>
      <sheetData sheetId="6425" refreshError="1"/>
      <sheetData sheetId="6426" refreshError="1"/>
      <sheetData sheetId="6427" refreshError="1"/>
      <sheetData sheetId="6428" refreshError="1"/>
      <sheetData sheetId="6429" refreshError="1"/>
      <sheetData sheetId="6430" refreshError="1"/>
      <sheetData sheetId="6431" refreshError="1"/>
      <sheetData sheetId="6432" refreshError="1"/>
      <sheetData sheetId="6433" refreshError="1"/>
      <sheetData sheetId="6434" refreshError="1"/>
      <sheetData sheetId="6435" refreshError="1"/>
      <sheetData sheetId="6436" refreshError="1"/>
      <sheetData sheetId="6437" refreshError="1"/>
      <sheetData sheetId="6438" refreshError="1"/>
      <sheetData sheetId="6439" refreshError="1"/>
      <sheetData sheetId="6440" refreshError="1"/>
      <sheetData sheetId="6441" refreshError="1"/>
      <sheetData sheetId="6442" refreshError="1"/>
      <sheetData sheetId="6443" refreshError="1"/>
      <sheetData sheetId="6444" refreshError="1"/>
      <sheetData sheetId="6445" refreshError="1"/>
      <sheetData sheetId="6446" refreshError="1"/>
      <sheetData sheetId="6447" refreshError="1"/>
      <sheetData sheetId="6448" refreshError="1"/>
      <sheetData sheetId="6449" refreshError="1"/>
      <sheetData sheetId="6450" refreshError="1"/>
      <sheetData sheetId="6451" refreshError="1"/>
      <sheetData sheetId="6452" refreshError="1"/>
      <sheetData sheetId="6453" refreshError="1"/>
      <sheetData sheetId="6454" refreshError="1"/>
      <sheetData sheetId="6455" refreshError="1"/>
      <sheetData sheetId="6456" refreshError="1"/>
      <sheetData sheetId="6457" refreshError="1"/>
      <sheetData sheetId="6458" refreshError="1"/>
      <sheetData sheetId="6459" refreshError="1"/>
      <sheetData sheetId="6460" refreshError="1"/>
      <sheetData sheetId="6461" refreshError="1"/>
      <sheetData sheetId="6462" refreshError="1"/>
      <sheetData sheetId="6463" refreshError="1"/>
      <sheetData sheetId="6464" refreshError="1"/>
      <sheetData sheetId="6465" refreshError="1"/>
      <sheetData sheetId="6466" refreshError="1"/>
      <sheetData sheetId="6467" refreshError="1"/>
      <sheetData sheetId="6468" refreshError="1"/>
      <sheetData sheetId="6469" refreshError="1"/>
      <sheetData sheetId="6470" refreshError="1"/>
      <sheetData sheetId="6471" refreshError="1"/>
      <sheetData sheetId="6472" refreshError="1"/>
      <sheetData sheetId="6473" refreshError="1"/>
      <sheetData sheetId="6474" refreshError="1"/>
      <sheetData sheetId="6475" refreshError="1"/>
      <sheetData sheetId="6476" refreshError="1"/>
      <sheetData sheetId="6477" refreshError="1"/>
      <sheetData sheetId="6478" refreshError="1"/>
      <sheetData sheetId="6479" refreshError="1"/>
      <sheetData sheetId="6480" refreshError="1"/>
      <sheetData sheetId="6481" refreshError="1"/>
      <sheetData sheetId="6482" refreshError="1"/>
      <sheetData sheetId="6483" refreshError="1"/>
      <sheetData sheetId="6484" refreshError="1"/>
      <sheetData sheetId="6485" refreshError="1"/>
      <sheetData sheetId="6486" refreshError="1"/>
      <sheetData sheetId="6487" refreshError="1"/>
      <sheetData sheetId="6488" refreshError="1"/>
      <sheetData sheetId="6489" refreshError="1"/>
      <sheetData sheetId="6490" refreshError="1"/>
      <sheetData sheetId="6491" refreshError="1"/>
      <sheetData sheetId="6492" refreshError="1"/>
      <sheetData sheetId="6493" refreshError="1"/>
      <sheetData sheetId="6494" refreshError="1"/>
      <sheetData sheetId="6495" refreshError="1"/>
      <sheetData sheetId="6496" refreshError="1"/>
      <sheetData sheetId="6497" refreshError="1"/>
      <sheetData sheetId="6498" refreshError="1"/>
      <sheetData sheetId="6499" refreshError="1"/>
      <sheetData sheetId="6500" refreshError="1"/>
      <sheetData sheetId="6501" refreshError="1"/>
      <sheetData sheetId="6502" refreshError="1"/>
      <sheetData sheetId="6503" refreshError="1"/>
      <sheetData sheetId="6504" refreshError="1"/>
      <sheetData sheetId="6505" refreshError="1"/>
      <sheetData sheetId="6506" refreshError="1"/>
      <sheetData sheetId="6507" refreshError="1"/>
      <sheetData sheetId="6508" refreshError="1"/>
      <sheetData sheetId="6509" refreshError="1"/>
      <sheetData sheetId="6510" refreshError="1"/>
      <sheetData sheetId="6511" refreshError="1"/>
      <sheetData sheetId="6512" refreshError="1"/>
      <sheetData sheetId="6513" refreshError="1"/>
      <sheetData sheetId="6514" refreshError="1"/>
      <sheetData sheetId="6515" refreshError="1"/>
      <sheetData sheetId="6516" refreshError="1"/>
      <sheetData sheetId="6517" refreshError="1"/>
      <sheetData sheetId="6518" refreshError="1"/>
      <sheetData sheetId="6519" refreshError="1"/>
      <sheetData sheetId="6520" refreshError="1"/>
      <sheetData sheetId="6521" refreshError="1"/>
      <sheetData sheetId="6522" refreshError="1"/>
      <sheetData sheetId="6523" refreshError="1"/>
      <sheetData sheetId="6524" refreshError="1"/>
      <sheetData sheetId="6525" refreshError="1"/>
      <sheetData sheetId="6526" refreshError="1"/>
      <sheetData sheetId="6527" refreshError="1"/>
      <sheetData sheetId="6528" refreshError="1"/>
      <sheetData sheetId="6529" refreshError="1"/>
      <sheetData sheetId="6530" refreshError="1"/>
      <sheetData sheetId="6531" refreshError="1"/>
      <sheetData sheetId="6532" refreshError="1"/>
      <sheetData sheetId="6533" refreshError="1"/>
      <sheetData sheetId="6534" refreshError="1"/>
      <sheetData sheetId="6535" refreshError="1"/>
      <sheetData sheetId="6536" refreshError="1"/>
      <sheetData sheetId="6537" refreshError="1"/>
      <sheetData sheetId="6538" refreshError="1"/>
      <sheetData sheetId="6539" refreshError="1"/>
      <sheetData sheetId="6540" refreshError="1"/>
      <sheetData sheetId="6541" refreshError="1"/>
      <sheetData sheetId="6542" refreshError="1"/>
      <sheetData sheetId="6543" refreshError="1"/>
      <sheetData sheetId="6544" refreshError="1"/>
      <sheetData sheetId="6545" refreshError="1"/>
      <sheetData sheetId="6546" refreshError="1"/>
      <sheetData sheetId="6547" refreshError="1"/>
      <sheetData sheetId="6548" refreshError="1"/>
      <sheetData sheetId="6549" refreshError="1"/>
      <sheetData sheetId="6550" refreshError="1"/>
      <sheetData sheetId="6551" refreshError="1"/>
      <sheetData sheetId="6552" refreshError="1"/>
      <sheetData sheetId="6553" refreshError="1"/>
      <sheetData sheetId="6554" refreshError="1"/>
      <sheetData sheetId="6555" refreshError="1"/>
      <sheetData sheetId="6556" refreshError="1"/>
      <sheetData sheetId="6557" refreshError="1"/>
      <sheetData sheetId="6558" refreshError="1"/>
      <sheetData sheetId="6559" refreshError="1"/>
      <sheetData sheetId="6560" refreshError="1"/>
      <sheetData sheetId="6561" refreshError="1"/>
      <sheetData sheetId="6562" refreshError="1"/>
      <sheetData sheetId="6563" refreshError="1"/>
      <sheetData sheetId="6564" refreshError="1"/>
      <sheetData sheetId="6565" refreshError="1"/>
      <sheetData sheetId="6566" refreshError="1"/>
      <sheetData sheetId="6567" refreshError="1"/>
      <sheetData sheetId="6568" refreshError="1"/>
      <sheetData sheetId="6569" refreshError="1"/>
      <sheetData sheetId="6570" refreshError="1"/>
      <sheetData sheetId="6571" refreshError="1"/>
      <sheetData sheetId="6572" refreshError="1"/>
      <sheetData sheetId="6573" refreshError="1"/>
      <sheetData sheetId="6574" refreshError="1"/>
      <sheetData sheetId="6575" refreshError="1"/>
      <sheetData sheetId="6576" refreshError="1"/>
      <sheetData sheetId="6577" refreshError="1"/>
      <sheetData sheetId="6578" refreshError="1"/>
      <sheetData sheetId="6579" refreshError="1"/>
      <sheetData sheetId="6580" refreshError="1"/>
      <sheetData sheetId="6581" refreshError="1"/>
      <sheetData sheetId="6582" refreshError="1"/>
      <sheetData sheetId="6583" refreshError="1"/>
      <sheetData sheetId="6584" refreshError="1"/>
      <sheetData sheetId="6585" refreshError="1"/>
      <sheetData sheetId="6586" refreshError="1"/>
      <sheetData sheetId="6587" refreshError="1"/>
      <sheetData sheetId="6588" refreshError="1"/>
      <sheetData sheetId="6589" refreshError="1"/>
      <sheetData sheetId="6590" refreshError="1"/>
      <sheetData sheetId="6591" refreshError="1"/>
      <sheetData sheetId="6592" refreshError="1"/>
      <sheetData sheetId="6593" refreshError="1"/>
      <sheetData sheetId="6594" refreshError="1"/>
      <sheetData sheetId="6595" refreshError="1"/>
      <sheetData sheetId="6596" refreshError="1"/>
      <sheetData sheetId="6597" refreshError="1"/>
      <sheetData sheetId="6598" refreshError="1"/>
      <sheetData sheetId="6599" refreshError="1"/>
      <sheetData sheetId="6600" refreshError="1"/>
      <sheetData sheetId="6601" refreshError="1"/>
      <sheetData sheetId="6602" refreshError="1"/>
      <sheetData sheetId="6603" refreshError="1"/>
      <sheetData sheetId="6604" refreshError="1"/>
      <sheetData sheetId="6605" refreshError="1"/>
      <sheetData sheetId="6606" refreshError="1"/>
      <sheetData sheetId="6607" refreshError="1"/>
      <sheetData sheetId="6608" refreshError="1"/>
      <sheetData sheetId="6609" refreshError="1"/>
      <sheetData sheetId="6610" refreshError="1"/>
      <sheetData sheetId="6611" refreshError="1"/>
      <sheetData sheetId="6612"/>
      <sheetData sheetId="6613" refreshError="1"/>
      <sheetData sheetId="6614" refreshError="1"/>
      <sheetData sheetId="6615" refreshError="1"/>
      <sheetData sheetId="6616" refreshError="1"/>
      <sheetData sheetId="6617" refreshError="1"/>
      <sheetData sheetId="6618" refreshError="1"/>
      <sheetData sheetId="6619" refreshError="1"/>
      <sheetData sheetId="6620" refreshError="1"/>
      <sheetData sheetId="6621"/>
      <sheetData sheetId="6622"/>
      <sheetData sheetId="6623"/>
      <sheetData sheetId="6624"/>
      <sheetData sheetId="6625"/>
      <sheetData sheetId="6626"/>
      <sheetData sheetId="6627"/>
      <sheetData sheetId="6628"/>
      <sheetData sheetId="6629"/>
      <sheetData sheetId="6630"/>
      <sheetData sheetId="6631"/>
      <sheetData sheetId="6632"/>
      <sheetData sheetId="6633"/>
      <sheetData sheetId="6634"/>
      <sheetData sheetId="6635"/>
      <sheetData sheetId="6636"/>
      <sheetData sheetId="6637"/>
      <sheetData sheetId="6638"/>
      <sheetData sheetId="6639" refreshError="1"/>
      <sheetData sheetId="6640" refreshError="1"/>
      <sheetData sheetId="6641" refreshError="1"/>
      <sheetData sheetId="6642" refreshError="1"/>
      <sheetData sheetId="6643" refreshError="1"/>
      <sheetData sheetId="6644" refreshError="1"/>
      <sheetData sheetId="6645" refreshError="1"/>
      <sheetData sheetId="6646" refreshError="1"/>
      <sheetData sheetId="6647" refreshError="1"/>
      <sheetData sheetId="6648" refreshError="1"/>
      <sheetData sheetId="6649" refreshError="1"/>
      <sheetData sheetId="6650" refreshError="1"/>
      <sheetData sheetId="6651" refreshError="1"/>
      <sheetData sheetId="6652" refreshError="1"/>
      <sheetData sheetId="6653" refreshError="1"/>
      <sheetData sheetId="6654" refreshError="1"/>
      <sheetData sheetId="6655" refreshError="1"/>
      <sheetData sheetId="6656" refreshError="1"/>
      <sheetData sheetId="6657" refreshError="1"/>
      <sheetData sheetId="6658" refreshError="1"/>
      <sheetData sheetId="6659" refreshError="1"/>
      <sheetData sheetId="6660" refreshError="1"/>
      <sheetData sheetId="6661" refreshError="1"/>
      <sheetData sheetId="6662" refreshError="1"/>
      <sheetData sheetId="6663" refreshError="1"/>
      <sheetData sheetId="6664" refreshError="1"/>
      <sheetData sheetId="6665" refreshError="1"/>
      <sheetData sheetId="6666" refreshError="1"/>
      <sheetData sheetId="6667" refreshError="1"/>
      <sheetData sheetId="6668" refreshError="1"/>
      <sheetData sheetId="6669" refreshError="1"/>
      <sheetData sheetId="6670" refreshError="1"/>
      <sheetData sheetId="6671" refreshError="1"/>
      <sheetData sheetId="6672" refreshError="1"/>
      <sheetData sheetId="6673" refreshError="1"/>
      <sheetData sheetId="6674" refreshError="1"/>
      <sheetData sheetId="6675" refreshError="1"/>
      <sheetData sheetId="6676" refreshError="1"/>
      <sheetData sheetId="6677" refreshError="1"/>
      <sheetData sheetId="6678" refreshError="1"/>
      <sheetData sheetId="6679" refreshError="1"/>
      <sheetData sheetId="6680" refreshError="1"/>
      <sheetData sheetId="6681" refreshError="1"/>
      <sheetData sheetId="6682" refreshError="1"/>
      <sheetData sheetId="6683" refreshError="1"/>
      <sheetData sheetId="6684" refreshError="1"/>
      <sheetData sheetId="6685" refreshError="1"/>
      <sheetData sheetId="6686" refreshError="1"/>
      <sheetData sheetId="6687" refreshError="1"/>
      <sheetData sheetId="6688" refreshError="1"/>
      <sheetData sheetId="6689" refreshError="1"/>
      <sheetData sheetId="6690" refreshError="1"/>
      <sheetData sheetId="6691" refreshError="1"/>
      <sheetData sheetId="6692" refreshError="1"/>
      <sheetData sheetId="6693" refreshError="1"/>
      <sheetData sheetId="6694" refreshError="1"/>
      <sheetData sheetId="6695" refreshError="1"/>
      <sheetData sheetId="6696" refreshError="1"/>
      <sheetData sheetId="6697" refreshError="1"/>
      <sheetData sheetId="6698" refreshError="1"/>
      <sheetData sheetId="6699" refreshError="1"/>
      <sheetData sheetId="6700" refreshError="1"/>
      <sheetData sheetId="6701" refreshError="1"/>
      <sheetData sheetId="6702" refreshError="1"/>
      <sheetData sheetId="6703" refreshError="1"/>
      <sheetData sheetId="6704" refreshError="1"/>
      <sheetData sheetId="6705" refreshError="1"/>
      <sheetData sheetId="6706" refreshError="1"/>
      <sheetData sheetId="6707" refreshError="1"/>
      <sheetData sheetId="6708" refreshError="1"/>
      <sheetData sheetId="6709" refreshError="1"/>
      <sheetData sheetId="6710" refreshError="1"/>
      <sheetData sheetId="6711" refreshError="1"/>
      <sheetData sheetId="6712" refreshError="1"/>
      <sheetData sheetId="6713" refreshError="1"/>
      <sheetData sheetId="6714" refreshError="1"/>
      <sheetData sheetId="6715" refreshError="1"/>
      <sheetData sheetId="6716" refreshError="1"/>
      <sheetData sheetId="6717" refreshError="1"/>
      <sheetData sheetId="6718" refreshError="1"/>
      <sheetData sheetId="6719" refreshError="1"/>
      <sheetData sheetId="6720" refreshError="1"/>
      <sheetData sheetId="6721" refreshError="1"/>
      <sheetData sheetId="6722" refreshError="1"/>
      <sheetData sheetId="6723" refreshError="1"/>
      <sheetData sheetId="6724" refreshError="1"/>
      <sheetData sheetId="6725" refreshError="1"/>
      <sheetData sheetId="6726" refreshError="1"/>
      <sheetData sheetId="6727" refreshError="1"/>
      <sheetData sheetId="6728" refreshError="1"/>
      <sheetData sheetId="6729" refreshError="1"/>
      <sheetData sheetId="6730" refreshError="1"/>
      <sheetData sheetId="6731" refreshError="1"/>
      <sheetData sheetId="6732" refreshError="1"/>
      <sheetData sheetId="6733" refreshError="1"/>
      <sheetData sheetId="6734" refreshError="1"/>
      <sheetData sheetId="6735" refreshError="1"/>
      <sheetData sheetId="6736" refreshError="1"/>
      <sheetData sheetId="6737" refreshError="1"/>
      <sheetData sheetId="6738" refreshError="1"/>
      <sheetData sheetId="6739" refreshError="1"/>
      <sheetData sheetId="6740" refreshError="1"/>
      <sheetData sheetId="6741" refreshError="1"/>
      <sheetData sheetId="6742" refreshError="1"/>
      <sheetData sheetId="6743" refreshError="1"/>
      <sheetData sheetId="6744" refreshError="1"/>
      <sheetData sheetId="6745" refreshError="1"/>
      <sheetData sheetId="6746" refreshError="1"/>
      <sheetData sheetId="6747" refreshError="1"/>
      <sheetData sheetId="6748" refreshError="1"/>
      <sheetData sheetId="6749" refreshError="1"/>
      <sheetData sheetId="6750" refreshError="1"/>
      <sheetData sheetId="6751" refreshError="1"/>
      <sheetData sheetId="6752" refreshError="1"/>
      <sheetData sheetId="6753" refreshError="1"/>
      <sheetData sheetId="6754" refreshError="1"/>
      <sheetData sheetId="6755" refreshError="1"/>
      <sheetData sheetId="6756" refreshError="1"/>
      <sheetData sheetId="6757" refreshError="1"/>
      <sheetData sheetId="6758" refreshError="1"/>
      <sheetData sheetId="6759" refreshError="1"/>
      <sheetData sheetId="6760" refreshError="1"/>
      <sheetData sheetId="6761" refreshError="1"/>
      <sheetData sheetId="6762" refreshError="1"/>
      <sheetData sheetId="6763" refreshError="1"/>
      <sheetData sheetId="6764" refreshError="1"/>
      <sheetData sheetId="6765" refreshError="1"/>
      <sheetData sheetId="6766" refreshError="1"/>
      <sheetData sheetId="6767" refreshError="1"/>
      <sheetData sheetId="6768" refreshError="1"/>
      <sheetData sheetId="6769" refreshError="1"/>
      <sheetData sheetId="6770" refreshError="1"/>
      <sheetData sheetId="6771" refreshError="1"/>
      <sheetData sheetId="6772" refreshError="1"/>
      <sheetData sheetId="6773" refreshError="1"/>
      <sheetData sheetId="6774" refreshError="1"/>
      <sheetData sheetId="6775" refreshError="1"/>
      <sheetData sheetId="6776" refreshError="1"/>
      <sheetData sheetId="6777" refreshError="1"/>
      <sheetData sheetId="6778" refreshError="1"/>
      <sheetData sheetId="6779" refreshError="1"/>
      <sheetData sheetId="6780" refreshError="1"/>
      <sheetData sheetId="6781" refreshError="1"/>
      <sheetData sheetId="6782" refreshError="1"/>
      <sheetData sheetId="6783" refreshError="1"/>
      <sheetData sheetId="6784" refreshError="1"/>
      <sheetData sheetId="6785" refreshError="1"/>
      <sheetData sheetId="6786" refreshError="1"/>
      <sheetData sheetId="6787" refreshError="1"/>
      <sheetData sheetId="6788" refreshError="1"/>
      <sheetData sheetId="6789" refreshError="1"/>
      <sheetData sheetId="6790" refreshError="1"/>
      <sheetData sheetId="6791" refreshError="1"/>
      <sheetData sheetId="6792" refreshError="1"/>
      <sheetData sheetId="6793" refreshError="1"/>
      <sheetData sheetId="6794" refreshError="1"/>
      <sheetData sheetId="6795" refreshError="1"/>
      <sheetData sheetId="6796" refreshError="1"/>
      <sheetData sheetId="6797" refreshError="1"/>
      <sheetData sheetId="6798" refreshError="1"/>
      <sheetData sheetId="6799" refreshError="1"/>
      <sheetData sheetId="6800" refreshError="1"/>
      <sheetData sheetId="6801" refreshError="1"/>
      <sheetData sheetId="6802" refreshError="1"/>
      <sheetData sheetId="6803" refreshError="1"/>
      <sheetData sheetId="6804" refreshError="1"/>
      <sheetData sheetId="6805" refreshError="1"/>
      <sheetData sheetId="6806" refreshError="1"/>
      <sheetData sheetId="6807" refreshError="1"/>
      <sheetData sheetId="6808" refreshError="1"/>
      <sheetData sheetId="6809" refreshError="1"/>
      <sheetData sheetId="6810" refreshError="1"/>
      <sheetData sheetId="6811" refreshError="1"/>
      <sheetData sheetId="6812" refreshError="1"/>
      <sheetData sheetId="6813" refreshError="1"/>
      <sheetData sheetId="6814" refreshError="1"/>
      <sheetData sheetId="6815" refreshError="1"/>
      <sheetData sheetId="6816" refreshError="1"/>
      <sheetData sheetId="6817" refreshError="1"/>
      <sheetData sheetId="6818" refreshError="1"/>
      <sheetData sheetId="6819" refreshError="1"/>
      <sheetData sheetId="6820" refreshError="1"/>
      <sheetData sheetId="6821" refreshError="1"/>
      <sheetData sheetId="6822" refreshError="1"/>
      <sheetData sheetId="6823" refreshError="1"/>
      <sheetData sheetId="6824" refreshError="1"/>
      <sheetData sheetId="6825" refreshError="1"/>
      <sheetData sheetId="6826" refreshError="1"/>
      <sheetData sheetId="6827" refreshError="1"/>
      <sheetData sheetId="6828" refreshError="1"/>
      <sheetData sheetId="6829" refreshError="1"/>
      <sheetData sheetId="6830" refreshError="1"/>
      <sheetData sheetId="6831" refreshError="1"/>
      <sheetData sheetId="6832" refreshError="1"/>
      <sheetData sheetId="6833" refreshError="1"/>
      <sheetData sheetId="6834" refreshError="1"/>
      <sheetData sheetId="6835" refreshError="1"/>
      <sheetData sheetId="6836" refreshError="1"/>
      <sheetData sheetId="6837" refreshError="1"/>
      <sheetData sheetId="6838" refreshError="1"/>
      <sheetData sheetId="6839" refreshError="1"/>
      <sheetData sheetId="6840" refreshError="1"/>
      <sheetData sheetId="6841" refreshError="1"/>
      <sheetData sheetId="6842" refreshError="1"/>
      <sheetData sheetId="6843" refreshError="1"/>
      <sheetData sheetId="6844" refreshError="1"/>
      <sheetData sheetId="6845" refreshError="1"/>
      <sheetData sheetId="6846" refreshError="1"/>
      <sheetData sheetId="6847" refreshError="1"/>
      <sheetData sheetId="6848" refreshError="1"/>
      <sheetData sheetId="6849" refreshError="1"/>
      <sheetData sheetId="6850" refreshError="1"/>
      <sheetData sheetId="6851" refreshError="1"/>
      <sheetData sheetId="6852" refreshError="1"/>
      <sheetData sheetId="6853" refreshError="1"/>
      <sheetData sheetId="6854" refreshError="1"/>
      <sheetData sheetId="6855" refreshError="1"/>
      <sheetData sheetId="6856" refreshError="1"/>
      <sheetData sheetId="6857" refreshError="1"/>
      <sheetData sheetId="6858" refreshError="1"/>
      <sheetData sheetId="6859" refreshError="1"/>
      <sheetData sheetId="6860" refreshError="1"/>
      <sheetData sheetId="6861" refreshError="1"/>
      <sheetData sheetId="6862" refreshError="1"/>
      <sheetData sheetId="6863" refreshError="1"/>
      <sheetData sheetId="6864" refreshError="1"/>
      <sheetData sheetId="6865" refreshError="1"/>
      <sheetData sheetId="6866" refreshError="1"/>
      <sheetData sheetId="6867" refreshError="1"/>
      <sheetData sheetId="6868" refreshError="1"/>
      <sheetData sheetId="6869" refreshError="1"/>
      <sheetData sheetId="6870" refreshError="1"/>
      <sheetData sheetId="6871" refreshError="1"/>
      <sheetData sheetId="6872" refreshError="1"/>
      <sheetData sheetId="6873" refreshError="1"/>
      <sheetData sheetId="6874" refreshError="1"/>
      <sheetData sheetId="6875" refreshError="1"/>
      <sheetData sheetId="6876" refreshError="1"/>
      <sheetData sheetId="6877" refreshError="1"/>
      <sheetData sheetId="6878" refreshError="1"/>
      <sheetData sheetId="6879" refreshError="1"/>
      <sheetData sheetId="6880" refreshError="1"/>
      <sheetData sheetId="6881" refreshError="1"/>
      <sheetData sheetId="6882" refreshError="1"/>
      <sheetData sheetId="6883" refreshError="1"/>
      <sheetData sheetId="6884" refreshError="1"/>
      <sheetData sheetId="6885" refreshError="1"/>
      <sheetData sheetId="6886" refreshError="1"/>
      <sheetData sheetId="6887" refreshError="1"/>
      <sheetData sheetId="6888" refreshError="1"/>
      <sheetData sheetId="6889" refreshError="1"/>
      <sheetData sheetId="6890" refreshError="1"/>
      <sheetData sheetId="6891" refreshError="1"/>
      <sheetData sheetId="6892" refreshError="1"/>
      <sheetData sheetId="6893" refreshError="1"/>
      <sheetData sheetId="6894" refreshError="1"/>
      <sheetData sheetId="6895" refreshError="1"/>
      <sheetData sheetId="6896" refreshError="1"/>
      <sheetData sheetId="6897" refreshError="1"/>
      <sheetData sheetId="6898" refreshError="1"/>
      <sheetData sheetId="6899" refreshError="1"/>
      <sheetData sheetId="6900" refreshError="1"/>
      <sheetData sheetId="6901" refreshError="1"/>
      <sheetData sheetId="6902" refreshError="1"/>
      <sheetData sheetId="6903" refreshError="1"/>
      <sheetData sheetId="6904" refreshError="1"/>
      <sheetData sheetId="6905" refreshError="1"/>
      <sheetData sheetId="6906" refreshError="1"/>
      <sheetData sheetId="6907" refreshError="1"/>
      <sheetData sheetId="6908" refreshError="1"/>
      <sheetData sheetId="6909" refreshError="1"/>
      <sheetData sheetId="6910" refreshError="1"/>
      <sheetData sheetId="6911" refreshError="1"/>
      <sheetData sheetId="6912" refreshError="1"/>
      <sheetData sheetId="6913" refreshError="1"/>
      <sheetData sheetId="6914" refreshError="1"/>
      <sheetData sheetId="6915" refreshError="1"/>
      <sheetData sheetId="6916" refreshError="1"/>
      <sheetData sheetId="6917" refreshError="1"/>
      <sheetData sheetId="6918" refreshError="1"/>
      <sheetData sheetId="6919" refreshError="1"/>
      <sheetData sheetId="6920" refreshError="1"/>
      <sheetData sheetId="6921" refreshError="1"/>
      <sheetData sheetId="6922" refreshError="1"/>
      <sheetData sheetId="6923" refreshError="1"/>
      <sheetData sheetId="6924" refreshError="1"/>
      <sheetData sheetId="6925" refreshError="1"/>
      <sheetData sheetId="6926" refreshError="1"/>
      <sheetData sheetId="6927" refreshError="1"/>
      <sheetData sheetId="6928" refreshError="1"/>
      <sheetData sheetId="6929" refreshError="1"/>
      <sheetData sheetId="6930" refreshError="1"/>
      <sheetData sheetId="6931" refreshError="1"/>
      <sheetData sheetId="6932" refreshError="1"/>
      <sheetData sheetId="6933" refreshError="1"/>
      <sheetData sheetId="6934" refreshError="1"/>
      <sheetData sheetId="6935" refreshError="1"/>
      <sheetData sheetId="6936" refreshError="1"/>
      <sheetData sheetId="6937" refreshError="1"/>
      <sheetData sheetId="6938" refreshError="1"/>
      <sheetData sheetId="6939" refreshError="1"/>
      <sheetData sheetId="6940" refreshError="1"/>
      <sheetData sheetId="6941" refreshError="1"/>
      <sheetData sheetId="6942" refreshError="1"/>
      <sheetData sheetId="6943" refreshError="1"/>
      <sheetData sheetId="6944" refreshError="1"/>
      <sheetData sheetId="6945" refreshError="1"/>
      <sheetData sheetId="6946" refreshError="1"/>
      <sheetData sheetId="6947" refreshError="1"/>
      <sheetData sheetId="6948" refreshError="1"/>
      <sheetData sheetId="6949" refreshError="1"/>
      <sheetData sheetId="6950" refreshError="1"/>
      <sheetData sheetId="6951" refreshError="1"/>
      <sheetData sheetId="6952" refreshError="1"/>
      <sheetData sheetId="6953" refreshError="1"/>
      <sheetData sheetId="6954" refreshError="1"/>
      <sheetData sheetId="6955" refreshError="1"/>
      <sheetData sheetId="6956" refreshError="1"/>
      <sheetData sheetId="6957" refreshError="1"/>
      <sheetData sheetId="6958" refreshError="1"/>
      <sheetData sheetId="6959" refreshError="1"/>
      <sheetData sheetId="6960" refreshError="1"/>
      <sheetData sheetId="6961" refreshError="1"/>
      <sheetData sheetId="6962" refreshError="1"/>
      <sheetData sheetId="6963" refreshError="1"/>
      <sheetData sheetId="6964" refreshError="1"/>
      <sheetData sheetId="6965" refreshError="1"/>
      <sheetData sheetId="6966" refreshError="1"/>
      <sheetData sheetId="6967" refreshError="1"/>
      <sheetData sheetId="6968" refreshError="1"/>
      <sheetData sheetId="6969" refreshError="1"/>
      <sheetData sheetId="6970" refreshError="1"/>
      <sheetData sheetId="6971" refreshError="1"/>
      <sheetData sheetId="6972" refreshError="1"/>
      <sheetData sheetId="6973" refreshError="1"/>
      <sheetData sheetId="6974" refreshError="1"/>
      <sheetData sheetId="6975" refreshError="1"/>
      <sheetData sheetId="6976" refreshError="1"/>
      <sheetData sheetId="6977" refreshError="1"/>
      <sheetData sheetId="6978" refreshError="1"/>
      <sheetData sheetId="6979" refreshError="1"/>
      <sheetData sheetId="6980" refreshError="1"/>
      <sheetData sheetId="6981" refreshError="1"/>
      <sheetData sheetId="6982" refreshError="1"/>
      <sheetData sheetId="6983" refreshError="1"/>
      <sheetData sheetId="6984" refreshError="1"/>
      <sheetData sheetId="6985" refreshError="1"/>
      <sheetData sheetId="6986" refreshError="1"/>
      <sheetData sheetId="6987" refreshError="1"/>
      <sheetData sheetId="6988" refreshError="1"/>
      <sheetData sheetId="6989" refreshError="1"/>
      <sheetData sheetId="6990" refreshError="1"/>
      <sheetData sheetId="6991" refreshError="1"/>
      <sheetData sheetId="6992" refreshError="1"/>
      <sheetData sheetId="6993" refreshError="1"/>
      <sheetData sheetId="6994" refreshError="1"/>
      <sheetData sheetId="6995" refreshError="1"/>
      <sheetData sheetId="6996" refreshError="1"/>
      <sheetData sheetId="6997" refreshError="1"/>
      <sheetData sheetId="6998" refreshError="1"/>
      <sheetData sheetId="6999" refreshError="1"/>
      <sheetData sheetId="7000" refreshError="1"/>
      <sheetData sheetId="7001" refreshError="1"/>
      <sheetData sheetId="7002" refreshError="1"/>
      <sheetData sheetId="7003" refreshError="1"/>
      <sheetData sheetId="7004" refreshError="1"/>
      <sheetData sheetId="7005" refreshError="1"/>
      <sheetData sheetId="7006" refreshError="1"/>
      <sheetData sheetId="7007" refreshError="1"/>
      <sheetData sheetId="7008" refreshError="1"/>
      <sheetData sheetId="7009" refreshError="1"/>
      <sheetData sheetId="7010" refreshError="1"/>
      <sheetData sheetId="7011" refreshError="1"/>
      <sheetData sheetId="7012" refreshError="1"/>
      <sheetData sheetId="7013" refreshError="1"/>
      <sheetData sheetId="7014" refreshError="1"/>
      <sheetData sheetId="7015" refreshError="1"/>
      <sheetData sheetId="7016" refreshError="1"/>
      <sheetData sheetId="7017" refreshError="1"/>
      <sheetData sheetId="7018" refreshError="1"/>
      <sheetData sheetId="7019" refreshError="1"/>
      <sheetData sheetId="7020" refreshError="1"/>
      <sheetData sheetId="7021" refreshError="1"/>
      <sheetData sheetId="7022" refreshError="1"/>
      <sheetData sheetId="7023" refreshError="1"/>
      <sheetData sheetId="7024" refreshError="1"/>
      <sheetData sheetId="7025" refreshError="1"/>
      <sheetData sheetId="7026" refreshError="1"/>
      <sheetData sheetId="7027" refreshError="1"/>
      <sheetData sheetId="7028" refreshError="1"/>
      <sheetData sheetId="7029" refreshError="1"/>
      <sheetData sheetId="7030" refreshError="1"/>
      <sheetData sheetId="7031" refreshError="1"/>
      <sheetData sheetId="7032" refreshError="1"/>
      <sheetData sheetId="7033" refreshError="1"/>
      <sheetData sheetId="7034" refreshError="1"/>
      <sheetData sheetId="7035" refreshError="1"/>
      <sheetData sheetId="7036" refreshError="1"/>
      <sheetData sheetId="7037" refreshError="1"/>
      <sheetData sheetId="7038" refreshError="1"/>
      <sheetData sheetId="7039" refreshError="1"/>
      <sheetData sheetId="7040" refreshError="1"/>
      <sheetData sheetId="7041" refreshError="1"/>
      <sheetData sheetId="7042" refreshError="1"/>
      <sheetData sheetId="7043" refreshError="1"/>
      <sheetData sheetId="7044" refreshError="1"/>
      <sheetData sheetId="7045" refreshError="1"/>
      <sheetData sheetId="7046" refreshError="1"/>
      <sheetData sheetId="7047" refreshError="1"/>
      <sheetData sheetId="7048" refreshError="1"/>
      <sheetData sheetId="7049" refreshError="1"/>
      <sheetData sheetId="7050" refreshError="1"/>
      <sheetData sheetId="7051" refreshError="1"/>
      <sheetData sheetId="7052" refreshError="1"/>
      <sheetData sheetId="7053" refreshError="1"/>
      <sheetData sheetId="7054" refreshError="1"/>
      <sheetData sheetId="7055" refreshError="1"/>
      <sheetData sheetId="7056" refreshError="1"/>
      <sheetData sheetId="7057" refreshError="1"/>
      <sheetData sheetId="7058" refreshError="1"/>
      <sheetData sheetId="7059" refreshError="1"/>
      <sheetData sheetId="7060" refreshError="1"/>
      <sheetData sheetId="7061" refreshError="1"/>
      <sheetData sheetId="7062" refreshError="1"/>
      <sheetData sheetId="7063" refreshError="1"/>
      <sheetData sheetId="7064" refreshError="1"/>
      <sheetData sheetId="7065" refreshError="1"/>
      <sheetData sheetId="7066" refreshError="1"/>
      <sheetData sheetId="7067" refreshError="1"/>
      <sheetData sheetId="7068" refreshError="1"/>
      <sheetData sheetId="7069" refreshError="1"/>
      <sheetData sheetId="7070" refreshError="1"/>
      <sheetData sheetId="7071" refreshError="1"/>
      <sheetData sheetId="7072" refreshError="1"/>
      <sheetData sheetId="7073" refreshError="1"/>
      <sheetData sheetId="7074" refreshError="1"/>
      <sheetData sheetId="7075" refreshError="1"/>
      <sheetData sheetId="7076" refreshError="1"/>
      <sheetData sheetId="7077" refreshError="1"/>
      <sheetData sheetId="7078" refreshError="1"/>
      <sheetData sheetId="7079" refreshError="1"/>
      <sheetData sheetId="7080" refreshError="1"/>
      <sheetData sheetId="7081" refreshError="1"/>
      <sheetData sheetId="7082" refreshError="1"/>
      <sheetData sheetId="7083" refreshError="1"/>
      <sheetData sheetId="7084" refreshError="1"/>
      <sheetData sheetId="7085" refreshError="1"/>
      <sheetData sheetId="7086" refreshError="1"/>
      <sheetData sheetId="7087" refreshError="1"/>
      <sheetData sheetId="7088" refreshError="1"/>
      <sheetData sheetId="7089" refreshError="1"/>
      <sheetData sheetId="7090" refreshError="1"/>
      <sheetData sheetId="7091" refreshError="1"/>
      <sheetData sheetId="7092" refreshError="1"/>
      <sheetData sheetId="7093" refreshError="1"/>
      <sheetData sheetId="7094" refreshError="1"/>
      <sheetData sheetId="7095" refreshError="1"/>
      <sheetData sheetId="7096" refreshError="1"/>
      <sheetData sheetId="7097" refreshError="1"/>
      <sheetData sheetId="7098" refreshError="1"/>
      <sheetData sheetId="7099" refreshError="1"/>
      <sheetData sheetId="7100" refreshError="1"/>
      <sheetData sheetId="7101" refreshError="1"/>
      <sheetData sheetId="7102" refreshError="1"/>
      <sheetData sheetId="7103" refreshError="1"/>
      <sheetData sheetId="7104" refreshError="1"/>
      <sheetData sheetId="7105" refreshError="1"/>
      <sheetData sheetId="7106" refreshError="1"/>
      <sheetData sheetId="7107" refreshError="1"/>
      <sheetData sheetId="7108" refreshError="1"/>
      <sheetData sheetId="7109" refreshError="1"/>
      <sheetData sheetId="7110" refreshError="1"/>
      <sheetData sheetId="7111" refreshError="1"/>
      <sheetData sheetId="7112" refreshError="1"/>
      <sheetData sheetId="7113" refreshError="1"/>
      <sheetData sheetId="7114" refreshError="1"/>
      <sheetData sheetId="7115" refreshError="1"/>
      <sheetData sheetId="7116" refreshError="1"/>
      <sheetData sheetId="7117" refreshError="1"/>
      <sheetData sheetId="7118" refreshError="1"/>
      <sheetData sheetId="7119" refreshError="1"/>
      <sheetData sheetId="7120" refreshError="1"/>
      <sheetData sheetId="7121" refreshError="1"/>
      <sheetData sheetId="7122" refreshError="1"/>
      <sheetData sheetId="7123" refreshError="1"/>
      <sheetData sheetId="7124" refreshError="1"/>
      <sheetData sheetId="7125" refreshError="1"/>
      <sheetData sheetId="7126" refreshError="1"/>
      <sheetData sheetId="7127" refreshError="1"/>
      <sheetData sheetId="7128" refreshError="1"/>
      <sheetData sheetId="7129" refreshError="1"/>
      <sheetData sheetId="7130" refreshError="1"/>
      <sheetData sheetId="7131" refreshError="1"/>
      <sheetData sheetId="7132" refreshError="1"/>
      <sheetData sheetId="7133" refreshError="1"/>
      <sheetData sheetId="7134" refreshError="1"/>
      <sheetData sheetId="7135" refreshError="1"/>
      <sheetData sheetId="7136" refreshError="1"/>
      <sheetData sheetId="7137" refreshError="1"/>
      <sheetData sheetId="7138" refreshError="1"/>
      <sheetData sheetId="7139" refreshError="1"/>
      <sheetData sheetId="7140" refreshError="1"/>
      <sheetData sheetId="7141" refreshError="1"/>
      <sheetData sheetId="7142" refreshError="1"/>
      <sheetData sheetId="7143" refreshError="1"/>
      <sheetData sheetId="7144" refreshError="1"/>
      <sheetData sheetId="7145" refreshError="1"/>
      <sheetData sheetId="7146" refreshError="1"/>
      <sheetData sheetId="7147" refreshError="1"/>
      <sheetData sheetId="7148" refreshError="1"/>
      <sheetData sheetId="7149" refreshError="1"/>
      <sheetData sheetId="7150" refreshError="1"/>
      <sheetData sheetId="7151" refreshError="1"/>
      <sheetData sheetId="7152" refreshError="1"/>
      <sheetData sheetId="7153" refreshError="1"/>
      <sheetData sheetId="7154" refreshError="1"/>
      <sheetData sheetId="7155" refreshError="1"/>
      <sheetData sheetId="7156" refreshError="1"/>
      <sheetData sheetId="7157" refreshError="1"/>
      <sheetData sheetId="7158" refreshError="1"/>
      <sheetData sheetId="7159" refreshError="1"/>
      <sheetData sheetId="7160" refreshError="1"/>
      <sheetData sheetId="7161" refreshError="1"/>
      <sheetData sheetId="7162" refreshError="1"/>
      <sheetData sheetId="7163" refreshError="1"/>
      <sheetData sheetId="7164" refreshError="1"/>
      <sheetData sheetId="7165" refreshError="1"/>
      <sheetData sheetId="7166" refreshError="1"/>
      <sheetData sheetId="7167" refreshError="1"/>
      <sheetData sheetId="7168" refreshError="1"/>
      <sheetData sheetId="7169" refreshError="1"/>
      <sheetData sheetId="7170" refreshError="1"/>
      <sheetData sheetId="7171" refreshError="1"/>
      <sheetData sheetId="7172" refreshError="1"/>
      <sheetData sheetId="7173" refreshError="1"/>
      <sheetData sheetId="7174" refreshError="1"/>
      <sheetData sheetId="7175" refreshError="1"/>
      <sheetData sheetId="7176" refreshError="1"/>
      <sheetData sheetId="7177" refreshError="1"/>
      <sheetData sheetId="7178" refreshError="1"/>
      <sheetData sheetId="7179" refreshError="1"/>
      <sheetData sheetId="7180" refreshError="1"/>
      <sheetData sheetId="7181" refreshError="1"/>
      <sheetData sheetId="7182" refreshError="1"/>
      <sheetData sheetId="7183" refreshError="1"/>
      <sheetData sheetId="7184" refreshError="1"/>
      <sheetData sheetId="7185" refreshError="1"/>
      <sheetData sheetId="7186" refreshError="1"/>
      <sheetData sheetId="7187" refreshError="1"/>
      <sheetData sheetId="7188" refreshError="1"/>
      <sheetData sheetId="7189" refreshError="1"/>
      <sheetData sheetId="7190" refreshError="1"/>
      <sheetData sheetId="7191" refreshError="1"/>
      <sheetData sheetId="7192" refreshError="1"/>
      <sheetData sheetId="7193" refreshError="1"/>
      <sheetData sheetId="7194" refreshError="1"/>
      <sheetData sheetId="7195" refreshError="1"/>
      <sheetData sheetId="7196" refreshError="1"/>
      <sheetData sheetId="7197" refreshError="1"/>
      <sheetData sheetId="7198" refreshError="1"/>
      <sheetData sheetId="7199" refreshError="1"/>
      <sheetData sheetId="7200" refreshError="1"/>
      <sheetData sheetId="7201" refreshError="1"/>
      <sheetData sheetId="7202" refreshError="1"/>
      <sheetData sheetId="7203" refreshError="1"/>
      <sheetData sheetId="7204" refreshError="1"/>
      <sheetData sheetId="7205" refreshError="1"/>
      <sheetData sheetId="7206" refreshError="1"/>
      <sheetData sheetId="7207" refreshError="1"/>
      <sheetData sheetId="7208" refreshError="1"/>
      <sheetData sheetId="7209" refreshError="1"/>
      <sheetData sheetId="7210" refreshError="1"/>
      <sheetData sheetId="7211" refreshError="1"/>
      <sheetData sheetId="7212" refreshError="1"/>
      <sheetData sheetId="7213" refreshError="1"/>
      <sheetData sheetId="7214" refreshError="1"/>
      <sheetData sheetId="7215" refreshError="1"/>
      <sheetData sheetId="7216" refreshError="1"/>
      <sheetData sheetId="7217" refreshError="1"/>
      <sheetData sheetId="7218" refreshError="1"/>
      <sheetData sheetId="7219" refreshError="1"/>
      <sheetData sheetId="7220" refreshError="1"/>
      <sheetData sheetId="7221" refreshError="1"/>
      <sheetData sheetId="7222" refreshError="1"/>
      <sheetData sheetId="7223" refreshError="1"/>
      <sheetData sheetId="7224" refreshError="1"/>
      <sheetData sheetId="7225" refreshError="1"/>
      <sheetData sheetId="7226" refreshError="1"/>
      <sheetData sheetId="7227" refreshError="1"/>
      <sheetData sheetId="7228" refreshError="1"/>
      <sheetData sheetId="7229" refreshError="1"/>
      <sheetData sheetId="7230" refreshError="1"/>
      <sheetData sheetId="7231" refreshError="1"/>
      <sheetData sheetId="7232" refreshError="1"/>
      <sheetData sheetId="7233" refreshError="1"/>
      <sheetData sheetId="7234" refreshError="1"/>
      <sheetData sheetId="7235" refreshError="1"/>
      <sheetData sheetId="7236" refreshError="1"/>
      <sheetData sheetId="7237" refreshError="1"/>
      <sheetData sheetId="7238" refreshError="1"/>
      <sheetData sheetId="7239" refreshError="1"/>
      <sheetData sheetId="7240" refreshError="1"/>
      <sheetData sheetId="7241" refreshError="1"/>
      <sheetData sheetId="7242" refreshError="1"/>
      <sheetData sheetId="7243" refreshError="1"/>
      <sheetData sheetId="7244" refreshError="1"/>
      <sheetData sheetId="7245" refreshError="1"/>
      <sheetData sheetId="7246" refreshError="1"/>
      <sheetData sheetId="7247" refreshError="1"/>
      <sheetData sheetId="7248" refreshError="1"/>
      <sheetData sheetId="7249" refreshError="1"/>
      <sheetData sheetId="7250" refreshError="1"/>
      <sheetData sheetId="7251" refreshError="1"/>
      <sheetData sheetId="7252" refreshError="1"/>
      <sheetData sheetId="7253" refreshError="1"/>
      <sheetData sheetId="7254" refreshError="1"/>
      <sheetData sheetId="7255" refreshError="1"/>
      <sheetData sheetId="7256" refreshError="1"/>
      <sheetData sheetId="7257" refreshError="1"/>
      <sheetData sheetId="7258" refreshError="1"/>
      <sheetData sheetId="7259" refreshError="1"/>
      <sheetData sheetId="7260" refreshError="1"/>
      <sheetData sheetId="7261" refreshError="1"/>
      <sheetData sheetId="7262" refreshError="1"/>
      <sheetData sheetId="7263" refreshError="1"/>
      <sheetData sheetId="7264" refreshError="1"/>
      <sheetData sheetId="7265" refreshError="1"/>
      <sheetData sheetId="7266" refreshError="1"/>
      <sheetData sheetId="7267" refreshError="1"/>
      <sheetData sheetId="7268" refreshError="1"/>
      <sheetData sheetId="7269" refreshError="1"/>
      <sheetData sheetId="7270" refreshError="1"/>
      <sheetData sheetId="7271" refreshError="1"/>
      <sheetData sheetId="7272" refreshError="1"/>
      <sheetData sheetId="7273" refreshError="1"/>
      <sheetData sheetId="7274" refreshError="1"/>
      <sheetData sheetId="7275" refreshError="1"/>
      <sheetData sheetId="7276" refreshError="1"/>
      <sheetData sheetId="7277" refreshError="1"/>
      <sheetData sheetId="7278" refreshError="1"/>
      <sheetData sheetId="7279" refreshError="1"/>
      <sheetData sheetId="7280" refreshError="1"/>
      <sheetData sheetId="7281" refreshError="1"/>
      <sheetData sheetId="7282" refreshError="1"/>
      <sheetData sheetId="7283" refreshError="1"/>
      <sheetData sheetId="7284" refreshError="1"/>
      <sheetData sheetId="7285" refreshError="1"/>
      <sheetData sheetId="7286" refreshError="1"/>
      <sheetData sheetId="7287" refreshError="1"/>
      <sheetData sheetId="7288" refreshError="1"/>
      <sheetData sheetId="7289" refreshError="1"/>
      <sheetData sheetId="7290" refreshError="1"/>
      <sheetData sheetId="7291" refreshError="1"/>
      <sheetData sheetId="7292" refreshError="1"/>
      <sheetData sheetId="7293" refreshError="1"/>
      <sheetData sheetId="7294" refreshError="1"/>
      <sheetData sheetId="7295" refreshError="1"/>
      <sheetData sheetId="7296" refreshError="1"/>
      <sheetData sheetId="7297" refreshError="1"/>
      <sheetData sheetId="7298" refreshError="1"/>
      <sheetData sheetId="7299" refreshError="1"/>
      <sheetData sheetId="7300" refreshError="1"/>
      <sheetData sheetId="7301" refreshError="1"/>
      <sheetData sheetId="7302" refreshError="1"/>
      <sheetData sheetId="7303" refreshError="1"/>
      <sheetData sheetId="7304" refreshError="1"/>
      <sheetData sheetId="7305" refreshError="1"/>
      <sheetData sheetId="7306" refreshError="1"/>
      <sheetData sheetId="7307" refreshError="1"/>
      <sheetData sheetId="7308" refreshError="1"/>
      <sheetData sheetId="7309" refreshError="1"/>
      <sheetData sheetId="7310" refreshError="1"/>
      <sheetData sheetId="7311" refreshError="1"/>
      <sheetData sheetId="7312" refreshError="1"/>
      <sheetData sheetId="7313" refreshError="1"/>
      <sheetData sheetId="7314" refreshError="1"/>
      <sheetData sheetId="7315" refreshError="1"/>
      <sheetData sheetId="7316" refreshError="1"/>
      <sheetData sheetId="7317" refreshError="1"/>
      <sheetData sheetId="7318" refreshError="1"/>
      <sheetData sheetId="7319" refreshError="1"/>
      <sheetData sheetId="7320" refreshError="1"/>
      <sheetData sheetId="7321" refreshError="1"/>
      <sheetData sheetId="7322" refreshError="1"/>
      <sheetData sheetId="7323" refreshError="1"/>
      <sheetData sheetId="7324" refreshError="1"/>
      <sheetData sheetId="7325" refreshError="1"/>
      <sheetData sheetId="7326" refreshError="1"/>
      <sheetData sheetId="7327" refreshError="1"/>
      <sheetData sheetId="7328" refreshError="1"/>
      <sheetData sheetId="7329" refreshError="1"/>
      <sheetData sheetId="7330" refreshError="1"/>
      <sheetData sheetId="7331" refreshError="1"/>
      <sheetData sheetId="7332" refreshError="1"/>
      <sheetData sheetId="7333" refreshError="1"/>
      <sheetData sheetId="7334" refreshError="1"/>
      <sheetData sheetId="7335" refreshError="1"/>
      <sheetData sheetId="7336" refreshError="1"/>
      <sheetData sheetId="7337" refreshError="1"/>
      <sheetData sheetId="7338" refreshError="1"/>
      <sheetData sheetId="7339" refreshError="1"/>
      <sheetData sheetId="7340" refreshError="1"/>
      <sheetData sheetId="7341" refreshError="1"/>
      <sheetData sheetId="7342" refreshError="1"/>
      <sheetData sheetId="7343" refreshError="1"/>
      <sheetData sheetId="7344" refreshError="1"/>
      <sheetData sheetId="7345" refreshError="1"/>
      <sheetData sheetId="7346" refreshError="1"/>
      <sheetData sheetId="7347" refreshError="1"/>
      <sheetData sheetId="7348" refreshError="1"/>
      <sheetData sheetId="7349" refreshError="1"/>
      <sheetData sheetId="7350" refreshError="1"/>
      <sheetData sheetId="7351" refreshError="1"/>
      <sheetData sheetId="7352" refreshError="1"/>
      <sheetData sheetId="7353" refreshError="1"/>
      <sheetData sheetId="7354" refreshError="1"/>
      <sheetData sheetId="7355" refreshError="1"/>
      <sheetData sheetId="7356" refreshError="1"/>
      <sheetData sheetId="7357" refreshError="1"/>
      <sheetData sheetId="7358" refreshError="1"/>
      <sheetData sheetId="7359" refreshError="1"/>
      <sheetData sheetId="7360" refreshError="1"/>
      <sheetData sheetId="7361" refreshError="1"/>
      <sheetData sheetId="7362" refreshError="1"/>
      <sheetData sheetId="7363" refreshError="1"/>
      <sheetData sheetId="7364" refreshError="1"/>
      <sheetData sheetId="7365" refreshError="1"/>
      <sheetData sheetId="7366" refreshError="1"/>
      <sheetData sheetId="7367" refreshError="1"/>
      <sheetData sheetId="7368" refreshError="1"/>
      <sheetData sheetId="7369" refreshError="1"/>
      <sheetData sheetId="7370" refreshError="1"/>
      <sheetData sheetId="7371" refreshError="1"/>
      <sheetData sheetId="7372" refreshError="1"/>
      <sheetData sheetId="7373" refreshError="1"/>
      <sheetData sheetId="7374" refreshError="1"/>
      <sheetData sheetId="7375" refreshError="1"/>
      <sheetData sheetId="7376" refreshError="1"/>
      <sheetData sheetId="7377" refreshError="1"/>
      <sheetData sheetId="7378" refreshError="1"/>
      <sheetData sheetId="7379" refreshError="1"/>
      <sheetData sheetId="7380" refreshError="1"/>
      <sheetData sheetId="7381" refreshError="1"/>
      <sheetData sheetId="7382" refreshError="1"/>
      <sheetData sheetId="7383" refreshError="1"/>
      <sheetData sheetId="7384" refreshError="1"/>
      <sheetData sheetId="7385" refreshError="1"/>
      <sheetData sheetId="7386" refreshError="1"/>
      <sheetData sheetId="7387" refreshError="1"/>
      <sheetData sheetId="7388" refreshError="1"/>
      <sheetData sheetId="7389" refreshError="1"/>
      <sheetData sheetId="7390" refreshError="1"/>
      <sheetData sheetId="7391" refreshError="1"/>
      <sheetData sheetId="7392" refreshError="1"/>
      <sheetData sheetId="7393" refreshError="1"/>
      <sheetData sheetId="7394" refreshError="1"/>
      <sheetData sheetId="7395" refreshError="1"/>
      <sheetData sheetId="7396" refreshError="1"/>
      <sheetData sheetId="7397" refreshError="1"/>
      <sheetData sheetId="7398" refreshError="1"/>
      <sheetData sheetId="7399" refreshError="1"/>
      <sheetData sheetId="7400" refreshError="1"/>
      <sheetData sheetId="7401" refreshError="1"/>
      <sheetData sheetId="7402" refreshError="1"/>
      <sheetData sheetId="7403" refreshError="1"/>
      <sheetData sheetId="7404" refreshError="1"/>
      <sheetData sheetId="7405" refreshError="1"/>
      <sheetData sheetId="7406" refreshError="1"/>
      <sheetData sheetId="7407" refreshError="1"/>
      <sheetData sheetId="7408" refreshError="1"/>
      <sheetData sheetId="7409" refreshError="1"/>
      <sheetData sheetId="7410" refreshError="1"/>
      <sheetData sheetId="7411" refreshError="1"/>
      <sheetData sheetId="7412" refreshError="1"/>
      <sheetData sheetId="7413" refreshError="1"/>
      <sheetData sheetId="7414" refreshError="1"/>
      <sheetData sheetId="7415" refreshError="1"/>
      <sheetData sheetId="7416" refreshError="1"/>
      <sheetData sheetId="7417" refreshError="1"/>
      <sheetData sheetId="7418" refreshError="1"/>
      <sheetData sheetId="7419" refreshError="1"/>
      <sheetData sheetId="7420" refreshError="1"/>
      <sheetData sheetId="7421" refreshError="1"/>
      <sheetData sheetId="7422" refreshError="1"/>
      <sheetData sheetId="7423" refreshError="1"/>
      <sheetData sheetId="7424" refreshError="1"/>
      <sheetData sheetId="7425" refreshError="1"/>
      <sheetData sheetId="7426" refreshError="1"/>
      <sheetData sheetId="7427" refreshError="1"/>
      <sheetData sheetId="7428" refreshError="1"/>
      <sheetData sheetId="7429" refreshError="1"/>
      <sheetData sheetId="7430" refreshError="1"/>
      <sheetData sheetId="7431" refreshError="1"/>
      <sheetData sheetId="7432" refreshError="1"/>
      <sheetData sheetId="7433" refreshError="1"/>
      <sheetData sheetId="7434" refreshError="1"/>
      <sheetData sheetId="7435" refreshError="1"/>
      <sheetData sheetId="7436" refreshError="1"/>
      <sheetData sheetId="7437" refreshError="1"/>
      <sheetData sheetId="7438" refreshError="1"/>
      <sheetData sheetId="7439" refreshError="1"/>
      <sheetData sheetId="7440" refreshError="1"/>
      <sheetData sheetId="7441" refreshError="1"/>
      <sheetData sheetId="7442" refreshError="1"/>
      <sheetData sheetId="7443" refreshError="1"/>
      <sheetData sheetId="7444" refreshError="1"/>
      <sheetData sheetId="7445" refreshError="1"/>
      <sheetData sheetId="7446" refreshError="1"/>
      <sheetData sheetId="7447" refreshError="1"/>
      <sheetData sheetId="7448" refreshError="1"/>
      <sheetData sheetId="7449" refreshError="1"/>
      <sheetData sheetId="7450" refreshError="1"/>
      <sheetData sheetId="7451" refreshError="1"/>
      <sheetData sheetId="7452" refreshError="1"/>
      <sheetData sheetId="7453" refreshError="1"/>
      <sheetData sheetId="7454" refreshError="1"/>
      <sheetData sheetId="7455" refreshError="1"/>
      <sheetData sheetId="7456" refreshError="1"/>
      <sheetData sheetId="7457" refreshError="1"/>
      <sheetData sheetId="7458" refreshError="1"/>
      <sheetData sheetId="7459" refreshError="1"/>
      <sheetData sheetId="7460" refreshError="1"/>
      <sheetData sheetId="7461" refreshError="1"/>
      <sheetData sheetId="7462" refreshError="1"/>
      <sheetData sheetId="7463" refreshError="1"/>
      <sheetData sheetId="7464" refreshError="1"/>
      <sheetData sheetId="7465" refreshError="1"/>
      <sheetData sheetId="7466" refreshError="1"/>
      <sheetData sheetId="7467" refreshError="1"/>
      <sheetData sheetId="7468" refreshError="1"/>
      <sheetData sheetId="7469" refreshError="1"/>
      <sheetData sheetId="7470" refreshError="1"/>
      <sheetData sheetId="7471" refreshError="1"/>
      <sheetData sheetId="7472" refreshError="1"/>
      <sheetData sheetId="7473" refreshError="1"/>
      <sheetData sheetId="7474" refreshError="1"/>
      <sheetData sheetId="7475" refreshError="1"/>
      <sheetData sheetId="7476" refreshError="1"/>
      <sheetData sheetId="7477" refreshError="1"/>
      <sheetData sheetId="7478" refreshError="1"/>
      <sheetData sheetId="7479" refreshError="1"/>
      <sheetData sheetId="7480" refreshError="1"/>
      <sheetData sheetId="7481" refreshError="1"/>
      <sheetData sheetId="7482" refreshError="1"/>
      <sheetData sheetId="7483" refreshError="1"/>
      <sheetData sheetId="7484" refreshError="1"/>
      <sheetData sheetId="7485" refreshError="1"/>
      <sheetData sheetId="7486" refreshError="1"/>
      <sheetData sheetId="7487" refreshError="1"/>
      <sheetData sheetId="7488" refreshError="1"/>
      <sheetData sheetId="7489" refreshError="1"/>
      <sheetData sheetId="7490" refreshError="1"/>
      <sheetData sheetId="7491" refreshError="1"/>
      <sheetData sheetId="7492" refreshError="1"/>
      <sheetData sheetId="7493" refreshError="1"/>
      <sheetData sheetId="7494" refreshError="1"/>
      <sheetData sheetId="7495" refreshError="1"/>
      <sheetData sheetId="7496" refreshError="1"/>
      <sheetData sheetId="7497"/>
      <sheetData sheetId="7498"/>
      <sheetData sheetId="7499"/>
      <sheetData sheetId="7500"/>
      <sheetData sheetId="7501"/>
      <sheetData sheetId="7502"/>
      <sheetData sheetId="7503"/>
      <sheetData sheetId="7504"/>
      <sheetData sheetId="7505"/>
      <sheetData sheetId="7506" refreshError="1"/>
      <sheetData sheetId="7507" refreshError="1"/>
      <sheetData sheetId="7508" refreshError="1"/>
      <sheetData sheetId="7509" refreshError="1"/>
      <sheetData sheetId="7510" refreshError="1"/>
      <sheetData sheetId="7511" refreshError="1"/>
      <sheetData sheetId="7512" refreshError="1"/>
      <sheetData sheetId="7513" refreshError="1"/>
      <sheetData sheetId="7514" refreshError="1"/>
      <sheetData sheetId="7515" refreshError="1"/>
      <sheetData sheetId="7516" refreshError="1"/>
      <sheetData sheetId="7517" refreshError="1"/>
      <sheetData sheetId="7518" refreshError="1"/>
      <sheetData sheetId="7519" refreshError="1"/>
      <sheetData sheetId="7520" refreshError="1"/>
      <sheetData sheetId="7521" refreshError="1"/>
      <sheetData sheetId="7522" refreshError="1"/>
      <sheetData sheetId="7523" refreshError="1"/>
      <sheetData sheetId="7524" refreshError="1"/>
      <sheetData sheetId="7525" refreshError="1"/>
      <sheetData sheetId="7526" refreshError="1"/>
      <sheetData sheetId="7527" refreshError="1"/>
      <sheetData sheetId="7528" refreshError="1"/>
      <sheetData sheetId="7529" refreshError="1"/>
      <sheetData sheetId="7530" refreshError="1"/>
      <sheetData sheetId="7531" refreshError="1"/>
      <sheetData sheetId="7532" refreshError="1"/>
      <sheetData sheetId="7533" refreshError="1"/>
      <sheetData sheetId="7534" refreshError="1"/>
      <sheetData sheetId="7535" refreshError="1"/>
      <sheetData sheetId="7536" refreshError="1"/>
      <sheetData sheetId="7537" refreshError="1"/>
      <sheetData sheetId="7538" refreshError="1"/>
      <sheetData sheetId="7539" refreshError="1"/>
      <sheetData sheetId="7540" refreshError="1"/>
      <sheetData sheetId="7541" refreshError="1"/>
      <sheetData sheetId="7542" refreshError="1"/>
      <sheetData sheetId="7543" refreshError="1"/>
      <sheetData sheetId="7544" refreshError="1"/>
      <sheetData sheetId="7545"/>
      <sheetData sheetId="7546" refreshError="1"/>
      <sheetData sheetId="7547" refreshError="1"/>
      <sheetData sheetId="7548" refreshError="1"/>
      <sheetData sheetId="7549" refreshError="1"/>
      <sheetData sheetId="7550" refreshError="1"/>
      <sheetData sheetId="7551" refreshError="1"/>
      <sheetData sheetId="7552" refreshError="1"/>
      <sheetData sheetId="7553" refreshError="1"/>
      <sheetData sheetId="7554" refreshError="1"/>
      <sheetData sheetId="7555" refreshError="1"/>
      <sheetData sheetId="7556" refreshError="1"/>
      <sheetData sheetId="7557" refreshError="1"/>
      <sheetData sheetId="7558" refreshError="1"/>
      <sheetData sheetId="7559" refreshError="1"/>
      <sheetData sheetId="7560" refreshError="1"/>
      <sheetData sheetId="7561" refreshError="1"/>
      <sheetData sheetId="7562" refreshError="1"/>
      <sheetData sheetId="7563" refreshError="1"/>
      <sheetData sheetId="7564" refreshError="1"/>
      <sheetData sheetId="7565" refreshError="1"/>
      <sheetData sheetId="7566" refreshError="1"/>
      <sheetData sheetId="7567" refreshError="1"/>
      <sheetData sheetId="7568" refreshError="1"/>
      <sheetData sheetId="7569" refreshError="1"/>
      <sheetData sheetId="7570" refreshError="1"/>
      <sheetData sheetId="7571" refreshError="1"/>
      <sheetData sheetId="7572" refreshError="1"/>
      <sheetData sheetId="7573" refreshError="1"/>
      <sheetData sheetId="7574" refreshError="1"/>
      <sheetData sheetId="7575" refreshError="1"/>
      <sheetData sheetId="7576" refreshError="1"/>
      <sheetData sheetId="7577" refreshError="1"/>
      <sheetData sheetId="7578" refreshError="1"/>
      <sheetData sheetId="7579" refreshError="1"/>
      <sheetData sheetId="7580" refreshError="1"/>
      <sheetData sheetId="7581" refreshError="1"/>
      <sheetData sheetId="7582" refreshError="1"/>
      <sheetData sheetId="7583" refreshError="1"/>
      <sheetData sheetId="7584" refreshError="1"/>
      <sheetData sheetId="7585" refreshError="1"/>
      <sheetData sheetId="7586" refreshError="1"/>
      <sheetData sheetId="7587" refreshError="1"/>
      <sheetData sheetId="7588" refreshError="1"/>
      <sheetData sheetId="7589" refreshError="1"/>
      <sheetData sheetId="7590" refreshError="1"/>
      <sheetData sheetId="7591" refreshError="1"/>
      <sheetData sheetId="7592" refreshError="1"/>
      <sheetData sheetId="7593" refreshError="1"/>
      <sheetData sheetId="7594" refreshError="1"/>
      <sheetData sheetId="7595" refreshError="1"/>
      <sheetData sheetId="7596" refreshError="1"/>
      <sheetData sheetId="7597" refreshError="1"/>
      <sheetData sheetId="7598" refreshError="1"/>
      <sheetData sheetId="7599" refreshError="1"/>
      <sheetData sheetId="7600" refreshError="1"/>
      <sheetData sheetId="7601" refreshError="1"/>
      <sheetData sheetId="7602" refreshError="1"/>
      <sheetData sheetId="7603" refreshError="1"/>
      <sheetData sheetId="7604" refreshError="1"/>
      <sheetData sheetId="7605" refreshError="1"/>
      <sheetData sheetId="7606" refreshError="1"/>
      <sheetData sheetId="7607" refreshError="1"/>
      <sheetData sheetId="7608" refreshError="1"/>
      <sheetData sheetId="7609" refreshError="1"/>
      <sheetData sheetId="7610" refreshError="1"/>
      <sheetData sheetId="7611" refreshError="1"/>
      <sheetData sheetId="7612" refreshError="1"/>
      <sheetData sheetId="7613" refreshError="1"/>
      <sheetData sheetId="7614" refreshError="1"/>
      <sheetData sheetId="7615" refreshError="1"/>
      <sheetData sheetId="7616" refreshError="1"/>
      <sheetData sheetId="7617" refreshError="1"/>
      <sheetData sheetId="7618" refreshError="1"/>
      <sheetData sheetId="7619" refreshError="1"/>
      <sheetData sheetId="7620" refreshError="1"/>
      <sheetData sheetId="7621" refreshError="1"/>
      <sheetData sheetId="7622" refreshError="1"/>
      <sheetData sheetId="7623" refreshError="1"/>
      <sheetData sheetId="7624" refreshError="1"/>
      <sheetData sheetId="7625" refreshError="1"/>
      <sheetData sheetId="7626" refreshError="1"/>
      <sheetData sheetId="7627" refreshError="1"/>
      <sheetData sheetId="7628" refreshError="1"/>
      <sheetData sheetId="7629" refreshError="1"/>
      <sheetData sheetId="7630" refreshError="1"/>
      <sheetData sheetId="7631" refreshError="1"/>
      <sheetData sheetId="7632" refreshError="1"/>
      <sheetData sheetId="7633" refreshError="1"/>
      <sheetData sheetId="7634" refreshError="1"/>
      <sheetData sheetId="7635" refreshError="1"/>
      <sheetData sheetId="7636" refreshError="1"/>
      <sheetData sheetId="7637" refreshError="1"/>
      <sheetData sheetId="7638" refreshError="1"/>
      <sheetData sheetId="7639" refreshError="1"/>
      <sheetData sheetId="7640" refreshError="1"/>
      <sheetData sheetId="7641" refreshError="1"/>
      <sheetData sheetId="7642" refreshError="1"/>
      <sheetData sheetId="7643" refreshError="1"/>
      <sheetData sheetId="7644" refreshError="1"/>
      <sheetData sheetId="7645" refreshError="1"/>
      <sheetData sheetId="7646" refreshError="1"/>
      <sheetData sheetId="7647" refreshError="1"/>
      <sheetData sheetId="7648" refreshError="1"/>
      <sheetData sheetId="7649" refreshError="1"/>
      <sheetData sheetId="7650" refreshError="1"/>
      <sheetData sheetId="7651" refreshError="1"/>
      <sheetData sheetId="7652" refreshError="1"/>
      <sheetData sheetId="7653" refreshError="1"/>
      <sheetData sheetId="7654" refreshError="1"/>
      <sheetData sheetId="7655" refreshError="1"/>
      <sheetData sheetId="7656" refreshError="1"/>
      <sheetData sheetId="7657" refreshError="1"/>
      <sheetData sheetId="7658" refreshError="1"/>
      <sheetData sheetId="7659" refreshError="1"/>
      <sheetData sheetId="7660" refreshError="1"/>
      <sheetData sheetId="7661" refreshError="1"/>
      <sheetData sheetId="7662" refreshError="1"/>
      <sheetData sheetId="7663" refreshError="1"/>
      <sheetData sheetId="7664" refreshError="1"/>
      <sheetData sheetId="7665" refreshError="1"/>
      <sheetData sheetId="7666" refreshError="1"/>
      <sheetData sheetId="7667" refreshError="1"/>
      <sheetData sheetId="7668" refreshError="1"/>
      <sheetData sheetId="7669" refreshError="1"/>
      <sheetData sheetId="7670" refreshError="1"/>
      <sheetData sheetId="7671" refreshError="1"/>
      <sheetData sheetId="7672" refreshError="1"/>
      <sheetData sheetId="7673" refreshError="1"/>
      <sheetData sheetId="7674" refreshError="1"/>
      <sheetData sheetId="7675" refreshError="1"/>
      <sheetData sheetId="7676" refreshError="1"/>
      <sheetData sheetId="7677" refreshError="1"/>
      <sheetData sheetId="7678" refreshError="1"/>
      <sheetData sheetId="7679" refreshError="1"/>
      <sheetData sheetId="7680" refreshError="1"/>
      <sheetData sheetId="7681" refreshError="1"/>
      <sheetData sheetId="7682" refreshError="1"/>
      <sheetData sheetId="7683" refreshError="1"/>
      <sheetData sheetId="7684" refreshError="1"/>
      <sheetData sheetId="7685"/>
      <sheetData sheetId="7686" refreshError="1"/>
      <sheetData sheetId="7687" refreshError="1"/>
      <sheetData sheetId="7688"/>
      <sheetData sheetId="7689"/>
      <sheetData sheetId="7690" refreshError="1"/>
      <sheetData sheetId="7691" refreshError="1"/>
      <sheetData sheetId="7692" refreshError="1"/>
      <sheetData sheetId="7693" refreshError="1"/>
      <sheetData sheetId="7694" refreshError="1"/>
      <sheetData sheetId="7695" refreshError="1"/>
      <sheetData sheetId="7696" refreshError="1"/>
      <sheetData sheetId="7697" refreshError="1"/>
      <sheetData sheetId="7698" refreshError="1"/>
      <sheetData sheetId="7699" refreshError="1"/>
      <sheetData sheetId="7700" refreshError="1"/>
      <sheetData sheetId="7701" refreshError="1"/>
      <sheetData sheetId="7702" refreshError="1"/>
      <sheetData sheetId="7703" refreshError="1"/>
      <sheetData sheetId="7704" refreshError="1"/>
      <sheetData sheetId="7705" refreshError="1"/>
      <sheetData sheetId="7706" refreshError="1"/>
      <sheetData sheetId="7707" refreshError="1"/>
      <sheetData sheetId="7708" refreshError="1"/>
      <sheetData sheetId="7709" refreshError="1"/>
      <sheetData sheetId="7710" refreshError="1"/>
      <sheetData sheetId="7711" refreshError="1"/>
      <sheetData sheetId="7712" refreshError="1"/>
      <sheetData sheetId="7713" refreshError="1"/>
      <sheetData sheetId="7714" refreshError="1"/>
      <sheetData sheetId="7715" refreshError="1"/>
      <sheetData sheetId="7716" refreshError="1"/>
      <sheetData sheetId="7717" refreshError="1"/>
      <sheetData sheetId="7718" refreshError="1"/>
      <sheetData sheetId="7719" refreshError="1"/>
      <sheetData sheetId="7720" refreshError="1"/>
      <sheetData sheetId="7721" refreshError="1"/>
      <sheetData sheetId="7722" refreshError="1"/>
      <sheetData sheetId="7723" refreshError="1"/>
      <sheetData sheetId="7724" refreshError="1"/>
      <sheetData sheetId="7725" refreshError="1"/>
      <sheetData sheetId="7726" refreshError="1"/>
      <sheetData sheetId="7727" refreshError="1"/>
      <sheetData sheetId="7728" refreshError="1"/>
      <sheetData sheetId="7729" refreshError="1"/>
      <sheetData sheetId="7730" refreshError="1"/>
      <sheetData sheetId="7731" refreshError="1"/>
      <sheetData sheetId="7732" refreshError="1"/>
      <sheetData sheetId="7733" refreshError="1"/>
      <sheetData sheetId="7734" refreshError="1"/>
      <sheetData sheetId="7735" refreshError="1"/>
      <sheetData sheetId="7736" refreshError="1"/>
      <sheetData sheetId="7737" refreshError="1"/>
      <sheetData sheetId="7738" refreshError="1"/>
      <sheetData sheetId="7739" refreshError="1"/>
      <sheetData sheetId="7740" refreshError="1"/>
      <sheetData sheetId="7741" refreshError="1"/>
      <sheetData sheetId="7742" refreshError="1"/>
      <sheetData sheetId="7743" refreshError="1"/>
      <sheetData sheetId="7744" refreshError="1"/>
      <sheetData sheetId="7745" refreshError="1"/>
      <sheetData sheetId="7746" refreshError="1"/>
      <sheetData sheetId="7747" refreshError="1"/>
      <sheetData sheetId="7748" refreshError="1"/>
      <sheetData sheetId="7749" refreshError="1"/>
      <sheetData sheetId="7750" refreshError="1"/>
      <sheetData sheetId="7751" refreshError="1"/>
      <sheetData sheetId="7752" refreshError="1"/>
      <sheetData sheetId="7753" refreshError="1"/>
      <sheetData sheetId="7754" refreshError="1"/>
      <sheetData sheetId="7755" refreshError="1"/>
      <sheetData sheetId="7756" refreshError="1"/>
      <sheetData sheetId="7757" refreshError="1"/>
      <sheetData sheetId="7758" refreshError="1"/>
      <sheetData sheetId="7759" refreshError="1"/>
      <sheetData sheetId="7760" refreshError="1"/>
      <sheetData sheetId="7761" refreshError="1"/>
      <sheetData sheetId="7762" refreshError="1"/>
      <sheetData sheetId="7763" refreshError="1"/>
      <sheetData sheetId="7764" refreshError="1"/>
      <sheetData sheetId="7765" refreshError="1"/>
      <sheetData sheetId="7766"/>
      <sheetData sheetId="7767" refreshError="1"/>
      <sheetData sheetId="7768" refreshError="1"/>
      <sheetData sheetId="7769" refreshError="1"/>
      <sheetData sheetId="7770" refreshError="1"/>
      <sheetData sheetId="7771" refreshError="1"/>
      <sheetData sheetId="7772" refreshError="1"/>
      <sheetData sheetId="7773" refreshError="1"/>
      <sheetData sheetId="7774" refreshError="1"/>
      <sheetData sheetId="7775" refreshError="1"/>
      <sheetData sheetId="7776" refreshError="1"/>
      <sheetData sheetId="7777" refreshError="1"/>
      <sheetData sheetId="7778" refreshError="1"/>
      <sheetData sheetId="7779" refreshError="1"/>
      <sheetData sheetId="7780" refreshError="1"/>
      <sheetData sheetId="7781" refreshError="1"/>
      <sheetData sheetId="7782" refreshError="1"/>
      <sheetData sheetId="7783" refreshError="1"/>
      <sheetData sheetId="7784" refreshError="1"/>
      <sheetData sheetId="7785" refreshError="1"/>
      <sheetData sheetId="7786" refreshError="1"/>
      <sheetData sheetId="7787"/>
      <sheetData sheetId="7788"/>
      <sheetData sheetId="7789" refreshError="1"/>
      <sheetData sheetId="7790"/>
      <sheetData sheetId="7791" refreshError="1"/>
      <sheetData sheetId="7792"/>
      <sheetData sheetId="7793"/>
      <sheetData sheetId="7794" refreshError="1"/>
      <sheetData sheetId="7795" refreshError="1"/>
      <sheetData sheetId="7796" refreshError="1"/>
      <sheetData sheetId="7797" refreshError="1"/>
      <sheetData sheetId="7798" refreshError="1"/>
      <sheetData sheetId="7799" refreshError="1"/>
      <sheetData sheetId="7800" refreshError="1"/>
      <sheetData sheetId="7801" refreshError="1"/>
      <sheetData sheetId="7802" refreshError="1"/>
      <sheetData sheetId="7803" refreshError="1"/>
      <sheetData sheetId="7804"/>
      <sheetData sheetId="7805" refreshError="1"/>
      <sheetData sheetId="7806" refreshError="1"/>
      <sheetData sheetId="7807" refreshError="1"/>
      <sheetData sheetId="7808" refreshError="1"/>
      <sheetData sheetId="7809" refreshError="1"/>
      <sheetData sheetId="7810">
        <row r="2">
          <cell r="B2" t="str">
            <v>к Дополнительному соглашению №ГП/1-107/6 от 25.11.2009 г.</v>
          </cell>
        </row>
      </sheetData>
      <sheetData sheetId="7811" refreshError="1"/>
      <sheetData sheetId="7812">
        <row r="2">
          <cell r="B2" t="str">
            <v>к Дополнительному соглашению №ГП/1-107/6 от 25.11.2009 г.</v>
          </cell>
        </row>
      </sheetData>
      <sheetData sheetId="7813" refreshError="1"/>
      <sheetData sheetId="7814"/>
      <sheetData sheetId="7815"/>
      <sheetData sheetId="7816"/>
      <sheetData sheetId="7817"/>
      <sheetData sheetId="7818" refreshError="1"/>
      <sheetData sheetId="7819"/>
      <sheetData sheetId="7820"/>
      <sheetData sheetId="7821"/>
      <sheetData sheetId="7822"/>
      <sheetData sheetId="7823"/>
      <sheetData sheetId="7824"/>
      <sheetData sheetId="7825"/>
      <sheetData sheetId="7826"/>
      <sheetData sheetId="7827"/>
      <sheetData sheetId="7828"/>
      <sheetData sheetId="7829"/>
      <sheetData sheetId="7830"/>
      <sheetData sheetId="7831"/>
      <sheetData sheetId="7832"/>
      <sheetData sheetId="7833"/>
      <sheetData sheetId="7834"/>
      <sheetData sheetId="7835"/>
      <sheetData sheetId="7836"/>
      <sheetData sheetId="7837" refreshError="1"/>
      <sheetData sheetId="7838" refreshError="1"/>
      <sheetData sheetId="7839" refreshError="1"/>
      <sheetData sheetId="7840" refreshError="1"/>
      <sheetData sheetId="7841" refreshError="1"/>
      <sheetData sheetId="7842" refreshError="1"/>
      <sheetData sheetId="7843" refreshError="1"/>
      <sheetData sheetId="7844" refreshError="1"/>
      <sheetData sheetId="7845" refreshError="1"/>
      <sheetData sheetId="7846" refreshError="1"/>
      <sheetData sheetId="7847" refreshError="1"/>
      <sheetData sheetId="7848" refreshError="1"/>
      <sheetData sheetId="7849" refreshError="1"/>
      <sheetData sheetId="7850" refreshError="1"/>
      <sheetData sheetId="7851" refreshError="1"/>
      <sheetData sheetId="7852" refreshError="1"/>
      <sheetData sheetId="7853" refreshError="1"/>
      <sheetData sheetId="7854" refreshError="1"/>
      <sheetData sheetId="7855" refreshError="1"/>
      <sheetData sheetId="7856" refreshError="1"/>
      <sheetData sheetId="7857" refreshError="1"/>
      <sheetData sheetId="7858" refreshError="1"/>
      <sheetData sheetId="7859" refreshError="1"/>
      <sheetData sheetId="7860" refreshError="1"/>
      <sheetData sheetId="7861" refreshError="1"/>
      <sheetData sheetId="7862" refreshError="1"/>
      <sheetData sheetId="7863" refreshError="1"/>
      <sheetData sheetId="7864" refreshError="1"/>
      <sheetData sheetId="7865" refreshError="1"/>
      <sheetData sheetId="7866" refreshError="1"/>
      <sheetData sheetId="7867" refreshError="1"/>
      <sheetData sheetId="7868" refreshError="1"/>
      <sheetData sheetId="7869" refreshError="1"/>
      <sheetData sheetId="7870" refreshError="1"/>
      <sheetData sheetId="7871" refreshError="1"/>
      <sheetData sheetId="7872" refreshError="1"/>
      <sheetData sheetId="7873" refreshError="1"/>
      <sheetData sheetId="7874" refreshError="1"/>
      <sheetData sheetId="7875" refreshError="1"/>
      <sheetData sheetId="7876" refreshError="1"/>
      <sheetData sheetId="7877" refreshError="1"/>
      <sheetData sheetId="7878" refreshError="1"/>
      <sheetData sheetId="7879" refreshError="1"/>
      <sheetData sheetId="7880" refreshError="1"/>
      <sheetData sheetId="7881" refreshError="1"/>
      <sheetData sheetId="7882" refreshError="1"/>
      <sheetData sheetId="7883" refreshError="1"/>
      <sheetData sheetId="7884" refreshError="1"/>
      <sheetData sheetId="7885" refreshError="1"/>
      <sheetData sheetId="7886" refreshError="1"/>
      <sheetData sheetId="7887" refreshError="1"/>
      <sheetData sheetId="7888" refreshError="1"/>
      <sheetData sheetId="7889" refreshError="1"/>
      <sheetData sheetId="7890" refreshError="1"/>
      <sheetData sheetId="7891" refreshError="1"/>
      <sheetData sheetId="7892" refreshError="1"/>
      <sheetData sheetId="7893" refreshError="1"/>
      <sheetData sheetId="7894" refreshError="1"/>
      <sheetData sheetId="7895" refreshError="1"/>
      <sheetData sheetId="7896" refreshError="1"/>
      <sheetData sheetId="7897" refreshError="1"/>
      <sheetData sheetId="7898" refreshError="1"/>
      <sheetData sheetId="7899" refreshError="1"/>
      <sheetData sheetId="7900" refreshError="1"/>
      <sheetData sheetId="7901" refreshError="1"/>
      <sheetData sheetId="7902" refreshError="1"/>
      <sheetData sheetId="7903" refreshError="1"/>
      <sheetData sheetId="7904" refreshError="1"/>
      <sheetData sheetId="7905" refreshError="1"/>
      <sheetData sheetId="7906" refreshError="1"/>
      <sheetData sheetId="7907" refreshError="1"/>
      <sheetData sheetId="7908" refreshError="1"/>
      <sheetData sheetId="7909" refreshError="1"/>
      <sheetData sheetId="7910" refreshError="1"/>
      <sheetData sheetId="7911" refreshError="1"/>
      <sheetData sheetId="7912" refreshError="1"/>
      <sheetData sheetId="7913" refreshError="1"/>
      <sheetData sheetId="7914" refreshError="1"/>
      <sheetData sheetId="7915" refreshError="1"/>
      <sheetData sheetId="7916" refreshError="1"/>
      <sheetData sheetId="7917" refreshError="1"/>
      <sheetData sheetId="7918" refreshError="1"/>
      <sheetData sheetId="7919" refreshError="1"/>
      <sheetData sheetId="7920" refreshError="1"/>
      <sheetData sheetId="7921" refreshError="1"/>
      <sheetData sheetId="7922" refreshError="1"/>
      <sheetData sheetId="7923" refreshError="1"/>
      <sheetData sheetId="7924" refreshError="1"/>
      <sheetData sheetId="7925" refreshError="1"/>
      <sheetData sheetId="7926" refreshError="1"/>
      <sheetData sheetId="7927" refreshError="1"/>
      <sheetData sheetId="7928" refreshError="1"/>
      <sheetData sheetId="7929" refreshError="1"/>
      <sheetData sheetId="7930" refreshError="1"/>
      <sheetData sheetId="7931" refreshError="1"/>
      <sheetData sheetId="7932" refreshError="1"/>
      <sheetData sheetId="7933" refreshError="1"/>
      <sheetData sheetId="7934" refreshError="1"/>
      <sheetData sheetId="7935" refreshError="1"/>
      <sheetData sheetId="7936" refreshError="1"/>
      <sheetData sheetId="7937" refreshError="1"/>
      <sheetData sheetId="7938" refreshError="1"/>
      <sheetData sheetId="7939" refreshError="1"/>
      <sheetData sheetId="7940" refreshError="1"/>
      <sheetData sheetId="7941" refreshError="1"/>
      <sheetData sheetId="7942" refreshError="1"/>
      <sheetData sheetId="7943" refreshError="1"/>
      <sheetData sheetId="7944" refreshError="1"/>
      <sheetData sheetId="7945" refreshError="1"/>
      <sheetData sheetId="7946" refreshError="1"/>
      <sheetData sheetId="7947" refreshError="1"/>
      <sheetData sheetId="7948" refreshError="1"/>
      <sheetData sheetId="7949" refreshError="1"/>
      <sheetData sheetId="7950" refreshError="1"/>
      <sheetData sheetId="7951" refreshError="1"/>
      <sheetData sheetId="7952" refreshError="1"/>
      <sheetData sheetId="7953" refreshError="1"/>
      <sheetData sheetId="7954" refreshError="1"/>
      <sheetData sheetId="7955" refreshError="1"/>
      <sheetData sheetId="7956" refreshError="1"/>
      <sheetData sheetId="7957" refreshError="1"/>
      <sheetData sheetId="7958" refreshError="1"/>
      <sheetData sheetId="7959" refreshError="1"/>
      <sheetData sheetId="7960" refreshError="1"/>
      <sheetData sheetId="7961" refreshError="1"/>
      <sheetData sheetId="7962">
        <row r="3">
          <cell r="F3" t="str">
            <v>Культура</v>
          </cell>
        </row>
      </sheetData>
      <sheetData sheetId="7963"/>
      <sheetData sheetId="7964"/>
      <sheetData sheetId="7965"/>
      <sheetData sheetId="7966"/>
      <sheetData sheetId="7967"/>
      <sheetData sheetId="7968"/>
      <sheetData sheetId="7969"/>
      <sheetData sheetId="7970" refreshError="1"/>
      <sheetData sheetId="7971" refreshError="1"/>
      <sheetData sheetId="7972" refreshError="1"/>
      <sheetData sheetId="7973" refreshError="1"/>
      <sheetData sheetId="7974" refreshError="1"/>
      <sheetData sheetId="7975" refreshError="1"/>
      <sheetData sheetId="7976" refreshError="1"/>
      <sheetData sheetId="7977" refreshError="1"/>
      <sheetData sheetId="7978"/>
      <sheetData sheetId="7979" refreshError="1"/>
      <sheetData sheetId="7980" refreshError="1"/>
      <sheetData sheetId="7981" refreshError="1"/>
      <sheetData sheetId="7982" refreshError="1"/>
      <sheetData sheetId="7983" refreshError="1"/>
      <sheetData sheetId="7984" refreshError="1"/>
      <sheetData sheetId="7985" refreshError="1"/>
      <sheetData sheetId="7986" refreshError="1"/>
      <sheetData sheetId="7987" refreshError="1"/>
      <sheetData sheetId="7988" refreshError="1"/>
      <sheetData sheetId="7989" refreshError="1"/>
      <sheetData sheetId="7990" refreshError="1"/>
      <sheetData sheetId="7991" refreshError="1"/>
      <sheetData sheetId="7992" refreshError="1"/>
      <sheetData sheetId="7993" refreshError="1"/>
      <sheetData sheetId="7994" refreshError="1"/>
      <sheetData sheetId="7995" refreshError="1"/>
      <sheetData sheetId="7996" refreshError="1"/>
      <sheetData sheetId="7997" refreshError="1"/>
      <sheetData sheetId="7998"/>
      <sheetData sheetId="7999" refreshError="1"/>
      <sheetData sheetId="8000"/>
      <sheetData sheetId="8001"/>
      <sheetData sheetId="8002" refreshError="1"/>
      <sheetData sheetId="8003" refreshError="1"/>
      <sheetData sheetId="8004" refreshError="1"/>
      <sheetData sheetId="8005" refreshError="1"/>
      <sheetData sheetId="8006" refreshError="1"/>
      <sheetData sheetId="8007" refreshError="1"/>
      <sheetData sheetId="8008" refreshError="1"/>
      <sheetData sheetId="8009" refreshError="1"/>
      <sheetData sheetId="8010" refreshError="1"/>
      <sheetData sheetId="8011" refreshError="1"/>
      <sheetData sheetId="8012" refreshError="1"/>
      <sheetData sheetId="8013" refreshError="1"/>
      <sheetData sheetId="8014" refreshError="1"/>
      <sheetData sheetId="8015" refreshError="1"/>
      <sheetData sheetId="8016" refreshError="1"/>
      <sheetData sheetId="8017" refreshError="1"/>
      <sheetData sheetId="8018" refreshError="1"/>
      <sheetData sheetId="8019" refreshError="1"/>
      <sheetData sheetId="8020" refreshError="1"/>
      <sheetData sheetId="8021" refreshError="1"/>
      <sheetData sheetId="8022" refreshError="1"/>
      <sheetData sheetId="8023" refreshError="1"/>
      <sheetData sheetId="8024" refreshError="1"/>
      <sheetData sheetId="8025" refreshError="1"/>
      <sheetData sheetId="8026" refreshError="1"/>
      <sheetData sheetId="8027" refreshError="1"/>
      <sheetData sheetId="8028" refreshError="1"/>
      <sheetData sheetId="8029" refreshError="1"/>
      <sheetData sheetId="8030" refreshError="1"/>
      <sheetData sheetId="8031" refreshError="1"/>
      <sheetData sheetId="8032" refreshError="1"/>
      <sheetData sheetId="8033" refreshError="1"/>
      <sheetData sheetId="8034" refreshError="1"/>
      <sheetData sheetId="8035" refreshError="1"/>
      <sheetData sheetId="8036" refreshError="1"/>
      <sheetData sheetId="8037" refreshError="1"/>
      <sheetData sheetId="8038" refreshError="1"/>
      <sheetData sheetId="8039" refreshError="1"/>
      <sheetData sheetId="8040" refreshError="1"/>
      <sheetData sheetId="8041" refreshError="1"/>
      <sheetData sheetId="8042" refreshError="1"/>
      <sheetData sheetId="8043" refreshError="1"/>
      <sheetData sheetId="8044" refreshError="1"/>
      <sheetData sheetId="8045" refreshError="1"/>
      <sheetData sheetId="8046" refreshError="1"/>
      <sheetData sheetId="8047" refreshError="1"/>
      <sheetData sheetId="8048" refreshError="1"/>
      <sheetData sheetId="8049" refreshError="1"/>
      <sheetData sheetId="8050" refreshError="1"/>
      <sheetData sheetId="8051" refreshError="1"/>
      <sheetData sheetId="8052" refreshError="1"/>
      <sheetData sheetId="8053" refreshError="1"/>
      <sheetData sheetId="8054" refreshError="1"/>
      <sheetData sheetId="8055" refreshError="1"/>
      <sheetData sheetId="8056" refreshError="1"/>
      <sheetData sheetId="8057" refreshError="1"/>
      <sheetData sheetId="8058" refreshError="1"/>
      <sheetData sheetId="8059" refreshError="1"/>
      <sheetData sheetId="8060" refreshError="1"/>
      <sheetData sheetId="8061" refreshError="1"/>
      <sheetData sheetId="8062" refreshError="1"/>
      <sheetData sheetId="8063" refreshError="1"/>
      <sheetData sheetId="8064" refreshError="1"/>
      <sheetData sheetId="8065" refreshError="1"/>
      <sheetData sheetId="8066" refreshError="1"/>
      <sheetData sheetId="8067" refreshError="1"/>
      <sheetData sheetId="8068" refreshError="1"/>
      <sheetData sheetId="8069" refreshError="1"/>
      <sheetData sheetId="8070" refreshError="1"/>
      <sheetData sheetId="8071" refreshError="1"/>
      <sheetData sheetId="8072" refreshError="1"/>
      <sheetData sheetId="8073" refreshError="1"/>
      <sheetData sheetId="8074" refreshError="1"/>
      <sheetData sheetId="8075" refreshError="1"/>
      <sheetData sheetId="8076" refreshError="1"/>
      <sheetData sheetId="8077" refreshError="1"/>
      <sheetData sheetId="8078" refreshError="1"/>
      <sheetData sheetId="8079" refreshError="1"/>
      <sheetData sheetId="8080" refreshError="1"/>
      <sheetData sheetId="8081" refreshError="1"/>
      <sheetData sheetId="8082" refreshError="1"/>
      <sheetData sheetId="8083" refreshError="1"/>
      <sheetData sheetId="8084" refreshError="1"/>
      <sheetData sheetId="8085" refreshError="1"/>
      <sheetData sheetId="8086" refreshError="1"/>
      <sheetData sheetId="8087" refreshError="1"/>
      <sheetData sheetId="8088" refreshError="1"/>
      <sheetData sheetId="8089" refreshError="1"/>
      <sheetData sheetId="8090" refreshError="1"/>
      <sheetData sheetId="8091" refreshError="1"/>
      <sheetData sheetId="8092" refreshError="1"/>
      <sheetData sheetId="8093" refreshError="1"/>
      <sheetData sheetId="8094" refreshError="1"/>
      <sheetData sheetId="8095" refreshError="1"/>
      <sheetData sheetId="8096" refreshError="1"/>
      <sheetData sheetId="8097" refreshError="1"/>
      <sheetData sheetId="8098" refreshError="1"/>
      <sheetData sheetId="8099" refreshError="1"/>
      <sheetData sheetId="8100" refreshError="1"/>
      <sheetData sheetId="8101" refreshError="1"/>
      <sheetData sheetId="8102" refreshError="1"/>
      <sheetData sheetId="8103" refreshError="1"/>
      <sheetData sheetId="8104" refreshError="1"/>
      <sheetData sheetId="8105" refreshError="1"/>
      <sheetData sheetId="8106" refreshError="1"/>
      <sheetData sheetId="8107" refreshError="1"/>
      <sheetData sheetId="8108" refreshError="1"/>
      <sheetData sheetId="8109" refreshError="1"/>
      <sheetData sheetId="8110" refreshError="1"/>
      <sheetData sheetId="8111" refreshError="1"/>
      <sheetData sheetId="8112" refreshError="1"/>
      <sheetData sheetId="8113" refreshError="1"/>
      <sheetData sheetId="8114" refreshError="1"/>
      <sheetData sheetId="8115" refreshError="1"/>
      <sheetData sheetId="8116" refreshError="1"/>
      <sheetData sheetId="8117" refreshError="1"/>
      <sheetData sheetId="8118" refreshError="1"/>
      <sheetData sheetId="8119" refreshError="1"/>
      <sheetData sheetId="8120" refreshError="1"/>
      <sheetData sheetId="8121" refreshError="1"/>
      <sheetData sheetId="8122" refreshError="1"/>
      <sheetData sheetId="8123" refreshError="1"/>
      <sheetData sheetId="8124" refreshError="1"/>
      <sheetData sheetId="8125" refreshError="1"/>
      <sheetData sheetId="8126" refreshError="1"/>
      <sheetData sheetId="8127" refreshError="1"/>
      <sheetData sheetId="8128" refreshError="1"/>
      <sheetData sheetId="8129" refreshError="1"/>
      <sheetData sheetId="8130" refreshError="1"/>
      <sheetData sheetId="8131" refreshError="1"/>
      <sheetData sheetId="8132" refreshError="1"/>
      <sheetData sheetId="8133" refreshError="1"/>
      <sheetData sheetId="8134" refreshError="1"/>
      <sheetData sheetId="8135" refreshError="1"/>
      <sheetData sheetId="8136" refreshError="1"/>
      <sheetData sheetId="8137" refreshError="1"/>
      <sheetData sheetId="8138" refreshError="1"/>
      <sheetData sheetId="8139" refreshError="1"/>
      <sheetData sheetId="8140" refreshError="1"/>
      <sheetData sheetId="8141" refreshError="1"/>
      <sheetData sheetId="8142" refreshError="1"/>
      <sheetData sheetId="8143" refreshError="1"/>
      <sheetData sheetId="8144" refreshError="1"/>
      <sheetData sheetId="8145" refreshError="1"/>
      <sheetData sheetId="8146" refreshError="1"/>
      <sheetData sheetId="8147" refreshError="1"/>
      <sheetData sheetId="8148" refreshError="1"/>
      <sheetData sheetId="8149" refreshError="1"/>
      <sheetData sheetId="8150" refreshError="1"/>
      <sheetData sheetId="8151" refreshError="1"/>
      <sheetData sheetId="8152" refreshError="1"/>
      <sheetData sheetId="8153" refreshError="1"/>
      <sheetData sheetId="8154" refreshError="1"/>
      <sheetData sheetId="8155" refreshError="1"/>
      <sheetData sheetId="8156" refreshError="1"/>
      <sheetData sheetId="8157" refreshError="1"/>
      <sheetData sheetId="8158" refreshError="1"/>
      <sheetData sheetId="8159" refreshError="1"/>
      <sheetData sheetId="8160" refreshError="1"/>
      <sheetData sheetId="8161" refreshError="1"/>
      <sheetData sheetId="8162" refreshError="1"/>
      <sheetData sheetId="8163" refreshError="1"/>
      <sheetData sheetId="8164" refreshError="1"/>
      <sheetData sheetId="8165" refreshError="1"/>
      <sheetData sheetId="8166" refreshError="1"/>
      <sheetData sheetId="8167" refreshError="1"/>
      <sheetData sheetId="8168" refreshError="1"/>
      <sheetData sheetId="8169" refreshError="1"/>
      <sheetData sheetId="8170" refreshError="1"/>
      <sheetData sheetId="8171" refreshError="1"/>
      <sheetData sheetId="8172" refreshError="1"/>
      <sheetData sheetId="8173" refreshError="1"/>
      <sheetData sheetId="8174" refreshError="1"/>
      <sheetData sheetId="8175" refreshError="1"/>
      <sheetData sheetId="8176" refreshError="1"/>
      <sheetData sheetId="8177" refreshError="1"/>
      <sheetData sheetId="8178" refreshError="1"/>
      <sheetData sheetId="8179" refreshError="1"/>
      <sheetData sheetId="8180" refreshError="1"/>
      <sheetData sheetId="8181" refreshError="1"/>
      <sheetData sheetId="8182" refreshError="1"/>
      <sheetData sheetId="8183" refreshError="1"/>
      <sheetData sheetId="8184" refreshError="1"/>
      <sheetData sheetId="8185" refreshError="1"/>
      <sheetData sheetId="8186" refreshError="1"/>
      <sheetData sheetId="8187" refreshError="1"/>
      <sheetData sheetId="8188" refreshError="1"/>
      <sheetData sheetId="8189" refreshError="1"/>
      <sheetData sheetId="8190" refreshError="1"/>
      <sheetData sheetId="8191" refreshError="1"/>
      <sheetData sheetId="8192" refreshError="1"/>
      <sheetData sheetId="8193" refreshError="1"/>
      <sheetData sheetId="8194" refreshError="1"/>
      <sheetData sheetId="8195" refreshError="1"/>
      <sheetData sheetId="8196" refreshError="1"/>
      <sheetData sheetId="8197" refreshError="1"/>
      <sheetData sheetId="8198" refreshError="1"/>
      <sheetData sheetId="8199" refreshError="1"/>
      <sheetData sheetId="8200" refreshError="1"/>
      <sheetData sheetId="8201" refreshError="1"/>
      <sheetData sheetId="8202" refreshError="1"/>
      <sheetData sheetId="8203" refreshError="1"/>
      <sheetData sheetId="8204" refreshError="1"/>
      <sheetData sheetId="8205" refreshError="1"/>
      <sheetData sheetId="8206" refreshError="1"/>
      <sheetData sheetId="8207"/>
      <sheetData sheetId="8208" refreshError="1"/>
      <sheetData sheetId="8209" refreshError="1"/>
      <sheetData sheetId="8210" refreshError="1"/>
      <sheetData sheetId="8211" refreshError="1"/>
      <sheetData sheetId="8212" refreshError="1"/>
      <sheetData sheetId="8213" refreshError="1"/>
      <sheetData sheetId="8214" refreshError="1"/>
      <sheetData sheetId="8215" refreshError="1"/>
      <sheetData sheetId="8216" refreshError="1"/>
      <sheetData sheetId="8217" refreshError="1"/>
      <sheetData sheetId="8218" refreshError="1"/>
      <sheetData sheetId="8219" refreshError="1"/>
      <sheetData sheetId="8220" refreshError="1"/>
      <sheetData sheetId="8221" refreshError="1"/>
      <sheetData sheetId="8222" refreshError="1"/>
      <sheetData sheetId="8223" refreshError="1"/>
      <sheetData sheetId="8224" refreshError="1"/>
      <sheetData sheetId="8225" refreshError="1"/>
      <sheetData sheetId="8226" refreshError="1"/>
      <sheetData sheetId="8227" refreshError="1"/>
      <sheetData sheetId="8228" refreshError="1"/>
      <sheetData sheetId="8229" refreshError="1"/>
      <sheetData sheetId="8230" refreshError="1"/>
      <sheetData sheetId="8231" refreshError="1"/>
      <sheetData sheetId="8232" refreshError="1"/>
      <sheetData sheetId="8233" refreshError="1"/>
      <sheetData sheetId="8234" refreshError="1"/>
      <sheetData sheetId="8235" refreshError="1"/>
      <sheetData sheetId="8236" refreshError="1"/>
      <sheetData sheetId="8237" refreshError="1"/>
      <sheetData sheetId="8238" refreshError="1"/>
      <sheetData sheetId="8239" refreshError="1"/>
      <sheetData sheetId="8240" refreshError="1"/>
      <sheetData sheetId="8241" refreshError="1"/>
      <sheetData sheetId="8242" refreshError="1"/>
      <sheetData sheetId="8243" refreshError="1"/>
      <sheetData sheetId="8244" refreshError="1"/>
      <sheetData sheetId="8245" refreshError="1"/>
      <sheetData sheetId="8246" refreshError="1"/>
      <sheetData sheetId="8247" refreshError="1"/>
      <sheetData sheetId="8248" refreshError="1"/>
      <sheetData sheetId="8249"/>
      <sheetData sheetId="8250"/>
      <sheetData sheetId="8251" refreshError="1"/>
      <sheetData sheetId="8252" refreshError="1"/>
      <sheetData sheetId="8253" refreshError="1"/>
      <sheetData sheetId="8254"/>
      <sheetData sheetId="8255" refreshError="1"/>
      <sheetData sheetId="8256"/>
      <sheetData sheetId="8257" refreshError="1"/>
      <sheetData sheetId="8258" refreshError="1"/>
      <sheetData sheetId="8259" refreshError="1"/>
      <sheetData sheetId="8260" refreshError="1"/>
      <sheetData sheetId="8261" refreshError="1"/>
      <sheetData sheetId="8262" refreshError="1"/>
      <sheetData sheetId="8263" refreshError="1"/>
      <sheetData sheetId="8264" refreshError="1"/>
      <sheetData sheetId="8265" refreshError="1"/>
      <sheetData sheetId="8266"/>
      <sheetData sheetId="8267" refreshError="1"/>
      <sheetData sheetId="8268"/>
      <sheetData sheetId="8269">
        <row r="40">
          <cell r="C40">
            <v>0</v>
          </cell>
        </row>
      </sheetData>
      <sheetData sheetId="8270">
        <row r="1">
          <cell r="B1" t="str">
            <v>наименование</v>
          </cell>
        </row>
      </sheetData>
      <sheetData sheetId="8271">
        <row r="10">
          <cell r="A10" t="str">
            <v>Амортизация</v>
          </cell>
        </row>
      </sheetData>
      <sheetData sheetId="8272"/>
      <sheetData sheetId="8273" refreshError="1"/>
      <sheetData sheetId="8274" refreshError="1"/>
      <sheetData sheetId="8275" refreshError="1"/>
      <sheetData sheetId="8276" refreshError="1"/>
      <sheetData sheetId="8277"/>
      <sheetData sheetId="8278" refreshError="1"/>
      <sheetData sheetId="8279" refreshError="1"/>
      <sheetData sheetId="8280" refreshError="1"/>
      <sheetData sheetId="8281">
        <row r="40">
          <cell r="C40">
            <v>0</v>
          </cell>
        </row>
      </sheetData>
      <sheetData sheetId="8282"/>
      <sheetData sheetId="8283"/>
      <sheetData sheetId="8284"/>
      <sheetData sheetId="8285" refreshError="1"/>
      <sheetData sheetId="8286" refreshError="1"/>
      <sheetData sheetId="8287" refreshError="1"/>
      <sheetData sheetId="8288" refreshError="1"/>
      <sheetData sheetId="8289"/>
      <sheetData sheetId="8290"/>
      <sheetData sheetId="8291"/>
      <sheetData sheetId="8292"/>
      <sheetData sheetId="8293">
        <row r="6">
          <cell r="C6" t="str">
            <v>01/10/2007</v>
          </cell>
        </row>
      </sheetData>
      <sheetData sheetId="8294"/>
      <sheetData sheetId="8295">
        <row r="28">
          <cell r="N28">
            <v>1.27</v>
          </cell>
        </row>
      </sheetData>
      <sheetData sheetId="8296"/>
      <sheetData sheetId="8297"/>
      <sheetData sheetId="8298"/>
      <sheetData sheetId="8299" refreshError="1"/>
      <sheetData sheetId="8300"/>
      <sheetData sheetId="8301"/>
      <sheetData sheetId="8302"/>
      <sheetData sheetId="8303"/>
      <sheetData sheetId="8304"/>
      <sheetData sheetId="8305"/>
      <sheetData sheetId="8306"/>
      <sheetData sheetId="8307"/>
      <sheetData sheetId="8308"/>
      <sheetData sheetId="8309"/>
      <sheetData sheetId="8310"/>
      <sheetData sheetId="8311"/>
      <sheetData sheetId="8312">
        <row r="2">
          <cell r="AR2">
            <v>1.08</v>
          </cell>
        </row>
      </sheetData>
      <sheetData sheetId="8313"/>
      <sheetData sheetId="8314"/>
      <sheetData sheetId="8315"/>
      <sheetData sheetId="8316"/>
      <sheetData sheetId="8317"/>
      <sheetData sheetId="8318"/>
      <sheetData sheetId="8319"/>
      <sheetData sheetId="8320"/>
      <sheetData sheetId="8321"/>
      <sheetData sheetId="8322"/>
      <sheetData sheetId="8323"/>
      <sheetData sheetId="8324"/>
      <sheetData sheetId="8325"/>
      <sheetData sheetId="8326"/>
      <sheetData sheetId="8327"/>
      <sheetData sheetId="8328" refreshError="1"/>
      <sheetData sheetId="8329" refreshError="1"/>
      <sheetData sheetId="8330">
        <row r="10">
          <cell r="A10" t="str">
            <v>Амортизация</v>
          </cell>
        </row>
      </sheetData>
      <sheetData sheetId="8331">
        <row r="1">
          <cell r="B1" t="str">
            <v>наименование</v>
          </cell>
        </row>
      </sheetData>
      <sheetData sheetId="8332">
        <row r="10">
          <cell r="A10" t="str">
            <v>Амортизация</v>
          </cell>
        </row>
      </sheetData>
      <sheetData sheetId="8333" refreshError="1"/>
      <sheetData sheetId="8334">
        <row r="2">
          <cell r="D2" t="str">
            <v>2002</v>
          </cell>
        </row>
      </sheetData>
      <sheetData sheetId="8335"/>
      <sheetData sheetId="8336">
        <row r="2">
          <cell r="D2">
            <v>2003</v>
          </cell>
        </row>
      </sheetData>
      <sheetData sheetId="8337">
        <row r="40">
          <cell r="C40">
            <v>0</v>
          </cell>
        </row>
      </sheetData>
      <sheetData sheetId="8338"/>
      <sheetData sheetId="8339">
        <row r="28">
          <cell r="N28">
            <v>1.27</v>
          </cell>
        </row>
      </sheetData>
      <sheetData sheetId="8340"/>
      <sheetData sheetId="8341"/>
      <sheetData sheetId="8342">
        <row r="40">
          <cell r="C40">
            <v>0</v>
          </cell>
        </row>
      </sheetData>
      <sheetData sheetId="8343"/>
      <sheetData sheetId="8344"/>
      <sheetData sheetId="8345"/>
      <sheetData sheetId="8346"/>
      <sheetData sheetId="8347"/>
      <sheetData sheetId="8348"/>
      <sheetData sheetId="8349"/>
      <sheetData sheetId="8350"/>
      <sheetData sheetId="8351"/>
      <sheetData sheetId="8352"/>
      <sheetData sheetId="8353"/>
      <sheetData sheetId="8354"/>
      <sheetData sheetId="8355"/>
      <sheetData sheetId="8356">
        <row r="31">
          <cell r="B31">
            <v>64821.38241765873</v>
          </cell>
        </row>
      </sheetData>
      <sheetData sheetId="8357"/>
      <sheetData sheetId="8358"/>
      <sheetData sheetId="8359"/>
      <sheetData sheetId="8360"/>
      <sheetData sheetId="8361"/>
      <sheetData sheetId="8362"/>
      <sheetData sheetId="8363"/>
      <sheetData sheetId="8364"/>
      <sheetData sheetId="8365"/>
      <sheetData sheetId="8366"/>
      <sheetData sheetId="8367"/>
      <sheetData sheetId="8368"/>
      <sheetData sheetId="8369" refreshError="1"/>
      <sheetData sheetId="8370"/>
      <sheetData sheetId="8371"/>
      <sheetData sheetId="8372"/>
      <sheetData sheetId="8373"/>
      <sheetData sheetId="8374"/>
      <sheetData sheetId="8375"/>
      <sheetData sheetId="8376"/>
      <sheetData sheetId="8377"/>
      <sheetData sheetId="8378"/>
      <sheetData sheetId="8379"/>
      <sheetData sheetId="8380"/>
      <sheetData sheetId="8381"/>
      <sheetData sheetId="8382"/>
      <sheetData sheetId="8383"/>
      <sheetData sheetId="8384"/>
      <sheetData sheetId="8385"/>
      <sheetData sheetId="8386"/>
      <sheetData sheetId="8387"/>
      <sheetData sheetId="8388"/>
      <sheetData sheetId="8389"/>
      <sheetData sheetId="8390"/>
      <sheetData sheetId="8391"/>
      <sheetData sheetId="8392"/>
      <sheetData sheetId="8393"/>
      <sheetData sheetId="8394"/>
      <sheetData sheetId="8395"/>
      <sheetData sheetId="8396"/>
      <sheetData sheetId="8397"/>
      <sheetData sheetId="8398"/>
      <sheetData sheetId="8399"/>
      <sheetData sheetId="8400"/>
      <sheetData sheetId="8401"/>
      <sheetData sheetId="8402"/>
      <sheetData sheetId="8403"/>
      <sheetData sheetId="8404"/>
      <sheetData sheetId="8405"/>
      <sheetData sheetId="8406"/>
      <sheetData sheetId="8407"/>
      <sheetData sheetId="8408"/>
      <sheetData sheetId="8409"/>
      <sheetData sheetId="8410"/>
      <sheetData sheetId="8411"/>
      <sheetData sheetId="8412"/>
      <sheetData sheetId="8413"/>
      <sheetData sheetId="8414"/>
      <sheetData sheetId="8415"/>
      <sheetData sheetId="8416"/>
      <sheetData sheetId="8417"/>
      <sheetData sheetId="8418"/>
      <sheetData sheetId="8419"/>
      <sheetData sheetId="8420"/>
      <sheetData sheetId="8421"/>
      <sheetData sheetId="8422"/>
      <sheetData sheetId="8423"/>
      <sheetData sheetId="8424"/>
      <sheetData sheetId="8425"/>
      <sheetData sheetId="8426"/>
      <sheetData sheetId="8427"/>
      <sheetData sheetId="8428"/>
      <sheetData sheetId="8429"/>
      <sheetData sheetId="8430"/>
      <sheetData sheetId="8431"/>
      <sheetData sheetId="8432"/>
      <sheetData sheetId="8433"/>
      <sheetData sheetId="8434">
        <row r="7">
          <cell r="C7">
            <v>0.18</v>
          </cell>
        </row>
      </sheetData>
      <sheetData sheetId="8435"/>
      <sheetData sheetId="8436"/>
      <sheetData sheetId="8437"/>
      <sheetData sheetId="8438"/>
      <sheetData sheetId="8439"/>
      <sheetData sheetId="8440"/>
      <sheetData sheetId="8441"/>
      <sheetData sheetId="8442"/>
      <sheetData sheetId="8443"/>
      <sheetData sheetId="8444"/>
      <sheetData sheetId="8445"/>
      <sheetData sheetId="8446"/>
      <sheetData sheetId="8447"/>
      <sheetData sheetId="8448"/>
      <sheetData sheetId="8449"/>
      <sheetData sheetId="8450"/>
      <sheetData sheetId="8451"/>
      <sheetData sheetId="8452"/>
      <sheetData sheetId="8453"/>
      <sheetData sheetId="8454"/>
      <sheetData sheetId="8455"/>
      <sheetData sheetId="8456"/>
      <sheetData sheetId="8457"/>
      <sheetData sheetId="8458">
        <row r="9">
          <cell r="AH9">
            <v>2862380.5</v>
          </cell>
        </row>
      </sheetData>
      <sheetData sheetId="8459"/>
      <sheetData sheetId="8460">
        <row r="3">
          <cell r="H3" t="str">
            <v>Bag Beer Krepkoye - pet 01.50L -</v>
          </cell>
        </row>
      </sheetData>
      <sheetData sheetId="8461"/>
      <sheetData sheetId="8462"/>
      <sheetData sheetId="8463"/>
      <sheetData sheetId="8464" refreshError="1"/>
      <sheetData sheetId="8465" refreshError="1"/>
      <sheetData sheetId="8466" refreshError="1"/>
      <sheetData sheetId="8467" refreshError="1"/>
      <sheetData sheetId="8468" refreshError="1"/>
      <sheetData sheetId="8469" refreshError="1"/>
      <sheetData sheetId="8470" refreshError="1"/>
      <sheetData sheetId="8471" refreshError="1"/>
      <sheetData sheetId="8472" refreshError="1"/>
      <sheetData sheetId="8473" refreshError="1"/>
      <sheetData sheetId="8474" refreshError="1"/>
      <sheetData sheetId="8475" refreshError="1"/>
      <sheetData sheetId="8476" refreshError="1"/>
      <sheetData sheetId="8477" refreshError="1"/>
      <sheetData sheetId="8478" refreshError="1"/>
      <sheetData sheetId="8479" refreshError="1"/>
      <sheetData sheetId="8480" refreshError="1"/>
      <sheetData sheetId="8481" refreshError="1"/>
      <sheetData sheetId="8482" refreshError="1"/>
      <sheetData sheetId="8483" refreshError="1"/>
      <sheetData sheetId="8484" refreshError="1"/>
      <sheetData sheetId="8485" refreshError="1"/>
      <sheetData sheetId="8486" refreshError="1"/>
      <sheetData sheetId="8487" refreshError="1"/>
      <sheetData sheetId="8488" refreshError="1"/>
      <sheetData sheetId="8489" refreshError="1"/>
      <sheetData sheetId="8490" refreshError="1"/>
      <sheetData sheetId="8491" refreshError="1"/>
      <sheetData sheetId="8492" refreshError="1"/>
      <sheetData sheetId="8493" refreshError="1"/>
      <sheetData sheetId="8494" refreshError="1"/>
      <sheetData sheetId="8495" refreshError="1"/>
      <sheetData sheetId="8496"/>
      <sheetData sheetId="8497" refreshError="1"/>
      <sheetData sheetId="8498" refreshError="1"/>
      <sheetData sheetId="8499" refreshError="1"/>
      <sheetData sheetId="8500" refreshError="1"/>
      <sheetData sheetId="8501" refreshError="1"/>
      <sheetData sheetId="8502" refreshError="1"/>
      <sheetData sheetId="8503" refreshError="1"/>
      <sheetData sheetId="8504" refreshError="1"/>
      <sheetData sheetId="8505" refreshError="1"/>
      <sheetData sheetId="8506" refreshError="1"/>
      <sheetData sheetId="8507" refreshError="1"/>
      <sheetData sheetId="8508" refreshError="1"/>
      <sheetData sheetId="8509" refreshError="1"/>
      <sheetData sheetId="8510" refreshError="1"/>
      <sheetData sheetId="8511" refreshError="1"/>
      <sheetData sheetId="8512" refreshError="1"/>
      <sheetData sheetId="8513" refreshError="1"/>
      <sheetData sheetId="8514" refreshError="1"/>
      <sheetData sheetId="8515" refreshError="1"/>
      <sheetData sheetId="8516" refreshError="1"/>
      <sheetData sheetId="8517" refreshError="1"/>
      <sheetData sheetId="8518" refreshError="1"/>
      <sheetData sheetId="8519" refreshError="1"/>
      <sheetData sheetId="8520" refreshError="1"/>
      <sheetData sheetId="8521" refreshError="1"/>
      <sheetData sheetId="8522"/>
      <sheetData sheetId="8523" refreshError="1"/>
      <sheetData sheetId="8524" refreshError="1"/>
      <sheetData sheetId="8525" refreshError="1"/>
      <sheetData sheetId="8526" refreshError="1"/>
      <sheetData sheetId="8527" refreshError="1"/>
      <sheetData sheetId="8528" refreshError="1"/>
      <sheetData sheetId="8529" refreshError="1"/>
      <sheetData sheetId="8530" refreshError="1"/>
      <sheetData sheetId="8531" refreshError="1"/>
      <sheetData sheetId="8532"/>
      <sheetData sheetId="8533"/>
      <sheetData sheetId="8534" refreshError="1"/>
      <sheetData sheetId="8535" refreshError="1"/>
      <sheetData sheetId="8536" refreshError="1"/>
      <sheetData sheetId="8537" refreshError="1"/>
      <sheetData sheetId="8538" refreshError="1"/>
      <sheetData sheetId="8539" refreshError="1"/>
      <sheetData sheetId="8540"/>
      <sheetData sheetId="8541" refreshError="1"/>
      <sheetData sheetId="8542" refreshError="1"/>
      <sheetData sheetId="8543" refreshError="1"/>
      <sheetData sheetId="8544" refreshError="1"/>
      <sheetData sheetId="8545" refreshError="1"/>
      <sheetData sheetId="8546" refreshError="1"/>
      <sheetData sheetId="8547" refreshError="1"/>
      <sheetData sheetId="8548" refreshError="1"/>
      <sheetData sheetId="8549" refreshError="1"/>
      <sheetData sheetId="8550" refreshError="1"/>
      <sheetData sheetId="8551" refreshError="1"/>
      <sheetData sheetId="8552" refreshError="1"/>
      <sheetData sheetId="8553" refreshError="1"/>
      <sheetData sheetId="8554" refreshError="1"/>
      <sheetData sheetId="8555" refreshError="1"/>
      <sheetData sheetId="8556" refreshError="1"/>
      <sheetData sheetId="8557" refreshError="1"/>
      <sheetData sheetId="8558"/>
      <sheetData sheetId="8559"/>
      <sheetData sheetId="8560" refreshError="1"/>
      <sheetData sheetId="8561" refreshError="1"/>
      <sheetData sheetId="8562" refreshError="1"/>
      <sheetData sheetId="8563" refreshError="1"/>
      <sheetData sheetId="8564" refreshError="1"/>
      <sheetData sheetId="8565" refreshError="1"/>
      <sheetData sheetId="8566" refreshError="1"/>
      <sheetData sheetId="8567" refreshError="1"/>
      <sheetData sheetId="8568"/>
      <sheetData sheetId="8569"/>
      <sheetData sheetId="8570"/>
      <sheetData sheetId="8571"/>
      <sheetData sheetId="8572"/>
      <sheetData sheetId="8573"/>
      <sheetData sheetId="8574"/>
      <sheetData sheetId="8575"/>
      <sheetData sheetId="8576"/>
      <sheetData sheetId="8577"/>
      <sheetData sheetId="8578"/>
      <sheetData sheetId="8579"/>
      <sheetData sheetId="8580"/>
      <sheetData sheetId="8581"/>
      <sheetData sheetId="8582"/>
      <sheetData sheetId="8583">
        <row r="2">
          <cell r="AR2">
            <v>1.08</v>
          </cell>
        </row>
      </sheetData>
      <sheetData sheetId="8584"/>
      <sheetData sheetId="8585"/>
      <sheetData sheetId="8586"/>
      <sheetData sheetId="8587" refreshError="1"/>
      <sheetData sheetId="8588" refreshError="1"/>
      <sheetData sheetId="8589" refreshError="1"/>
      <sheetData sheetId="8590" refreshError="1"/>
      <sheetData sheetId="8591" refreshError="1"/>
      <sheetData sheetId="8592" refreshError="1"/>
      <sheetData sheetId="8593" refreshError="1"/>
      <sheetData sheetId="8594" refreshError="1"/>
      <sheetData sheetId="8595" refreshError="1"/>
      <sheetData sheetId="8596" refreshError="1"/>
      <sheetData sheetId="8597" refreshError="1"/>
      <sheetData sheetId="8598" refreshError="1"/>
      <sheetData sheetId="8599" refreshError="1"/>
      <sheetData sheetId="8600" refreshError="1"/>
      <sheetData sheetId="8601" refreshError="1"/>
      <sheetData sheetId="8602" refreshError="1"/>
      <sheetData sheetId="8603" refreshError="1"/>
      <sheetData sheetId="8604"/>
      <sheetData sheetId="8605" refreshError="1"/>
      <sheetData sheetId="8606"/>
      <sheetData sheetId="8607"/>
      <sheetData sheetId="8608">
        <row r="31">
          <cell r="B31">
            <v>64821.38241765873</v>
          </cell>
        </row>
      </sheetData>
      <sheetData sheetId="8609" refreshError="1"/>
      <sheetData sheetId="8610" refreshError="1"/>
      <sheetData sheetId="8611" refreshError="1"/>
      <sheetData sheetId="8612" refreshError="1"/>
      <sheetData sheetId="8613" refreshError="1"/>
      <sheetData sheetId="8614" refreshError="1"/>
      <sheetData sheetId="8615" refreshError="1"/>
      <sheetData sheetId="8616" refreshError="1"/>
      <sheetData sheetId="8617" refreshError="1"/>
      <sheetData sheetId="8618" refreshError="1"/>
      <sheetData sheetId="8619" refreshError="1"/>
      <sheetData sheetId="8620" refreshError="1"/>
      <sheetData sheetId="8621" refreshError="1"/>
      <sheetData sheetId="8622" refreshError="1"/>
      <sheetData sheetId="8623" refreshError="1"/>
      <sheetData sheetId="8624" refreshError="1"/>
      <sheetData sheetId="8625" refreshError="1"/>
      <sheetData sheetId="8626" refreshError="1"/>
      <sheetData sheetId="8627" refreshError="1"/>
      <sheetData sheetId="8628" refreshError="1"/>
      <sheetData sheetId="8629"/>
      <sheetData sheetId="8630"/>
      <sheetData sheetId="8631">
        <row r="31">
          <cell r="B31">
            <v>64821.38241765873</v>
          </cell>
        </row>
      </sheetData>
      <sheetData sheetId="8632"/>
      <sheetData sheetId="8633"/>
      <sheetData sheetId="8634"/>
      <sheetData sheetId="8635"/>
      <sheetData sheetId="8636"/>
      <sheetData sheetId="8637"/>
      <sheetData sheetId="8638"/>
      <sheetData sheetId="8639"/>
      <sheetData sheetId="8640"/>
      <sheetData sheetId="8641">
        <row r="5">
          <cell r="B5" t="str">
            <v>Генеральный список вопросов экспертов в целях подготовки к IPO: Стадия 1</v>
          </cell>
        </row>
      </sheetData>
      <sheetData sheetId="8642"/>
      <sheetData sheetId="8643"/>
      <sheetData sheetId="8644"/>
      <sheetData sheetId="8645"/>
      <sheetData sheetId="8646"/>
      <sheetData sheetId="8647"/>
      <sheetData sheetId="8648"/>
      <sheetData sheetId="8649">
        <row r="3">
          <cell r="H3" t="str">
            <v>Bag Beer Krepkoye - pet 01.50L -</v>
          </cell>
        </row>
      </sheetData>
      <sheetData sheetId="8650">
        <row r="9">
          <cell r="AH9">
            <v>2862380.5</v>
          </cell>
        </row>
      </sheetData>
      <sheetData sheetId="8651">
        <row r="3">
          <cell r="H3" t="str">
            <v>Bag Beer Krepkoye - pet 01.50L -</v>
          </cell>
        </row>
      </sheetData>
      <sheetData sheetId="8652">
        <row r="3">
          <cell r="H3" t="str">
            <v>Bag Beer Krepkoye - pet 01.50L -</v>
          </cell>
        </row>
      </sheetData>
      <sheetData sheetId="8653">
        <row r="3">
          <cell r="H3" t="str">
            <v>Bag Beer Krepkoye - pet 01.50L -</v>
          </cell>
        </row>
      </sheetData>
      <sheetData sheetId="8654" refreshError="1"/>
      <sheetData sheetId="8655" refreshError="1"/>
      <sheetData sheetId="8656" refreshError="1"/>
      <sheetData sheetId="8657" refreshError="1"/>
      <sheetData sheetId="8658" refreshError="1"/>
      <sheetData sheetId="8659" refreshError="1"/>
      <sheetData sheetId="8660" refreshError="1"/>
      <sheetData sheetId="8661" refreshError="1"/>
      <sheetData sheetId="8662" refreshError="1"/>
      <sheetData sheetId="8663" refreshError="1"/>
      <sheetData sheetId="8664" refreshError="1"/>
      <sheetData sheetId="8665" refreshError="1"/>
      <sheetData sheetId="8666" refreshError="1"/>
      <sheetData sheetId="8667" refreshError="1"/>
      <sheetData sheetId="8668" refreshError="1"/>
      <sheetData sheetId="8669" refreshError="1"/>
      <sheetData sheetId="8670" refreshError="1"/>
      <sheetData sheetId="8671" refreshError="1"/>
      <sheetData sheetId="8672" refreshError="1"/>
      <sheetData sheetId="8673" refreshError="1"/>
      <sheetData sheetId="8674" refreshError="1"/>
      <sheetData sheetId="8675" refreshError="1"/>
      <sheetData sheetId="8676" refreshError="1"/>
      <sheetData sheetId="8677" refreshError="1"/>
      <sheetData sheetId="8678"/>
      <sheetData sheetId="8679" refreshError="1"/>
      <sheetData sheetId="8680"/>
      <sheetData sheetId="8681"/>
      <sheetData sheetId="8682"/>
      <sheetData sheetId="8683"/>
      <sheetData sheetId="8684"/>
      <sheetData sheetId="8685"/>
      <sheetData sheetId="8686"/>
      <sheetData sheetId="8687"/>
      <sheetData sheetId="8688"/>
      <sheetData sheetId="8689"/>
      <sheetData sheetId="8690"/>
      <sheetData sheetId="8691"/>
      <sheetData sheetId="8692"/>
      <sheetData sheetId="8693"/>
      <sheetData sheetId="8694"/>
      <sheetData sheetId="8695"/>
      <sheetData sheetId="8696"/>
      <sheetData sheetId="8697"/>
      <sheetData sheetId="8698"/>
      <sheetData sheetId="8699"/>
      <sheetData sheetId="8700">
        <row r="7">
          <cell r="C7">
            <v>0.18</v>
          </cell>
        </row>
      </sheetData>
      <sheetData sheetId="8701"/>
      <sheetData sheetId="8702"/>
      <sheetData sheetId="8703"/>
      <sheetData sheetId="8704"/>
      <sheetData sheetId="8705"/>
      <sheetData sheetId="8706"/>
      <sheetData sheetId="8707"/>
      <sheetData sheetId="8708"/>
      <sheetData sheetId="8709"/>
      <sheetData sheetId="8710"/>
      <sheetData sheetId="8711"/>
      <sheetData sheetId="8712"/>
      <sheetData sheetId="8713"/>
      <sheetData sheetId="8714"/>
      <sheetData sheetId="8715"/>
      <sheetData sheetId="8716"/>
      <sheetData sheetId="8717"/>
      <sheetData sheetId="8718"/>
      <sheetData sheetId="8719"/>
      <sheetData sheetId="8720"/>
      <sheetData sheetId="8721"/>
      <sheetData sheetId="8722"/>
      <sheetData sheetId="8723"/>
      <sheetData sheetId="8724"/>
      <sheetData sheetId="8725"/>
      <sheetData sheetId="8726"/>
      <sheetData sheetId="8727"/>
      <sheetData sheetId="8728"/>
      <sheetData sheetId="8729"/>
      <sheetData sheetId="8730"/>
      <sheetData sheetId="8731"/>
      <sheetData sheetId="8732"/>
      <sheetData sheetId="8733"/>
      <sheetData sheetId="8734"/>
      <sheetData sheetId="8735"/>
      <sheetData sheetId="8736"/>
      <sheetData sheetId="8737"/>
      <sheetData sheetId="8738"/>
      <sheetData sheetId="8739"/>
      <sheetData sheetId="8740" refreshError="1"/>
      <sheetData sheetId="8741" refreshError="1"/>
      <sheetData sheetId="8742" refreshError="1"/>
      <sheetData sheetId="8743" refreshError="1"/>
      <sheetData sheetId="8744" refreshError="1"/>
      <sheetData sheetId="8745" refreshError="1"/>
      <sheetData sheetId="8746" refreshError="1"/>
      <sheetData sheetId="8747" refreshError="1"/>
      <sheetData sheetId="8748" refreshError="1"/>
      <sheetData sheetId="8749" refreshError="1"/>
      <sheetData sheetId="8750" refreshError="1"/>
      <sheetData sheetId="8751" refreshError="1"/>
      <sheetData sheetId="8752" refreshError="1"/>
      <sheetData sheetId="8753" refreshError="1"/>
      <sheetData sheetId="8754" refreshError="1"/>
      <sheetData sheetId="8755" refreshError="1"/>
      <sheetData sheetId="8756" refreshError="1"/>
      <sheetData sheetId="8757" refreshError="1"/>
      <sheetData sheetId="8758" refreshError="1"/>
      <sheetData sheetId="8759" refreshError="1"/>
      <sheetData sheetId="8760" refreshError="1"/>
      <sheetData sheetId="8761" refreshError="1"/>
      <sheetData sheetId="8762" refreshError="1"/>
      <sheetData sheetId="8763" refreshError="1"/>
      <sheetData sheetId="8764" refreshError="1"/>
      <sheetData sheetId="8765" refreshError="1"/>
      <sheetData sheetId="8766" refreshError="1"/>
      <sheetData sheetId="8767" refreshError="1"/>
      <sheetData sheetId="8768" refreshError="1"/>
      <sheetData sheetId="8769" refreshError="1"/>
      <sheetData sheetId="8770" refreshError="1"/>
      <sheetData sheetId="8771" refreshError="1"/>
      <sheetData sheetId="8772" refreshError="1"/>
      <sheetData sheetId="8773" refreshError="1"/>
      <sheetData sheetId="8774" refreshError="1"/>
      <sheetData sheetId="8775" refreshError="1"/>
      <sheetData sheetId="8776" refreshError="1"/>
      <sheetData sheetId="8777" refreshError="1"/>
      <sheetData sheetId="8778" refreshError="1"/>
      <sheetData sheetId="8779" refreshError="1"/>
      <sheetData sheetId="8780" refreshError="1"/>
      <sheetData sheetId="8781" refreshError="1"/>
      <sheetData sheetId="8782" refreshError="1"/>
      <sheetData sheetId="8783" refreshError="1"/>
      <sheetData sheetId="8784" refreshError="1"/>
      <sheetData sheetId="8785" refreshError="1"/>
      <sheetData sheetId="8786" refreshError="1"/>
      <sheetData sheetId="8787" refreshError="1"/>
      <sheetData sheetId="8788" refreshError="1"/>
      <sheetData sheetId="8789" refreshError="1"/>
      <sheetData sheetId="8790" refreshError="1"/>
      <sheetData sheetId="8791" refreshError="1"/>
      <sheetData sheetId="8792" refreshError="1"/>
      <sheetData sheetId="8793" refreshError="1"/>
      <sheetData sheetId="8794" refreshError="1"/>
      <sheetData sheetId="8795" refreshError="1"/>
      <sheetData sheetId="8796" refreshError="1"/>
      <sheetData sheetId="8797" refreshError="1"/>
      <sheetData sheetId="8798" refreshError="1"/>
      <sheetData sheetId="8799" refreshError="1"/>
      <sheetData sheetId="8800" refreshError="1"/>
      <sheetData sheetId="8801" refreshError="1"/>
      <sheetData sheetId="8802" refreshError="1"/>
      <sheetData sheetId="8803" refreshError="1"/>
      <sheetData sheetId="8804" refreshError="1"/>
      <sheetData sheetId="8805" refreshError="1"/>
      <sheetData sheetId="8806" refreshError="1"/>
      <sheetData sheetId="8807" refreshError="1"/>
      <sheetData sheetId="8808" refreshError="1"/>
      <sheetData sheetId="8809" refreshError="1"/>
      <sheetData sheetId="8810" refreshError="1"/>
      <sheetData sheetId="8811" refreshError="1"/>
      <sheetData sheetId="8812" refreshError="1"/>
      <sheetData sheetId="8813" refreshError="1"/>
      <sheetData sheetId="8814" refreshError="1"/>
      <sheetData sheetId="8815" refreshError="1"/>
      <sheetData sheetId="8816" refreshError="1"/>
      <sheetData sheetId="8817" refreshError="1"/>
      <sheetData sheetId="8818" refreshError="1"/>
      <sheetData sheetId="8819" refreshError="1"/>
      <sheetData sheetId="8820" refreshError="1"/>
      <sheetData sheetId="8821" refreshError="1"/>
      <sheetData sheetId="8822" refreshError="1"/>
      <sheetData sheetId="8823" refreshError="1"/>
      <sheetData sheetId="8824" refreshError="1"/>
      <sheetData sheetId="8825" refreshError="1"/>
      <sheetData sheetId="8826" refreshError="1"/>
      <sheetData sheetId="8827" refreshError="1"/>
      <sheetData sheetId="8828" refreshError="1"/>
      <sheetData sheetId="8829" refreshError="1"/>
      <sheetData sheetId="8830" refreshError="1"/>
      <sheetData sheetId="8831" refreshError="1"/>
      <sheetData sheetId="8832" refreshError="1"/>
      <sheetData sheetId="8833" refreshError="1"/>
      <sheetData sheetId="8834" refreshError="1"/>
      <sheetData sheetId="8835" refreshError="1"/>
      <sheetData sheetId="8836" refreshError="1"/>
      <sheetData sheetId="8837" refreshError="1"/>
      <sheetData sheetId="8838" refreshError="1"/>
      <sheetData sheetId="8839" refreshError="1"/>
      <sheetData sheetId="8840" refreshError="1"/>
      <sheetData sheetId="8841" refreshError="1"/>
      <sheetData sheetId="8842" refreshError="1"/>
      <sheetData sheetId="8843" refreshError="1"/>
      <sheetData sheetId="8844" refreshError="1"/>
      <sheetData sheetId="8845" refreshError="1"/>
      <sheetData sheetId="8846" refreshError="1"/>
      <sheetData sheetId="8847" refreshError="1"/>
      <sheetData sheetId="8848" refreshError="1"/>
      <sheetData sheetId="8849" refreshError="1"/>
      <sheetData sheetId="8850" refreshError="1"/>
      <sheetData sheetId="8851" refreshError="1"/>
      <sheetData sheetId="8852" refreshError="1"/>
      <sheetData sheetId="8853" refreshError="1"/>
      <sheetData sheetId="8854" refreshError="1"/>
      <sheetData sheetId="8855" refreshError="1"/>
      <sheetData sheetId="8856" refreshError="1"/>
      <sheetData sheetId="8857" refreshError="1"/>
      <sheetData sheetId="8858" refreshError="1"/>
      <sheetData sheetId="8859" refreshError="1"/>
      <sheetData sheetId="8860" refreshError="1"/>
      <sheetData sheetId="8861" refreshError="1"/>
      <sheetData sheetId="8862" refreshError="1"/>
      <sheetData sheetId="8863" refreshError="1"/>
      <sheetData sheetId="8864" refreshError="1"/>
      <sheetData sheetId="8865" refreshError="1"/>
      <sheetData sheetId="8866" refreshError="1"/>
      <sheetData sheetId="8867" refreshError="1"/>
      <sheetData sheetId="8868" refreshError="1"/>
      <sheetData sheetId="8869" refreshError="1"/>
      <sheetData sheetId="8870" refreshError="1"/>
      <sheetData sheetId="8871" refreshError="1"/>
      <sheetData sheetId="8872" refreshError="1"/>
      <sheetData sheetId="8873" refreshError="1"/>
      <sheetData sheetId="8874" refreshError="1"/>
      <sheetData sheetId="8875" refreshError="1"/>
      <sheetData sheetId="8876" refreshError="1"/>
      <sheetData sheetId="8877" refreshError="1"/>
      <sheetData sheetId="8878" refreshError="1"/>
      <sheetData sheetId="8879" refreshError="1"/>
      <sheetData sheetId="8880" refreshError="1"/>
      <sheetData sheetId="8881" refreshError="1"/>
      <sheetData sheetId="8882" refreshError="1"/>
      <sheetData sheetId="8883" refreshError="1"/>
      <sheetData sheetId="8884" refreshError="1"/>
      <sheetData sheetId="8885" refreshError="1"/>
      <sheetData sheetId="8886" refreshError="1"/>
      <sheetData sheetId="8887" refreshError="1"/>
      <sheetData sheetId="8888" refreshError="1"/>
      <sheetData sheetId="8889" refreshError="1"/>
      <sheetData sheetId="8890" refreshError="1"/>
      <sheetData sheetId="8891" refreshError="1"/>
      <sheetData sheetId="8892" refreshError="1"/>
      <sheetData sheetId="8893" refreshError="1"/>
      <sheetData sheetId="8894" refreshError="1"/>
      <sheetData sheetId="8895" refreshError="1"/>
      <sheetData sheetId="8896" refreshError="1"/>
      <sheetData sheetId="8897" refreshError="1"/>
      <sheetData sheetId="8898" refreshError="1"/>
      <sheetData sheetId="8899" refreshError="1"/>
      <sheetData sheetId="8900" refreshError="1"/>
      <sheetData sheetId="8901" refreshError="1"/>
      <sheetData sheetId="8902" refreshError="1"/>
      <sheetData sheetId="8903" refreshError="1"/>
      <sheetData sheetId="8904" refreshError="1"/>
      <sheetData sheetId="8905" refreshError="1"/>
      <sheetData sheetId="8906" refreshError="1"/>
      <sheetData sheetId="8907" refreshError="1"/>
      <sheetData sheetId="8908" refreshError="1"/>
      <sheetData sheetId="8909" refreshError="1"/>
      <sheetData sheetId="8910" refreshError="1"/>
      <sheetData sheetId="8911" refreshError="1"/>
      <sheetData sheetId="8912" refreshError="1"/>
      <sheetData sheetId="8913"/>
      <sheetData sheetId="8914" refreshError="1"/>
      <sheetData sheetId="8915"/>
      <sheetData sheetId="8916" refreshError="1"/>
      <sheetData sheetId="8917" refreshError="1"/>
      <sheetData sheetId="8918" refreshError="1"/>
      <sheetData sheetId="8919" refreshError="1"/>
      <sheetData sheetId="8920" refreshError="1"/>
      <sheetData sheetId="8921" refreshError="1"/>
      <sheetData sheetId="8922" refreshError="1"/>
      <sheetData sheetId="8923" refreshError="1"/>
      <sheetData sheetId="8924" refreshError="1"/>
      <sheetData sheetId="8925"/>
      <sheetData sheetId="8926"/>
      <sheetData sheetId="8927"/>
      <sheetData sheetId="8928"/>
      <sheetData sheetId="8929"/>
      <sheetData sheetId="8930"/>
      <sheetData sheetId="8931"/>
      <sheetData sheetId="8932">
        <row r="3">
          <cell r="H3" t="str">
            <v>Bag Beer Krepkoye - pet 01.50L -</v>
          </cell>
        </row>
      </sheetData>
      <sheetData sheetId="8933">
        <row r="3">
          <cell r="H3" t="str">
            <v>Bag Beer Krepkoye - pet 01.50L -</v>
          </cell>
        </row>
      </sheetData>
      <sheetData sheetId="8934">
        <row r="3">
          <cell r="H3" t="str">
            <v>Bag Beer Krepkoye - pet 01.50L -</v>
          </cell>
        </row>
      </sheetData>
      <sheetData sheetId="8935">
        <row r="3">
          <cell r="H3" t="str">
            <v>Bag Beer Krepkoye - pet 01.50L -</v>
          </cell>
        </row>
      </sheetData>
      <sheetData sheetId="8936"/>
      <sheetData sheetId="8937"/>
      <sheetData sheetId="8938"/>
      <sheetData sheetId="8939"/>
      <sheetData sheetId="8940"/>
      <sheetData sheetId="8941"/>
      <sheetData sheetId="8942"/>
      <sheetData sheetId="8943"/>
      <sheetData sheetId="8944"/>
      <sheetData sheetId="8945"/>
      <sheetData sheetId="8946"/>
      <sheetData sheetId="8947"/>
      <sheetData sheetId="8948"/>
      <sheetData sheetId="8949">
        <row r="3">
          <cell r="H3" t="str">
            <v>Bag Beer Krepkoye - pet 01.50L -</v>
          </cell>
        </row>
      </sheetData>
      <sheetData sheetId="8950">
        <row r="3">
          <cell r="H3" t="str">
            <v>Bag Beer Krepkoye - pet 01.50L -</v>
          </cell>
        </row>
      </sheetData>
      <sheetData sheetId="8951">
        <row r="3">
          <cell r="H3" t="str">
            <v>Bag Beer Krepkoye - pet 01.50L -</v>
          </cell>
        </row>
      </sheetData>
      <sheetData sheetId="8952">
        <row r="3">
          <cell r="H3" t="str">
            <v>Bag Beer Krepkoye - pet 01.50L -</v>
          </cell>
        </row>
      </sheetData>
      <sheetData sheetId="8953"/>
      <sheetData sheetId="8954"/>
      <sheetData sheetId="8955"/>
      <sheetData sheetId="8956"/>
      <sheetData sheetId="8957"/>
      <sheetData sheetId="8958"/>
      <sheetData sheetId="8959"/>
      <sheetData sheetId="8960"/>
      <sheetData sheetId="8961"/>
      <sheetData sheetId="8962"/>
      <sheetData sheetId="8963"/>
      <sheetData sheetId="8964"/>
      <sheetData sheetId="8965"/>
      <sheetData sheetId="8966"/>
      <sheetData sheetId="8967"/>
      <sheetData sheetId="8968"/>
      <sheetData sheetId="8969"/>
      <sheetData sheetId="8970"/>
      <sheetData sheetId="8971"/>
      <sheetData sheetId="8972"/>
      <sheetData sheetId="8973"/>
      <sheetData sheetId="8974"/>
      <sheetData sheetId="8975"/>
      <sheetData sheetId="8976"/>
      <sheetData sheetId="8977"/>
      <sheetData sheetId="8978">
        <row r="7">
          <cell r="C7">
            <v>0.18</v>
          </cell>
        </row>
      </sheetData>
      <sheetData sheetId="8979"/>
      <sheetData sheetId="8980"/>
      <sheetData sheetId="8981" refreshError="1"/>
      <sheetData sheetId="8982" refreshError="1"/>
      <sheetData sheetId="8983" refreshError="1"/>
      <sheetData sheetId="8984" refreshError="1"/>
      <sheetData sheetId="8985" refreshError="1"/>
      <sheetData sheetId="8986" refreshError="1"/>
      <sheetData sheetId="8987" refreshError="1"/>
      <sheetData sheetId="8988" refreshError="1"/>
      <sheetData sheetId="8989" refreshError="1"/>
      <sheetData sheetId="8990" refreshError="1"/>
      <sheetData sheetId="8991" refreshError="1"/>
      <sheetData sheetId="8992" refreshError="1"/>
      <sheetData sheetId="8993" refreshError="1"/>
      <sheetData sheetId="8994" refreshError="1"/>
      <sheetData sheetId="8995" refreshError="1"/>
      <sheetData sheetId="8996" refreshError="1"/>
      <sheetData sheetId="8997" refreshError="1"/>
      <sheetData sheetId="8998" refreshError="1"/>
      <sheetData sheetId="8999" refreshError="1"/>
      <sheetData sheetId="9000" refreshError="1"/>
      <sheetData sheetId="9001" refreshError="1"/>
      <sheetData sheetId="9002" refreshError="1"/>
      <sheetData sheetId="9003" refreshError="1"/>
      <sheetData sheetId="9004" refreshError="1"/>
      <sheetData sheetId="9005" refreshError="1"/>
      <sheetData sheetId="9006" refreshError="1"/>
      <sheetData sheetId="9007" refreshError="1"/>
      <sheetData sheetId="9008" refreshError="1"/>
      <sheetData sheetId="9009" refreshError="1"/>
      <sheetData sheetId="9010" refreshError="1"/>
      <sheetData sheetId="9011" refreshError="1"/>
      <sheetData sheetId="9012" refreshError="1"/>
      <sheetData sheetId="9013" refreshError="1"/>
      <sheetData sheetId="9014" refreshError="1"/>
      <sheetData sheetId="9015" refreshError="1"/>
      <sheetData sheetId="9016" refreshError="1"/>
      <sheetData sheetId="9017" refreshError="1"/>
      <sheetData sheetId="9018" refreshError="1"/>
      <sheetData sheetId="9019" refreshError="1"/>
      <sheetData sheetId="9020" refreshError="1"/>
      <sheetData sheetId="9021" refreshError="1"/>
      <sheetData sheetId="9022" refreshError="1"/>
      <sheetData sheetId="9023" refreshError="1"/>
      <sheetData sheetId="9024" refreshError="1"/>
      <sheetData sheetId="9025" refreshError="1"/>
      <sheetData sheetId="9026" refreshError="1"/>
      <sheetData sheetId="9027" refreshError="1"/>
      <sheetData sheetId="9028" refreshError="1"/>
      <sheetData sheetId="9029" refreshError="1"/>
      <sheetData sheetId="9030" refreshError="1"/>
      <sheetData sheetId="9031" refreshError="1"/>
      <sheetData sheetId="9032" refreshError="1"/>
      <sheetData sheetId="9033" refreshError="1"/>
      <sheetData sheetId="9034" refreshError="1"/>
      <sheetData sheetId="9035" refreshError="1"/>
      <sheetData sheetId="9036" refreshError="1"/>
      <sheetData sheetId="9037" refreshError="1"/>
      <sheetData sheetId="9038" refreshError="1"/>
      <sheetData sheetId="9039" refreshError="1"/>
      <sheetData sheetId="9040" refreshError="1"/>
      <sheetData sheetId="9041" refreshError="1"/>
      <sheetData sheetId="9042" refreshError="1"/>
      <sheetData sheetId="9043" refreshError="1"/>
      <sheetData sheetId="9044" refreshError="1"/>
      <sheetData sheetId="9045" refreshError="1"/>
      <sheetData sheetId="9046" refreshError="1"/>
      <sheetData sheetId="9047" refreshError="1"/>
      <sheetData sheetId="9048" refreshError="1"/>
      <sheetData sheetId="9049" refreshError="1"/>
      <sheetData sheetId="9050" refreshError="1"/>
      <sheetData sheetId="9051" refreshError="1"/>
      <sheetData sheetId="9052" refreshError="1"/>
      <sheetData sheetId="9053" refreshError="1"/>
      <sheetData sheetId="9054" refreshError="1"/>
      <sheetData sheetId="9055" refreshError="1"/>
      <sheetData sheetId="9056" refreshError="1"/>
      <sheetData sheetId="9057" refreshError="1"/>
      <sheetData sheetId="9058" refreshError="1"/>
      <sheetData sheetId="9059" refreshError="1"/>
      <sheetData sheetId="9060" refreshError="1"/>
      <sheetData sheetId="9061" refreshError="1"/>
      <sheetData sheetId="9062" refreshError="1"/>
      <sheetData sheetId="9063" refreshError="1"/>
      <sheetData sheetId="9064" refreshError="1"/>
      <sheetData sheetId="9065" refreshError="1"/>
      <sheetData sheetId="9066" refreshError="1"/>
      <sheetData sheetId="9067" refreshError="1"/>
      <sheetData sheetId="9068" refreshError="1"/>
      <sheetData sheetId="9069" refreshError="1"/>
      <sheetData sheetId="9070" refreshError="1"/>
      <sheetData sheetId="9071" refreshError="1"/>
      <sheetData sheetId="9072" refreshError="1"/>
      <sheetData sheetId="9073" refreshError="1"/>
      <sheetData sheetId="9074" refreshError="1"/>
      <sheetData sheetId="9075" refreshError="1"/>
      <sheetData sheetId="9076" refreshError="1"/>
      <sheetData sheetId="9077" refreshError="1"/>
      <sheetData sheetId="9078" refreshError="1"/>
      <sheetData sheetId="9079" refreshError="1"/>
      <sheetData sheetId="9080" refreshError="1"/>
      <sheetData sheetId="9081" refreshError="1"/>
      <sheetData sheetId="9082" refreshError="1"/>
      <sheetData sheetId="9083" refreshError="1"/>
      <sheetData sheetId="9084" refreshError="1"/>
      <sheetData sheetId="9085" refreshError="1"/>
      <sheetData sheetId="9086" refreshError="1"/>
      <sheetData sheetId="9087" refreshError="1"/>
      <sheetData sheetId="9088" refreshError="1"/>
      <sheetData sheetId="9089" refreshError="1"/>
      <sheetData sheetId="9090" refreshError="1"/>
      <sheetData sheetId="9091" refreshError="1"/>
      <sheetData sheetId="9092" refreshError="1"/>
      <sheetData sheetId="9093" refreshError="1"/>
      <sheetData sheetId="9094" refreshError="1"/>
      <sheetData sheetId="9095" refreshError="1"/>
      <sheetData sheetId="9096" refreshError="1"/>
      <sheetData sheetId="9097" refreshError="1"/>
      <sheetData sheetId="9098" refreshError="1"/>
      <sheetData sheetId="9099" refreshError="1"/>
      <sheetData sheetId="9100" refreshError="1"/>
      <sheetData sheetId="9101" refreshError="1"/>
      <sheetData sheetId="9102" refreshError="1"/>
      <sheetData sheetId="9103" refreshError="1"/>
      <sheetData sheetId="9104" refreshError="1"/>
      <sheetData sheetId="9105" refreshError="1"/>
      <sheetData sheetId="9106" refreshError="1"/>
      <sheetData sheetId="9107" refreshError="1"/>
      <sheetData sheetId="9108" refreshError="1"/>
      <sheetData sheetId="9109" refreshError="1"/>
      <sheetData sheetId="9110" refreshError="1"/>
      <sheetData sheetId="9111" refreshError="1"/>
      <sheetData sheetId="9112" refreshError="1"/>
      <sheetData sheetId="9113" refreshError="1"/>
      <sheetData sheetId="9114" refreshError="1"/>
      <sheetData sheetId="9115" refreshError="1"/>
      <sheetData sheetId="9116" refreshError="1"/>
      <sheetData sheetId="9117" refreshError="1"/>
      <sheetData sheetId="9118" refreshError="1"/>
      <sheetData sheetId="9119" refreshError="1"/>
      <sheetData sheetId="9120" refreshError="1"/>
      <sheetData sheetId="9121" refreshError="1"/>
      <sheetData sheetId="9122" refreshError="1"/>
      <sheetData sheetId="9123" refreshError="1"/>
      <sheetData sheetId="9124" refreshError="1"/>
      <sheetData sheetId="9125" refreshError="1"/>
      <sheetData sheetId="9126" refreshError="1"/>
      <sheetData sheetId="9127" refreshError="1"/>
      <sheetData sheetId="9128" refreshError="1"/>
      <sheetData sheetId="9129" refreshError="1"/>
      <sheetData sheetId="9130" refreshError="1"/>
      <sheetData sheetId="9131" refreshError="1"/>
      <sheetData sheetId="9132" refreshError="1"/>
      <sheetData sheetId="9133" refreshError="1"/>
      <sheetData sheetId="9134" refreshError="1"/>
      <sheetData sheetId="9135" refreshError="1"/>
      <sheetData sheetId="9136" refreshError="1"/>
      <sheetData sheetId="9137" refreshError="1"/>
      <sheetData sheetId="9138" refreshError="1"/>
      <sheetData sheetId="9139" refreshError="1"/>
      <sheetData sheetId="9140" refreshError="1"/>
      <sheetData sheetId="9141"/>
      <sheetData sheetId="9142"/>
      <sheetData sheetId="9143"/>
      <sheetData sheetId="9144"/>
      <sheetData sheetId="9145"/>
      <sheetData sheetId="9146" refreshError="1"/>
      <sheetData sheetId="9147" refreshError="1"/>
      <sheetData sheetId="9148" refreshError="1"/>
      <sheetData sheetId="9149" refreshError="1"/>
      <sheetData sheetId="9150" refreshError="1"/>
      <sheetData sheetId="9151" refreshError="1"/>
      <sheetData sheetId="9152" refreshError="1"/>
      <sheetData sheetId="9153" refreshError="1"/>
      <sheetData sheetId="9154" refreshError="1"/>
      <sheetData sheetId="9155" refreshError="1"/>
      <sheetData sheetId="9156" refreshError="1"/>
      <sheetData sheetId="9157" refreshError="1"/>
      <sheetData sheetId="9158" refreshError="1"/>
      <sheetData sheetId="9159" refreshError="1"/>
      <sheetData sheetId="9160" refreshError="1"/>
      <sheetData sheetId="9161" refreshError="1"/>
      <sheetData sheetId="9162" refreshError="1"/>
      <sheetData sheetId="9163" refreshError="1"/>
      <sheetData sheetId="9164" refreshError="1"/>
      <sheetData sheetId="9165" refreshError="1"/>
      <sheetData sheetId="9166" refreshError="1"/>
      <sheetData sheetId="9167" refreshError="1"/>
      <sheetData sheetId="9168">
        <row r="1">
          <cell r="A1" t="str">
            <v>Вид готовой продукции</v>
          </cell>
        </row>
      </sheetData>
      <sheetData sheetId="9169">
        <row r="1">
          <cell r="A1" t="str">
            <v>Вид готовой продукции</v>
          </cell>
        </row>
      </sheetData>
      <sheetData sheetId="9170">
        <row r="1">
          <cell r="A1" t="str">
            <v xml:space="preserve">HF марки </v>
          </cell>
        </row>
      </sheetData>
      <sheetData sheetId="9171">
        <row r="463">
          <cell r="A463" t="str">
            <v>Сквозные удельные нормы на выпуск Танталовой продукции</v>
          </cell>
        </row>
      </sheetData>
      <sheetData sheetId="9172"/>
      <sheetData sheetId="9173"/>
      <sheetData sheetId="9174"/>
      <sheetData sheetId="9175"/>
      <sheetData sheetId="9176"/>
      <sheetData sheetId="9177"/>
      <sheetData sheetId="9178"/>
      <sheetData sheetId="9179"/>
      <sheetData sheetId="9180"/>
      <sheetData sheetId="9181"/>
      <sheetData sheetId="9182"/>
      <sheetData sheetId="9183"/>
      <sheetData sheetId="9184"/>
      <sheetData sheetId="9185"/>
      <sheetData sheetId="9186"/>
      <sheetData sheetId="9187"/>
      <sheetData sheetId="9188"/>
      <sheetData sheetId="9189"/>
      <sheetData sheetId="9190"/>
      <sheetData sheetId="9191"/>
      <sheetData sheetId="9192"/>
      <sheetData sheetId="9193"/>
      <sheetData sheetId="9194"/>
      <sheetData sheetId="9195"/>
      <sheetData sheetId="9196"/>
      <sheetData sheetId="9197"/>
      <sheetData sheetId="9198"/>
      <sheetData sheetId="9199"/>
      <sheetData sheetId="9200"/>
      <sheetData sheetId="9201"/>
      <sheetData sheetId="9202"/>
      <sheetData sheetId="9203"/>
      <sheetData sheetId="9204"/>
      <sheetData sheetId="9205"/>
      <sheetData sheetId="9206"/>
      <sheetData sheetId="9207"/>
      <sheetData sheetId="9208"/>
      <sheetData sheetId="9209"/>
      <sheetData sheetId="9210"/>
      <sheetData sheetId="9211"/>
      <sheetData sheetId="9212"/>
      <sheetData sheetId="9213"/>
      <sheetData sheetId="9214"/>
      <sheetData sheetId="9215"/>
      <sheetData sheetId="9216"/>
      <sheetData sheetId="9217"/>
      <sheetData sheetId="9218"/>
      <sheetData sheetId="9219"/>
      <sheetData sheetId="9220"/>
      <sheetData sheetId="9221"/>
      <sheetData sheetId="9222"/>
      <sheetData sheetId="9223"/>
      <sheetData sheetId="9224"/>
      <sheetData sheetId="9225"/>
      <sheetData sheetId="9226"/>
      <sheetData sheetId="9227"/>
      <sheetData sheetId="9228"/>
      <sheetData sheetId="9229"/>
      <sheetData sheetId="9230"/>
      <sheetData sheetId="9231"/>
      <sheetData sheetId="9232"/>
      <sheetData sheetId="9233" refreshError="1"/>
      <sheetData sheetId="9234" refreshError="1"/>
      <sheetData sheetId="9235" refreshError="1"/>
      <sheetData sheetId="9236" refreshError="1"/>
      <sheetData sheetId="9237" refreshError="1"/>
      <sheetData sheetId="9238" refreshError="1"/>
      <sheetData sheetId="9239" refreshError="1"/>
      <sheetData sheetId="9240" refreshError="1"/>
      <sheetData sheetId="9241" refreshError="1"/>
      <sheetData sheetId="9242" refreshError="1"/>
      <sheetData sheetId="9243" refreshError="1"/>
      <sheetData sheetId="9244" refreshError="1"/>
      <sheetData sheetId="9245" refreshError="1"/>
      <sheetData sheetId="9246" refreshError="1"/>
      <sheetData sheetId="9247" refreshError="1"/>
      <sheetData sheetId="9248" refreshError="1"/>
      <sheetData sheetId="9249" refreshError="1"/>
      <sheetData sheetId="9250" refreshError="1"/>
      <sheetData sheetId="9251" refreshError="1"/>
      <sheetData sheetId="9252" refreshError="1"/>
      <sheetData sheetId="9253" refreshError="1"/>
      <sheetData sheetId="9254" refreshError="1"/>
      <sheetData sheetId="9255" refreshError="1"/>
      <sheetData sheetId="9256" refreshError="1"/>
      <sheetData sheetId="9257" refreshError="1"/>
      <sheetData sheetId="9258" refreshError="1"/>
      <sheetData sheetId="9259" refreshError="1"/>
      <sheetData sheetId="9260" refreshError="1"/>
      <sheetData sheetId="9261" refreshError="1"/>
      <sheetData sheetId="9262" refreshError="1"/>
      <sheetData sheetId="9263" refreshError="1"/>
      <sheetData sheetId="9264" refreshError="1"/>
      <sheetData sheetId="9265" refreshError="1"/>
      <sheetData sheetId="9266" refreshError="1"/>
      <sheetData sheetId="9267" refreshError="1"/>
      <sheetData sheetId="9268" refreshError="1"/>
      <sheetData sheetId="9269" refreshError="1"/>
      <sheetData sheetId="9270" refreshError="1"/>
      <sheetData sheetId="9271" refreshError="1"/>
      <sheetData sheetId="9272" refreshError="1"/>
      <sheetData sheetId="9273" refreshError="1"/>
      <sheetData sheetId="9274" refreshError="1"/>
      <sheetData sheetId="9275" refreshError="1"/>
      <sheetData sheetId="9276" refreshError="1"/>
      <sheetData sheetId="9277" refreshError="1"/>
      <sheetData sheetId="9278" refreshError="1"/>
      <sheetData sheetId="9279" refreshError="1"/>
      <sheetData sheetId="9280" refreshError="1"/>
      <sheetData sheetId="9281" refreshError="1"/>
      <sheetData sheetId="9282" refreshError="1"/>
      <sheetData sheetId="9283" refreshError="1"/>
      <sheetData sheetId="9284" refreshError="1"/>
      <sheetData sheetId="9285" refreshError="1"/>
      <sheetData sheetId="9286" refreshError="1"/>
      <sheetData sheetId="9287" refreshError="1"/>
      <sheetData sheetId="9288" refreshError="1"/>
      <sheetData sheetId="9289" refreshError="1"/>
      <sheetData sheetId="9290" refreshError="1"/>
      <sheetData sheetId="9291" refreshError="1"/>
      <sheetData sheetId="9292" refreshError="1"/>
      <sheetData sheetId="9293" refreshError="1"/>
      <sheetData sheetId="9294" refreshError="1"/>
      <sheetData sheetId="9295" refreshError="1"/>
      <sheetData sheetId="9296" refreshError="1"/>
      <sheetData sheetId="9297" refreshError="1"/>
      <sheetData sheetId="9298" refreshError="1"/>
      <sheetData sheetId="9299" refreshError="1"/>
      <sheetData sheetId="9300" refreshError="1"/>
      <sheetData sheetId="9301" refreshError="1"/>
      <sheetData sheetId="9302" refreshError="1"/>
      <sheetData sheetId="9303" refreshError="1"/>
      <sheetData sheetId="9304" refreshError="1"/>
      <sheetData sheetId="9305" refreshError="1"/>
      <sheetData sheetId="9306" refreshError="1"/>
      <sheetData sheetId="9307" refreshError="1"/>
      <sheetData sheetId="9308" refreshError="1"/>
      <sheetData sheetId="9309" refreshError="1"/>
      <sheetData sheetId="9310" refreshError="1"/>
      <sheetData sheetId="9311" refreshError="1"/>
      <sheetData sheetId="9312" refreshError="1"/>
      <sheetData sheetId="9313" refreshError="1"/>
      <sheetData sheetId="9314" refreshError="1"/>
      <sheetData sheetId="9315" refreshError="1"/>
      <sheetData sheetId="9316" refreshError="1"/>
      <sheetData sheetId="9317" refreshError="1"/>
      <sheetData sheetId="9318" refreshError="1"/>
      <sheetData sheetId="9319" refreshError="1"/>
      <sheetData sheetId="9320" refreshError="1"/>
      <sheetData sheetId="9321" refreshError="1"/>
      <sheetData sheetId="9322" refreshError="1"/>
      <sheetData sheetId="9323" refreshError="1"/>
      <sheetData sheetId="9324" refreshError="1"/>
      <sheetData sheetId="9325" refreshError="1"/>
      <sheetData sheetId="9326" refreshError="1"/>
      <sheetData sheetId="9327" refreshError="1"/>
      <sheetData sheetId="9328" refreshError="1"/>
      <sheetData sheetId="9329" refreshError="1"/>
      <sheetData sheetId="9330" refreshError="1"/>
      <sheetData sheetId="9331" refreshError="1"/>
      <sheetData sheetId="9332" refreshError="1"/>
      <sheetData sheetId="9333" refreshError="1"/>
      <sheetData sheetId="9334" refreshError="1"/>
      <sheetData sheetId="9335" refreshError="1"/>
      <sheetData sheetId="9336" refreshError="1"/>
      <sheetData sheetId="9337" refreshError="1"/>
      <sheetData sheetId="9338" refreshError="1"/>
      <sheetData sheetId="9339" refreshError="1"/>
      <sheetData sheetId="9340" refreshError="1"/>
      <sheetData sheetId="9341" refreshError="1"/>
      <sheetData sheetId="9342" refreshError="1"/>
      <sheetData sheetId="9343" refreshError="1"/>
      <sheetData sheetId="9344" refreshError="1"/>
      <sheetData sheetId="9345" refreshError="1"/>
      <sheetData sheetId="9346" refreshError="1"/>
      <sheetData sheetId="9347" refreshError="1"/>
      <sheetData sheetId="9348" refreshError="1"/>
      <sheetData sheetId="9349" refreshError="1"/>
      <sheetData sheetId="9350" refreshError="1"/>
      <sheetData sheetId="9351" refreshError="1"/>
      <sheetData sheetId="9352" refreshError="1"/>
      <sheetData sheetId="9353" refreshError="1"/>
      <sheetData sheetId="9354" refreshError="1"/>
      <sheetData sheetId="9355" refreshError="1"/>
      <sheetData sheetId="9356" refreshError="1"/>
      <sheetData sheetId="9357" refreshError="1"/>
      <sheetData sheetId="9358" refreshError="1"/>
      <sheetData sheetId="9359" refreshError="1"/>
      <sheetData sheetId="9360" refreshError="1"/>
      <sheetData sheetId="9361" refreshError="1"/>
      <sheetData sheetId="9362" refreshError="1"/>
      <sheetData sheetId="9363" refreshError="1"/>
      <sheetData sheetId="9364" refreshError="1"/>
      <sheetData sheetId="9365" refreshError="1"/>
      <sheetData sheetId="9366" refreshError="1"/>
      <sheetData sheetId="9367" refreshError="1"/>
      <sheetData sheetId="9368" refreshError="1"/>
      <sheetData sheetId="9369" refreshError="1"/>
      <sheetData sheetId="9370" refreshError="1"/>
      <sheetData sheetId="9371" refreshError="1"/>
      <sheetData sheetId="9372" refreshError="1"/>
      <sheetData sheetId="9373" refreshError="1"/>
      <sheetData sheetId="9374" refreshError="1"/>
      <sheetData sheetId="9375" refreshError="1"/>
      <sheetData sheetId="9376"/>
      <sheetData sheetId="9377"/>
      <sheetData sheetId="9378"/>
      <sheetData sheetId="9379"/>
      <sheetData sheetId="9380"/>
      <sheetData sheetId="9381"/>
      <sheetData sheetId="9382"/>
      <sheetData sheetId="9383"/>
      <sheetData sheetId="9384"/>
      <sheetData sheetId="9385"/>
      <sheetData sheetId="9386"/>
      <sheetData sheetId="9387"/>
      <sheetData sheetId="9388"/>
      <sheetData sheetId="9389"/>
      <sheetData sheetId="9390"/>
      <sheetData sheetId="9391"/>
      <sheetData sheetId="9392"/>
      <sheetData sheetId="9393"/>
      <sheetData sheetId="9394"/>
      <sheetData sheetId="9395"/>
      <sheetData sheetId="9396"/>
      <sheetData sheetId="9397"/>
      <sheetData sheetId="9398"/>
      <sheetData sheetId="9399"/>
      <sheetData sheetId="9400"/>
      <sheetData sheetId="9401"/>
      <sheetData sheetId="9402"/>
      <sheetData sheetId="9403"/>
      <sheetData sheetId="9404"/>
      <sheetData sheetId="9405"/>
      <sheetData sheetId="9406"/>
      <sheetData sheetId="9407"/>
      <sheetData sheetId="9408"/>
      <sheetData sheetId="9409"/>
      <sheetData sheetId="9410"/>
      <sheetData sheetId="9411"/>
      <sheetData sheetId="9412"/>
      <sheetData sheetId="9413"/>
      <sheetData sheetId="9414"/>
      <sheetData sheetId="9415"/>
      <sheetData sheetId="9416"/>
      <sheetData sheetId="9417"/>
      <sheetData sheetId="9418"/>
      <sheetData sheetId="9419"/>
      <sheetData sheetId="9420"/>
      <sheetData sheetId="9421"/>
      <sheetData sheetId="9422"/>
      <sheetData sheetId="9423"/>
      <sheetData sheetId="9424"/>
      <sheetData sheetId="9425"/>
      <sheetData sheetId="9426"/>
      <sheetData sheetId="9427"/>
      <sheetData sheetId="9428"/>
      <sheetData sheetId="9429"/>
      <sheetData sheetId="9430"/>
      <sheetData sheetId="9431"/>
      <sheetData sheetId="9432" refreshError="1"/>
      <sheetData sheetId="9433" refreshError="1"/>
      <sheetData sheetId="9434" refreshError="1"/>
      <sheetData sheetId="9435" refreshError="1"/>
      <sheetData sheetId="9436" refreshError="1"/>
      <sheetData sheetId="9437" refreshError="1"/>
      <sheetData sheetId="9438" refreshError="1"/>
      <sheetData sheetId="9439" refreshError="1"/>
      <sheetData sheetId="9440" refreshError="1"/>
      <sheetData sheetId="9441" refreshError="1"/>
      <sheetData sheetId="9442" refreshError="1"/>
      <sheetData sheetId="9443" refreshError="1"/>
      <sheetData sheetId="9444"/>
      <sheetData sheetId="9445"/>
      <sheetData sheetId="9446"/>
      <sheetData sheetId="9447"/>
      <sheetData sheetId="9448"/>
      <sheetData sheetId="9449"/>
      <sheetData sheetId="9450"/>
      <sheetData sheetId="9451"/>
      <sheetData sheetId="9452">
        <row r="1">
          <cell r="A1" t="str">
            <v>Вид готовой продукции</v>
          </cell>
        </row>
      </sheetData>
      <sheetData sheetId="9453">
        <row r="1">
          <cell r="A1" t="str">
            <v xml:space="preserve">HF марки </v>
          </cell>
        </row>
      </sheetData>
      <sheetData sheetId="9454">
        <row r="463">
          <cell r="A463" t="str">
            <v>Сквозные удельные нормы на выпуск Танталовой продукции</v>
          </cell>
        </row>
      </sheetData>
      <sheetData sheetId="9455" refreshError="1"/>
      <sheetData sheetId="9456" refreshError="1"/>
      <sheetData sheetId="9457" refreshError="1"/>
      <sheetData sheetId="9458" refreshError="1"/>
      <sheetData sheetId="9459" refreshError="1"/>
      <sheetData sheetId="9460" refreshError="1"/>
      <sheetData sheetId="9461" refreshError="1"/>
      <sheetData sheetId="9462" refreshError="1"/>
      <sheetData sheetId="9463" refreshError="1"/>
      <sheetData sheetId="9464" refreshError="1"/>
      <sheetData sheetId="9465" refreshError="1"/>
      <sheetData sheetId="9466" refreshError="1"/>
      <sheetData sheetId="9467" refreshError="1"/>
      <sheetData sheetId="9468" refreshError="1"/>
      <sheetData sheetId="9469" refreshError="1"/>
      <sheetData sheetId="9470" refreshError="1"/>
      <sheetData sheetId="9471" refreshError="1"/>
      <sheetData sheetId="9472" refreshError="1"/>
      <sheetData sheetId="9473" refreshError="1"/>
      <sheetData sheetId="9474" refreshError="1"/>
      <sheetData sheetId="9475" refreshError="1"/>
      <sheetData sheetId="9476" refreshError="1"/>
      <sheetData sheetId="9477" refreshError="1"/>
      <sheetData sheetId="9478" refreshError="1"/>
      <sheetData sheetId="9479" refreshError="1"/>
      <sheetData sheetId="9480" refreshError="1"/>
      <sheetData sheetId="9481" refreshError="1"/>
      <sheetData sheetId="9482" refreshError="1"/>
      <sheetData sheetId="9483" refreshError="1"/>
      <sheetData sheetId="9484" refreshError="1"/>
      <sheetData sheetId="9485" refreshError="1"/>
      <sheetData sheetId="9486" refreshError="1"/>
      <sheetData sheetId="9487" refreshError="1"/>
      <sheetData sheetId="9488" refreshError="1"/>
      <sheetData sheetId="9489" refreshError="1"/>
      <sheetData sheetId="9490" refreshError="1"/>
      <sheetData sheetId="9491" refreshError="1"/>
      <sheetData sheetId="9492" refreshError="1"/>
      <sheetData sheetId="9493" refreshError="1"/>
      <sheetData sheetId="9494" refreshError="1"/>
      <sheetData sheetId="9495" refreshError="1"/>
      <sheetData sheetId="9496" refreshError="1"/>
      <sheetData sheetId="9497" refreshError="1"/>
      <sheetData sheetId="9498" refreshError="1"/>
      <sheetData sheetId="9499" refreshError="1"/>
      <sheetData sheetId="9500" refreshError="1"/>
      <sheetData sheetId="9501" refreshError="1"/>
      <sheetData sheetId="9502" refreshError="1"/>
      <sheetData sheetId="9503" refreshError="1"/>
      <sheetData sheetId="9504" refreshError="1"/>
      <sheetData sheetId="9505" refreshError="1"/>
      <sheetData sheetId="9506" refreshError="1"/>
      <sheetData sheetId="9507" refreshError="1"/>
      <sheetData sheetId="9508" refreshError="1"/>
      <sheetData sheetId="9509" refreshError="1"/>
      <sheetData sheetId="9510" refreshError="1"/>
      <sheetData sheetId="9511" refreshError="1"/>
      <sheetData sheetId="9512" refreshError="1"/>
      <sheetData sheetId="9513" refreshError="1"/>
      <sheetData sheetId="9514" refreshError="1"/>
      <sheetData sheetId="9515" refreshError="1"/>
      <sheetData sheetId="9516" refreshError="1"/>
      <sheetData sheetId="9517" refreshError="1"/>
      <sheetData sheetId="9518" refreshError="1"/>
      <sheetData sheetId="9519" refreshError="1"/>
      <sheetData sheetId="9520" refreshError="1"/>
      <sheetData sheetId="9521" refreshError="1"/>
      <sheetData sheetId="9522" refreshError="1"/>
      <sheetData sheetId="9523" refreshError="1"/>
      <sheetData sheetId="9524" refreshError="1"/>
      <sheetData sheetId="9525" refreshError="1"/>
      <sheetData sheetId="9526" refreshError="1"/>
      <sheetData sheetId="9527" refreshError="1"/>
      <sheetData sheetId="9528" refreshError="1"/>
      <sheetData sheetId="9529" refreshError="1"/>
      <sheetData sheetId="9530" refreshError="1"/>
      <sheetData sheetId="9531" refreshError="1"/>
      <sheetData sheetId="9532" refreshError="1"/>
      <sheetData sheetId="9533" refreshError="1"/>
      <sheetData sheetId="9534" refreshError="1"/>
      <sheetData sheetId="9535" refreshError="1"/>
      <sheetData sheetId="9536" refreshError="1"/>
      <sheetData sheetId="9537" refreshError="1"/>
      <sheetData sheetId="9538" refreshError="1"/>
      <sheetData sheetId="9539" refreshError="1"/>
      <sheetData sheetId="9540" refreshError="1"/>
      <sheetData sheetId="9541" refreshError="1"/>
      <sheetData sheetId="9542" refreshError="1"/>
      <sheetData sheetId="9543" refreshError="1"/>
      <sheetData sheetId="9544" refreshError="1"/>
      <sheetData sheetId="9545" refreshError="1"/>
      <sheetData sheetId="9546" refreshError="1"/>
      <sheetData sheetId="9547" refreshError="1"/>
      <sheetData sheetId="9548" refreshError="1"/>
      <sheetData sheetId="9549" refreshError="1"/>
      <sheetData sheetId="9550" refreshError="1"/>
      <sheetData sheetId="9551" refreshError="1"/>
      <sheetData sheetId="9552" refreshError="1"/>
      <sheetData sheetId="9553" refreshError="1"/>
      <sheetData sheetId="9554" refreshError="1"/>
      <sheetData sheetId="9555" refreshError="1"/>
      <sheetData sheetId="9556" refreshError="1"/>
      <sheetData sheetId="9557">
        <row r="57">
          <cell r="F57">
            <v>4358024.6376718897</v>
          </cell>
        </row>
      </sheetData>
      <sheetData sheetId="9558">
        <row r="6">
          <cell r="C6">
            <v>1000</v>
          </cell>
        </row>
      </sheetData>
      <sheetData sheetId="9559">
        <row r="6">
          <cell r="C6">
            <v>1000</v>
          </cell>
        </row>
      </sheetData>
      <sheetData sheetId="9560">
        <row r="6">
          <cell r="C6">
            <v>1000</v>
          </cell>
        </row>
      </sheetData>
      <sheetData sheetId="9561">
        <row r="6">
          <cell r="C6">
            <v>1000</v>
          </cell>
        </row>
      </sheetData>
      <sheetData sheetId="9562">
        <row r="6">
          <cell r="C6">
            <v>1000</v>
          </cell>
        </row>
      </sheetData>
      <sheetData sheetId="9563">
        <row r="57">
          <cell r="F57">
            <v>4358024.6376718897</v>
          </cell>
        </row>
      </sheetData>
      <sheetData sheetId="9564"/>
      <sheetData sheetId="9565"/>
      <sheetData sheetId="9566"/>
      <sheetData sheetId="9567"/>
      <sheetData sheetId="9568"/>
      <sheetData sheetId="9569"/>
      <sheetData sheetId="9570"/>
      <sheetData sheetId="9571"/>
      <sheetData sheetId="9572"/>
      <sheetData sheetId="9573"/>
      <sheetData sheetId="9574"/>
      <sheetData sheetId="9575"/>
      <sheetData sheetId="9576"/>
      <sheetData sheetId="9577" refreshError="1"/>
      <sheetData sheetId="9578"/>
      <sheetData sheetId="9579"/>
      <sheetData sheetId="9580"/>
      <sheetData sheetId="9581"/>
      <sheetData sheetId="9582"/>
      <sheetData sheetId="9583"/>
      <sheetData sheetId="9584" refreshError="1"/>
      <sheetData sheetId="9585" refreshError="1"/>
      <sheetData sheetId="9586" refreshError="1"/>
      <sheetData sheetId="9587" refreshError="1"/>
      <sheetData sheetId="9588" refreshError="1"/>
      <sheetData sheetId="9589" refreshError="1"/>
      <sheetData sheetId="9590" refreshError="1"/>
      <sheetData sheetId="9591" refreshError="1"/>
      <sheetData sheetId="9592" refreshError="1"/>
      <sheetData sheetId="9593" refreshError="1"/>
      <sheetData sheetId="9594" refreshError="1"/>
      <sheetData sheetId="9595" refreshError="1"/>
      <sheetData sheetId="9596" refreshError="1"/>
      <sheetData sheetId="9597" refreshError="1"/>
      <sheetData sheetId="9598" refreshError="1"/>
      <sheetData sheetId="9599" refreshError="1"/>
      <sheetData sheetId="9600" refreshError="1"/>
      <sheetData sheetId="9601" refreshError="1"/>
      <sheetData sheetId="9602" refreshError="1"/>
      <sheetData sheetId="9603" refreshError="1"/>
      <sheetData sheetId="9604" refreshError="1"/>
      <sheetData sheetId="9605" refreshError="1"/>
      <sheetData sheetId="9606" refreshError="1"/>
      <sheetData sheetId="9607" refreshError="1"/>
      <sheetData sheetId="9608" refreshError="1"/>
      <sheetData sheetId="9609" refreshError="1"/>
      <sheetData sheetId="9610" refreshError="1"/>
      <sheetData sheetId="9611" refreshError="1"/>
      <sheetData sheetId="9612" refreshError="1"/>
      <sheetData sheetId="9613" refreshError="1"/>
      <sheetData sheetId="9614" refreshError="1"/>
      <sheetData sheetId="9615" refreshError="1"/>
      <sheetData sheetId="9616" refreshError="1"/>
      <sheetData sheetId="9617" refreshError="1"/>
      <sheetData sheetId="9618" refreshError="1"/>
      <sheetData sheetId="9619" refreshError="1"/>
      <sheetData sheetId="9620" refreshError="1"/>
      <sheetData sheetId="9621" refreshError="1"/>
      <sheetData sheetId="9622" refreshError="1"/>
      <sheetData sheetId="9623" refreshError="1"/>
      <sheetData sheetId="9624" refreshError="1"/>
      <sheetData sheetId="9625" refreshError="1"/>
      <sheetData sheetId="9626" refreshError="1"/>
      <sheetData sheetId="9627" refreshError="1"/>
      <sheetData sheetId="9628" refreshError="1"/>
      <sheetData sheetId="9629" refreshError="1"/>
      <sheetData sheetId="9630" refreshError="1"/>
      <sheetData sheetId="9631" refreshError="1"/>
      <sheetData sheetId="9632" refreshError="1"/>
      <sheetData sheetId="9633" refreshError="1"/>
      <sheetData sheetId="9634" refreshError="1"/>
      <sheetData sheetId="9635" refreshError="1"/>
      <sheetData sheetId="9636" refreshError="1"/>
      <sheetData sheetId="9637" refreshError="1"/>
      <sheetData sheetId="9638" refreshError="1"/>
      <sheetData sheetId="9639" refreshError="1"/>
      <sheetData sheetId="9640" refreshError="1"/>
      <sheetData sheetId="9641" refreshError="1"/>
      <sheetData sheetId="9642" refreshError="1"/>
      <sheetData sheetId="9643" refreshError="1"/>
      <sheetData sheetId="9644" refreshError="1"/>
      <sheetData sheetId="9645" refreshError="1"/>
      <sheetData sheetId="9646" refreshError="1"/>
      <sheetData sheetId="9647" refreshError="1"/>
      <sheetData sheetId="9648" refreshError="1"/>
      <sheetData sheetId="9649" refreshError="1"/>
      <sheetData sheetId="9650" refreshError="1"/>
      <sheetData sheetId="9651" refreshError="1"/>
      <sheetData sheetId="9652" refreshError="1"/>
      <sheetData sheetId="9653" refreshError="1"/>
      <sheetData sheetId="9654" refreshError="1"/>
      <sheetData sheetId="9655" refreshError="1"/>
      <sheetData sheetId="9656" refreshError="1"/>
      <sheetData sheetId="9657" refreshError="1"/>
      <sheetData sheetId="9658" refreshError="1"/>
      <sheetData sheetId="9659" refreshError="1"/>
      <sheetData sheetId="9660" refreshError="1"/>
      <sheetData sheetId="9661" refreshError="1"/>
      <sheetData sheetId="9662" refreshError="1"/>
      <sheetData sheetId="9663" refreshError="1"/>
      <sheetData sheetId="9664" refreshError="1"/>
      <sheetData sheetId="9665" refreshError="1"/>
      <sheetData sheetId="9666" refreshError="1"/>
      <sheetData sheetId="9667" refreshError="1"/>
      <sheetData sheetId="9668" refreshError="1"/>
      <sheetData sheetId="9669" refreshError="1"/>
      <sheetData sheetId="9670" refreshError="1"/>
      <sheetData sheetId="9671" refreshError="1"/>
      <sheetData sheetId="9672" refreshError="1"/>
      <sheetData sheetId="9673" refreshError="1"/>
      <sheetData sheetId="9674" refreshError="1"/>
      <sheetData sheetId="9675" refreshError="1"/>
      <sheetData sheetId="9676" refreshError="1"/>
      <sheetData sheetId="9677" refreshError="1"/>
      <sheetData sheetId="9678" refreshError="1"/>
      <sheetData sheetId="9679" refreshError="1"/>
      <sheetData sheetId="9680" refreshError="1"/>
      <sheetData sheetId="9681" refreshError="1"/>
      <sheetData sheetId="9682" refreshError="1"/>
      <sheetData sheetId="9683" refreshError="1"/>
      <sheetData sheetId="9684" refreshError="1"/>
      <sheetData sheetId="9685" refreshError="1"/>
      <sheetData sheetId="9686" refreshError="1"/>
      <sheetData sheetId="9687" refreshError="1"/>
      <sheetData sheetId="9688" refreshError="1"/>
      <sheetData sheetId="9689" refreshError="1"/>
      <sheetData sheetId="9690" refreshError="1"/>
      <sheetData sheetId="9691" refreshError="1"/>
      <sheetData sheetId="9692" refreshError="1"/>
      <sheetData sheetId="9693" refreshError="1"/>
      <sheetData sheetId="9694" refreshError="1"/>
      <sheetData sheetId="9695" refreshError="1"/>
      <sheetData sheetId="9696" refreshError="1"/>
      <sheetData sheetId="9697" refreshError="1"/>
      <sheetData sheetId="9698" refreshError="1"/>
      <sheetData sheetId="9699" refreshError="1"/>
      <sheetData sheetId="9700" refreshError="1"/>
      <sheetData sheetId="9701" refreshError="1"/>
      <sheetData sheetId="9702" refreshError="1"/>
      <sheetData sheetId="9703" refreshError="1"/>
      <sheetData sheetId="9704" refreshError="1"/>
      <sheetData sheetId="9705" refreshError="1"/>
      <sheetData sheetId="9706" refreshError="1"/>
      <sheetData sheetId="9707" refreshError="1"/>
      <sheetData sheetId="9708" refreshError="1"/>
      <sheetData sheetId="9709" refreshError="1"/>
      <sheetData sheetId="9710" refreshError="1"/>
      <sheetData sheetId="9711" refreshError="1"/>
      <sheetData sheetId="9712" refreshError="1"/>
      <sheetData sheetId="9713" refreshError="1"/>
      <sheetData sheetId="9714" refreshError="1"/>
      <sheetData sheetId="9715" refreshError="1"/>
      <sheetData sheetId="9716" refreshError="1"/>
      <sheetData sheetId="9717" refreshError="1"/>
      <sheetData sheetId="9718" refreshError="1"/>
      <sheetData sheetId="9719" refreshError="1"/>
      <sheetData sheetId="9720" refreshError="1"/>
      <sheetData sheetId="9721" refreshError="1"/>
      <sheetData sheetId="9722" refreshError="1"/>
      <sheetData sheetId="9723" refreshError="1"/>
      <sheetData sheetId="9724" refreshError="1"/>
      <sheetData sheetId="9725" refreshError="1"/>
      <sheetData sheetId="9726" refreshError="1"/>
      <sheetData sheetId="9727" refreshError="1"/>
      <sheetData sheetId="9728" refreshError="1"/>
      <sheetData sheetId="9729" refreshError="1"/>
      <sheetData sheetId="9730" refreshError="1"/>
      <sheetData sheetId="9731" refreshError="1"/>
      <sheetData sheetId="9732" refreshError="1"/>
      <sheetData sheetId="9733" refreshError="1"/>
      <sheetData sheetId="9734" refreshError="1"/>
      <sheetData sheetId="9735" refreshError="1"/>
      <sheetData sheetId="9736" refreshError="1"/>
      <sheetData sheetId="9737" refreshError="1"/>
      <sheetData sheetId="9738" refreshError="1"/>
      <sheetData sheetId="9739" refreshError="1"/>
      <sheetData sheetId="9740" refreshError="1"/>
      <sheetData sheetId="9741" refreshError="1"/>
      <sheetData sheetId="9742" refreshError="1"/>
      <sheetData sheetId="9743" refreshError="1"/>
      <sheetData sheetId="9744" refreshError="1"/>
      <sheetData sheetId="9745" refreshError="1"/>
      <sheetData sheetId="9746" refreshError="1"/>
      <sheetData sheetId="9747" refreshError="1"/>
      <sheetData sheetId="9748" refreshError="1"/>
      <sheetData sheetId="9749" refreshError="1"/>
      <sheetData sheetId="9750" refreshError="1"/>
      <sheetData sheetId="9751" refreshError="1"/>
      <sheetData sheetId="9752" refreshError="1"/>
      <sheetData sheetId="9753" refreshError="1"/>
      <sheetData sheetId="9754" refreshError="1"/>
      <sheetData sheetId="9755" refreshError="1"/>
      <sheetData sheetId="9756" refreshError="1"/>
      <sheetData sheetId="9757" refreshError="1"/>
      <sheetData sheetId="9758" refreshError="1"/>
      <sheetData sheetId="9759" refreshError="1"/>
      <sheetData sheetId="9760" refreshError="1"/>
      <sheetData sheetId="9761" refreshError="1"/>
      <sheetData sheetId="9762" refreshError="1"/>
      <sheetData sheetId="9763" refreshError="1"/>
      <sheetData sheetId="9764" refreshError="1"/>
      <sheetData sheetId="9765" refreshError="1"/>
      <sheetData sheetId="9766" refreshError="1"/>
      <sheetData sheetId="9767" refreshError="1"/>
      <sheetData sheetId="9768" refreshError="1"/>
      <sheetData sheetId="9769" refreshError="1"/>
      <sheetData sheetId="9770" refreshError="1"/>
      <sheetData sheetId="9771" refreshError="1"/>
      <sheetData sheetId="9772" refreshError="1"/>
      <sheetData sheetId="9773" refreshError="1"/>
      <sheetData sheetId="9774" refreshError="1"/>
      <sheetData sheetId="9775" refreshError="1"/>
      <sheetData sheetId="9776" refreshError="1"/>
      <sheetData sheetId="9777" refreshError="1"/>
      <sheetData sheetId="9778" refreshError="1"/>
      <sheetData sheetId="9779" refreshError="1"/>
      <sheetData sheetId="9780" refreshError="1"/>
      <sheetData sheetId="9781" refreshError="1"/>
      <sheetData sheetId="9782" refreshError="1"/>
      <sheetData sheetId="9783" refreshError="1"/>
      <sheetData sheetId="9784" refreshError="1"/>
      <sheetData sheetId="9785" refreshError="1"/>
      <sheetData sheetId="9786" refreshError="1"/>
      <sheetData sheetId="9787" refreshError="1"/>
      <sheetData sheetId="9788" refreshError="1"/>
      <sheetData sheetId="9789" refreshError="1"/>
      <sheetData sheetId="9790" refreshError="1"/>
      <sheetData sheetId="9791" refreshError="1"/>
      <sheetData sheetId="9792" refreshError="1"/>
      <sheetData sheetId="9793" refreshError="1"/>
      <sheetData sheetId="9794" refreshError="1"/>
      <sheetData sheetId="9795" refreshError="1"/>
      <sheetData sheetId="9796" refreshError="1"/>
      <sheetData sheetId="9797" refreshError="1"/>
      <sheetData sheetId="9798" refreshError="1"/>
      <sheetData sheetId="9799" refreshError="1"/>
      <sheetData sheetId="9800" refreshError="1"/>
      <sheetData sheetId="9801" refreshError="1"/>
      <sheetData sheetId="9802" refreshError="1"/>
      <sheetData sheetId="9803" refreshError="1"/>
      <sheetData sheetId="9804" refreshError="1"/>
      <sheetData sheetId="9805" refreshError="1"/>
      <sheetData sheetId="9806" refreshError="1"/>
      <sheetData sheetId="9807" refreshError="1"/>
      <sheetData sheetId="9808" refreshError="1"/>
      <sheetData sheetId="9809" refreshError="1"/>
      <sheetData sheetId="9810" refreshError="1"/>
      <sheetData sheetId="9811" refreshError="1"/>
      <sheetData sheetId="9812" refreshError="1"/>
      <sheetData sheetId="9813" refreshError="1"/>
      <sheetData sheetId="9814" refreshError="1"/>
      <sheetData sheetId="9815" refreshError="1"/>
      <sheetData sheetId="9816" refreshError="1"/>
      <sheetData sheetId="9817" refreshError="1"/>
      <sheetData sheetId="9818" refreshError="1"/>
      <sheetData sheetId="9819" refreshError="1"/>
      <sheetData sheetId="9820" refreshError="1"/>
      <sheetData sheetId="9821" refreshError="1"/>
      <sheetData sheetId="9822" refreshError="1"/>
      <sheetData sheetId="9823" refreshError="1"/>
      <sheetData sheetId="9824" refreshError="1"/>
      <sheetData sheetId="9825" refreshError="1"/>
      <sheetData sheetId="9826" refreshError="1"/>
      <sheetData sheetId="9827" refreshError="1"/>
      <sheetData sheetId="9828" refreshError="1"/>
      <sheetData sheetId="9829" refreshError="1"/>
      <sheetData sheetId="9830" refreshError="1"/>
      <sheetData sheetId="9831" refreshError="1"/>
      <sheetData sheetId="9832" refreshError="1"/>
      <sheetData sheetId="9833" refreshError="1"/>
      <sheetData sheetId="9834" refreshError="1"/>
      <sheetData sheetId="9835" refreshError="1"/>
      <sheetData sheetId="9836" refreshError="1"/>
      <sheetData sheetId="9837" refreshError="1"/>
      <sheetData sheetId="9838" refreshError="1"/>
      <sheetData sheetId="9839" refreshError="1"/>
      <sheetData sheetId="9840" refreshError="1"/>
      <sheetData sheetId="9841" refreshError="1"/>
      <sheetData sheetId="9842" refreshError="1"/>
      <sheetData sheetId="9843" refreshError="1"/>
      <sheetData sheetId="9844" refreshError="1"/>
      <sheetData sheetId="9845" refreshError="1"/>
      <sheetData sheetId="9846" refreshError="1"/>
      <sheetData sheetId="9847" refreshError="1"/>
      <sheetData sheetId="9848" refreshError="1"/>
      <sheetData sheetId="9849" refreshError="1"/>
      <sheetData sheetId="9850" refreshError="1"/>
      <sheetData sheetId="9851" refreshError="1"/>
      <sheetData sheetId="9852" refreshError="1"/>
      <sheetData sheetId="9853" refreshError="1"/>
      <sheetData sheetId="9854" refreshError="1"/>
      <sheetData sheetId="9855" refreshError="1"/>
      <sheetData sheetId="9856" refreshError="1"/>
      <sheetData sheetId="9857" refreshError="1"/>
      <sheetData sheetId="9858" refreshError="1"/>
      <sheetData sheetId="9859" refreshError="1"/>
      <sheetData sheetId="9860" refreshError="1"/>
      <sheetData sheetId="9861" refreshError="1"/>
      <sheetData sheetId="9862" refreshError="1"/>
      <sheetData sheetId="9863" refreshError="1"/>
      <sheetData sheetId="9864" refreshError="1"/>
      <sheetData sheetId="9865" refreshError="1"/>
      <sheetData sheetId="9866" refreshError="1"/>
      <sheetData sheetId="9867" refreshError="1"/>
      <sheetData sheetId="9868" refreshError="1"/>
      <sheetData sheetId="9869" refreshError="1"/>
      <sheetData sheetId="9870" refreshError="1"/>
      <sheetData sheetId="9871" refreshError="1"/>
      <sheetData sheetId="9872" refreshError="1"/>
      <sheetData sheetId="9873" refreshError="1"/>
      <sheetData sheetId="9874" refreshError="1"/>
      <sheetData sheetId="9875" refreshError="1"/>
      <sheetData sheetId="9876" refreshError="1"/>
      <sheetData sheetId="9877" refreshError="1"/>
      <sheetData sheetId="9878" refreshError="1"/>
      <sheetData sheetId="9879" refreshError="1"/>
      <sheetData sheetId="9880" refreshError="1"/>
      <sheetData sheetId="9881" refreshError="1"/>
      <sheetData sheetId="9882" refreshError="1"/>
      <sheetData sheetId="9883" refreshError="1"/>
      <sheetData sheetId="9884" refreshError="1"/>
      <sheetData sheetId="9885" refreshError="1"/>
      <sheetData sheetId="9886" refreshError="1"/>
      <sheetData sheetId="9887" refreshError="1"/>
      <sheetData sheetId="9888" refreshError="1"/>
      <sheetData sheetId="9889" refreshError="1"/>
      <sheetData sheetId="9890" refreshError="1"/>
      <sheetData sheetId="9891" refreshError="1"/>
      <sheetData sheetId="9892" refreshError="1"/>
      <sheetData sheetId="9893" refreshError="1"/>
      <sheetData sheetId="9894" refreshError="1"/>
      <sheetData sheetId="9895" refreshError="1"/>
      <sheetData sheetId="9896" refreshError="1"/>
      <sheetData sheetId="9897" refreshError="1"/>
      <sheetData sheetId="9898" refreshError="1"/>
      <sheetData sheetId="9899" refreshError="1"/>
      <sheetData sheetId="9900" refreshError="1"/>
      <sheetData sheetId="9901" refreshError="1"/>
      <sheetData sheetId="9902" refreshError="1"/>
      <sheetData sheetId="9903" refreshError="1"/>
      <sheetData sheetId="9904" refreshError="1"/>
      <sheetData sheetId="9905" refreshError="1"/>
      <sheetData sheetId="9906" refreshError="1"/>
      <sheetData sheetId="9907" refreshError="1"/>
      <sheetData sheetId="9908" refreshError="1"/>
      <sheetData sheetId="9909" refreshError="1"/>
      <sheetData sheetId="9910" refreshError="1"/>
      <sheetData sheetId="9911" refreshError="1"/>
      <sheetData sheetId="9912" refreshError="1"/>
      <sheetData sheetId="9913" refreshError="1"/>
      <sheetData sheetId="9914" refreshError="1"/>
      <sheetData sheetId="9915" refreshError="1"/>
      <sheetData sheetId="9916" refreshError="1"/>
      <sheetData sheetId="9917" refreshError="1"/>
      <sheetData sheetId="9918" refreshError="1"/>
      <sheetData sheetId="9919" refreshError="1"/>
      <sheetData sheetId="9920" refreshError="1"/>
      <sheetData sheetId="9921" refreshError="1"/>
      <sheetData sheetId="9922" refreshError="1"/>
      <sheetData sheetId="9923" refreshError="1"/>
      <sheetData sheetId="9924" refreshError="1"/>
      <sheetData sheetId="9925" refreshError="1"/>
      <sheetData sheetId="9926" refreshError="1"/>
      <sheetData sheetId="9927" refreshError="1"/>
      <sheetData sheetId="9928" refreshError="1"/>
      <sheetData sheetId="9929" refreshError="1"/>
      <sheetData sheetId="9930" refreshError="1"/>
      <sheetData sheetId="9931" refreshError="1"/>
      <sheetData sheetId="9932" refreshError="1"/>
      <sheetData sheetId="9933" refreshError="1"/>
      <sheetData sheetId="9934" refreshError="1"/>
      <sheetData sheetId="9935" refreshError="1"/>
      <sheetData sheetId="9936" refreshError="1"/>
      <sheetData sheetId="9937" refreshError="1"/>
      <sheetData sheetId="9938" refreshError="1"/>
      <sheetData sheetId="9939" refreshError="1"/>
      <sheetData sheetId="9940" refreshError="1"/>
      <sheetData sheetId="9941" refreshError="1"/>
      <sheetData sheetId="9942" refreshError="1"/>
      <sheetData sheetId="9943" refreshError="1"/>
      <sheetData sheetId="9944" refreshError="1"/>
      <sheetData sheetId="9945" refreshError="1"/>
      <sheetData sheetId="9946" refreshError="1"/>
      <sheetData sheetId="9947" refreshError="1"/>
      <sheetData sheetId="9948" refreshError="1"/>
      <sheetData sheetId="9949" refreshError="1"/>
      <sheetData sheetId="9950" refreshError="1"/>
      <sheetData sheetId="9951" refreshError="1"/>
      <sheetData sheetId="9952" refreshError="1"/>
      <sheetData sheetId="9953" refreshError="1"/>
      <sheetData sheetId="9954" refreshError="1"/>
      <sheetData sheetId="9955" refreshError="1"/>
      <sheetData sheetId="9956" refreshError="1"/>
      <sheetData sheetId="9957" refreshError="1"/>
      <sheetData sheetId="9958" refreshError="1"/>
      <sheetData sheetId="9959" refreshError="1"/>
      <sheetData sheetId="9960" refreshError="1"/>
      <sheetData sheetId="9961" refreshError="1"/>
      <sheetData sheetId="9962" refreshError="1"/>
      <sheetData sheetId="9963" refreshError="1"/>
      <sheetData sheetId="9964" refreshError="1"/>
      <sheetData sheetId="9965" refreshError="1"/>
      <sheetData sheetId="9966" refreshError="1"/>
      <sheetData sheetId="9967" refreshError="1"/>
      <sheetData sheetId="9968" refreshError="1"/>
      <sheetData sheetId="9969" refreshError="1"/>
      <sheetData sheetId="9970" refreshError="1"/>
      <sheetData sheetId="9971" refreshError="1"/>
      <sheetData sheetId="9972" refreshError="1"/>
      <sheetData sheetId="9973" refreshError="1"/>
      <sheetData sheetId="9974" refreshError="1"/>
      <sheetData sheetId="9975" refreshError="1"/>
      <sheetData sheetId="9976" refreshError="1"/>
      <sheetData sheetId="9977" refreshError="1"/>
      <sheetData sheetId="9978" refreshError="1"/>
      <sheetData sheetId="9979" refreshError="1"/>
      <sheetData sheetId="9980" refreshError="1"/>
      <sheetData sheetId="9981" refreshError="1"/>
      <sheetData sheetId="9982" refreshError="1"/>
      <sheetData sheetId="9983" refreshError="1"/>
      <sheetData sheetId="9984" refreshError="1"/>
      <sheetData sheetId="9985" refreshError="1"/>
      <sheetData sheetId="9986" refreshError="1"/>
      <sheetData sheetId="9987" refreshError="1"/>
      <sheetData sheetId="9988" refreshError="1"/>
      <sheetData sheetId="9989" refreshError="1"/>
      <sheetData sheetId="9990" refreshError="1"/>
      <sheetData sheetId="9991" refreshError="1"/>
      <sheetData sheetId="9992" refreshError="1"/>
      <sheetData sheetId="9993" refreshError="1"/>
      <sheetData sheetId="9994" refreshError="1"/>
      <sheetData sheetId="9995" refreshError="1"/>
      <sheetData sheetId="9996" refreshError="1"/>
      <sheetData sheetId="9997" refreshError="1"/>
      <sheetData sheetId="9998" refreshError="1"/>
      <sheetData sheetId="9999" refreshError="1"/>
      <sheetData sheetId="10000" refreshError="1"/>
      <sheetData sheetId="10001" refreshError="1"/>
      <sheetData sheetId="10002" refreshError="1"/>
      <sheetData sheetId="10003" refreshError="1"/>
      <sheetData sheetId="10004" refreshError="1"/>
      <sheetData sheetId="10005" refreshError="1"/>
      <sheetData sheetId="10006" refreshError="1"/>
      <sheetData sheetId="10007" refreshError="1"/>
      <sheetData sheetId="10008" refreshError="1"/>
      <sheetData sheetId="10009" refreshError="1"/>
      <sheetData sheetId="10010" refreshError="1"/>
      <sheetData sheetId="10011" refreshError="1"/>
      <sheetData sheetId="10012" refreshError="1"/>
      <sheetData sheetId="10013" refreshError="1"/>
      <sheetData sheetId="10014" refreshError="1"/>
      <sheetData sheetId="10015" refreshError="1"/>
      <sheetData sheetId="10016" refreshError="1"/>
      <sheetData sheetId="10017" refreshError="1"/>
      <sheetData sheetId="10018" refreshError="1"/>
      <sheetData sheetId="10019" refreshError="1"/>
      <sheetData sheetId="10020" refreshError="1"/>
      <sheetData sheetId="10021" refreshError="1"/>
      <sheetData sheetId="10022" refreshError="1"/>
      <sheetData sheetId="10023" refreshError="1"/>
      <sheetData sheetId="10024" refreshError="1"/>
      <sheetData sheetId="10025" refreshError="1"/>
      <sheetData sheetId="10026" refreshError="1"/>
      <sheetData sheetId="10027" refreshError="1"/>
      <sheetData sheetId="10028" refreshError="1"/>
      <sheetData sheetId="10029" refreshError="1"/>
      <sheetData sheetId="10030" refreshError="1"/>
      <sheetData sheetId="10031" refreshError="1"/>
      <sheetData sheetId="10032" refreshError="1"/>
      <sheetData sheetId="10033" refreshError="1"/>
      <sheetData sheetId="10034" refreshError="1"/>
      <sheetData sheetId="10035" refreshError="1"/>
      <sheetData sheetId="10036" refreshError="1"/>
      <sheetData sheetId="10037" refreshError="1"/>
      <sheetData sheetId="10038" refreshError="1"/>
      <sheetData sheetId="10039" refreshError="1"/>
      <sheetData sheetId="10040" refreshError="1"/>
      <sheetData sheetId="10041" refreshError="1"/>
      <sheetData sheetId="10042" refreshError="1"/>
      <sheetData sheetId="10043" refreshError="1"/>
      <sheetData sheetId="10044" refreshError="1"/>
      <sheetData sheetId="10045" refreshError="1"/>
      <sheetData sheetId="10046" refreshError="1"/>
      <sheetData sheetId="10047" refreshError="1"/>
      <sheetData sheetId="10048" refreshError="1"/>
      <sheetData sheetId="10049" refreshError="1"/>
      <sheetData sheetId="10050" refreshError="1"/>
      <sheetData sheetId="10051" refreshError="1"/>
      <sheetData sheetId="10052" refreshError="1"/>
      <sheetData sheetId="10053" refreshError="1"/>
      <sheetData sheetId="10054" refreshError="1"/>
      <sheetData sheetId="10055" refreshError="1"/>
      <sheetData sheetId="10056" refreshError="1"/>
      <sheetData sheetId="10057" refreshError="1"/>
      <sheetData sheetId="10058" refreshError="1"/>
      <sheetData sheetId="10059" refreshError="1"/>
      <sheetData sheetId="10060" refreshError="1"/>
      <sheetData sheetId="10061" refreshError="1"/>
      <sheetData sheetId="10062" refreshError="1"/>
      <sheetData sheetId="10063" refreshError="1"/>
      <sheetData sheetId="10064" refreshError="1"/>
      <sheetData sheetId="10065" refreshError="1"/>
      <sheetData sheetId="10066" refreshError="1"/>
      <sheetData sheetId="10067" refreshError="1"/>
      <sheetData sheetId="10068" refreshError="1"/>
      <sheetData sheetId="10069" refreshError="1"/>
      <sheetData sheetId="10070" refreshError="1"/>
      <sheetData sheetId="10071" refreshError="1"/>
      <sheetData sheetId="10072" refreshError="1"/>
      <sheetData sheetId="10073" refreshError="1"/>
      <sheetData sheetId="10074" refreshError="1"/>
      <sheetData sheetId="10075" refreshError="1"/>
      <sheetData sheetId="10076" refreshError="1"/>
      <sheetData sheetId="10077" refreshError="1"/>
      <sheetData sheetId="10078" refreshError="1"/>
      <sheetData sheetId="10079" refreshError="1"/>
      <sheetData sheetId="10080" refreshError="1"/>
      <sheetData sheetId="10081" refreshError="1"/>
      <sheetData sheetId="10082" refreshError="1"/>
      <sheetData sheetId="10083" refreshError="1"/>
      <sheetData sheetId="10084" refreshError="1"/>
      <sheetData sheetId="10085" refreshError="1"/>
      <sheetData sheetId="10086" refreshError="1"/>
      <sheetData sheetId="10087" refreshError="1"/>
      <sheetData sheetId="10088" refreshError="1"/>
      <sheetData sheetId="10089" refreshError="1"/>
      <sheetData sheetId="10090" refreshError="1"/>
      <sheetData sheetId="10091" refreshError="1"/>
      <sheetData sheetId="10092" refreshError="1"/>
      <sheetData sheetId="10093" refreshError="1"/>
      <sheetData sheetId="10094" refreshError="1"/>
      <sheetData sheetId="10095" refreshError="1"/>
      <sheetData sheetId="10096" refreshError="1"/>
      <sheetData sheetId="10097" refreshError="1"/>
      <sheetData sheetId="10098" refreshError="1"/>
      <sheetData sheetId="10099" refreshError="1"/>
      <sheetData sheetId="10100" refreshError="1"/>
      <sheetData sheetId="10101" refreshError="1"/>
      <sheetData sheetId="10102" refreshError="1"/>
      <sheetData sheetId="10103" refreshError="1"/>
      <sheetData sheetId="10104" refreshError="1"/>
      <sheetData sheetId="10105" refreshError="1"/>
      <sheetData sheetId="10106" refreshError="1"/>
      <sheetData sheetId="10107" refreshError="1"/>
      <sheetData sheetId="10108" refreshError="1"/>
      <sheetData sheetId="10109" refreshError="1"/>
      <sheetData sheetId="10110" refreshError="1"/>
      <sheetData sheetId="10111" refreshError="1"/>
      <sheetData sheetId="10112" refreshError="1"/>
      <sheetData sheetId="10113" refreshError="1"/>
      <sheetData sheetId="10114" refreshError="1"/>
      <sheetData sheetId="10115" refreshError="1"/>
      <sheetData sheetId="10116" refreshError="1"/>
      <sheetData sheetId="10117" refreshError="1"/>
      <sheetData sheetId="10118" refreshError="1"/>
      <sheetData sheetId="10119" refreshError="1"/>
      <sheetData sheetId="10120" refreshError="1"/>
      <sheetData sheetId="10121" refreshError="1"/>
      <sheetData sheetId="10122" refreshError="1"/>
      <sheetData sheetId="10123" refreshError="1"/>
      <sheetData sheetId="10124" refreshError="1"/>
      <sheetData sheetId="10125" refreshError="1"/>
      <sheetData sheetId="10126" refreshError="1"/>
      <sheetData sheetId="10127" refreshError="1"/>
      <sheetData sheetId="10128" refreshError="1"/>
      <sheetData sheetId="10129" refreshError="1"/>
      <sheetData sheetId="10130" refreshError="1"/>
      <sheetData sheetId="10131" refreshError="1"/>
      <sheetData sheetId="10132" refreshError="1"/>
      <sheetData sheetId="10133" refreshError="1"/>
      <sheetData sheetId="10134" refreshError="1"/>
      <sheetData sheetId="10135" refreshError="1"/>
      <sheetData sheetId="10136" refreshError="1"/>
      <sheetData sheetId="10137" refreshError="1"/>
      <sheetData sheetId="10138" refreshError="1"/>
      <sheetData sheetId="10139" refreshError="1"/>
      <sheetData sheetId="10140" refreshError="1"/>
      <sheetData sheetId="10141" refreshError="1"/>
      <sheetData sheetId="10142" refreshError="1"/>
      <sheetData sheetId="10143" refreshError="1"/>
      <sheetData sheetId="10144" refreshError="1"/>
      <sheetData sheetId="10145" refreshError="1"/>
      <sheetData sheetId="10146" refreshError="1"/>
      <sheetData sheetId="10147" refreshError="1"/>
      <sheetData sheetId="10148" refreshError="1"/>
      <sheetData sheetId="10149" refreshError="1"/>
      <sheetData sheetId="10150" refreshError="1"/>
      <sheetData sheetId="10151" refreshError="1"/>
      <sheetData sheetId="10152" refreshError="1"/>
      <sheetData sheetId="10153" refreshError="1"/>
      <sheetData sheetId="10154" refreshError="1"/>
      <sheetData sheetId="10155" refreshError="1"/>
      <sheetData sheetId="10156" refreshError="1"/>
      <sheetData sheetId="10157" refreshError="1"/>
      <sheetData sheetId="10158" refreshError="1"/>
      <sheetData sheetId="10159" refreshError="1"/>
      <sheetData sheetId="10160" refreshError="1"/>
      <sheetData sheetId="10161" refreshError="1"/>
      <sheetData sheetId="10162" refreshError="1"/>
      <sheetData sheetId="10163" refreshError="1"/>
      <sheetData sheetId="10164" refreshError="1"/>
      <sheetData sheetId="10165" refreshError="1"/>
      <sheetData sheetId="10166" refreshError="1"/>
      <sheetData sheetId="10167" refreshError="1"/>
      <sheetData sheetId="10168" refreshError="1"/>
      <sheetData sheetId="10169" refreshError="1"/>
      <sheetData sheetId="10170" refreshError="1"/>
      <sheetData sheetId="10171" refreshError="1"/>
      <sheetData sheetId="10172" refreshError="1"/>
      <sheetData sheetId="10173" refreshError="1"/>
      <sheetData sheetId="10174" refreshError="1"/>
      <sheetData sheetId="10175" refreshError="1"/>
      <sheetData sheetId="10176" refreshError="1"/>
      <sheetData sheetId="10177" refreshError="1"/>
      <sheetData sheetId="10178" refreshError="1"/>
      <sheetData sheetId="10179" refreshError="1"/>
      <sheetData sheetId="10180" refreshError="1"/>
      <sheetData sheetId="10181" refreshError="1"/>
      <sheetData sheetId="10182" refreshError="1"/>
      <sheetData sheetId="10183" refreshError="1"/>
      <sheetData sheetId="10184" refreshError="1"/>
      <sheetData sheetId="10185" refreshError="1"/>
      <sheetData sheetId="10186" refreshError="1"/>
      <sheetData sheetId="10187" refreshError="1"/>
      <sheetData sheetId="10188" refreshError="1"/>
      <sheetData sheetId="10189" refreshError="1"/>
      <sheetData sheetId="10190" refreshError="1"/>
      <sheetData sheetId="10191" refreshError="1"/>
      <sheetData sheetId="10192" refreshError="1"/>
      <sheetData sheetId="10193" refreshError="1"/>
      <sheetData sheetId="10194" refreshError="1"/>
      <sheetData sheetId="10195" refreshError="1"/>
      <sheetData sheetId="10196" refreshError="1"/>
      <sheetData sheetId="10197" refreshError="1"/>
      <sheetData sheetId="10198" refreshError="1"/>
      <sheetData sheetId="10199" refreshError="1"/>
      <sheetData sheetId="10200" refreshError="1"/>
      <sheetData sheetId="10201" refreshError="1"/>
      <sheetData sheetId="10202" refreshError="1"/>
      <sheetData sheetId="10203" refreshError="1"/>
      <sheetData sheetId="10204" refreshError="1"/>
      <sheetData sheetId="10205" refreshError="1"/>
      <sheetData sheetId="10206" refreshError="1"/>
      <sheetData sheetId="10207" refreshError="1"/>
      <sheetData sheetId="10208" refreshError="1"/>
      <sheetData sheetId="10209" refreshError="1"/>
      <sheetData sheetId="10210" refreshError="1"/>
      <sheetData sheetId="10211" refreshError="1"/>
      <sheetData sheetId="10212" refreshError="1"/>
      <sheetData sheetId="10213" refreshError="1"/>
      <sheetData sheetId="10214" refreshError="1"/>
      <sheetData sheetId="10215" refreshError="1"/>
      <sheetData sheetId="10216" refreshError="1"/>
      <sheetData sheetId="10217" refreshError="1"/>
      <sheetData sheetId="10218" refreshError="1"/>
      <sheetData sheetId="10219" refreshError="1"/>
      <sheetData sheetId="10220" refreshError="1"/>
      <sheetData sheetId="10221" refreshError="1"/>
      <sheetData sheetId="10222" refreshError="1"/>
      <sheetData sheetId="10223" refreshError="1"/>
      <sheetData sheetId="10224" refreshError="1"/>
      <sheetData sheetId="10225" refreshError="1"/>
      <sheetData sheetId="10226" refreshError="1"/>
      <sheetData sheetId="10227" refreshError="1"/>
      <sheetData sheetId="10228" refreshError="1"/>
      <sheetData sheetId="10229" refreshError="1"/>
      <sheetData sheetId="10230" refreshError="1"/>
      <sheetData sheetId="10231" refreshError="1"/>
      <sheetData sheetId="10232" refreshError="1"/>
      <sheetData sheetId="10233" refreshError="1"/>
      <sheetData sheetId="10234" refreshError="1"/>
      <sheetData sheetId="10235" refreshError="1"/>
      <sheetData sheetId="10236" refreshError="1"/>
      <sheetData sheetId="10237" refreshError="1"/>
      <sheetData sheetId="10238" refreshError="1"/>
      <sheetData sheetId="10239" refreshError="1"/>
      <sheetData sheetId="10240" refreshError="1"/>
      <sheetData sheetId="10241" refreshError="1"/>
      <sheetData sheetId="10242" refreshError="1"/>
      <sheetData sheetId="10243" refreshError="1"/>
      <sheetData sheetId="10244" refreshError="1"/>
      <sheetData sheetId="10245" refreshError="1"/>
      <sheetData sheetId="10246" refreshError="1"/>
      <sheetData sheetId="10247" refreshError="1"/>
      <sheetData sheetId="10248" refreshError="1"/>
      <sheetData sheetId="10249" refreshError="1"/>
      <sheetData sheetId="10250" refreshError="1"/>
      <sheetData sheetId="10251" refreshError="1"/>
      <sheetData sheetId="10252" refreshError="1"/>
      <sheetData sheetId="10253" refreshError="1"/>
      <sheetData sheetId="10254" refreshError="1"/>
      <sheetData sheetId="10255" refreshError="1"/>
      <sheetData sheetId="10256" refreshError="1"/>
      <sheetData sheetId="10257" refreshError="1"/>
      <sheetData sheetId="10258" refreshError="1"/>
      <sheetData sheetId="10259" refreshError="1"/>
      <sheetData sheetId="10260" refreshError="1"/>
      <sheetData sheetId="10261" refreshError="1"/>
      <sheetData sheetId="10262" refreshError="1"/>
      <sheetData sheetId="10263" refreshError="1"/>
      <sheetData sheetId="10264" refreshError="1"/>
      <sheetData sheetId="10265" refreshError="1"/>
      <sheetData sheetId="10266" refreshError="1"/>
      <sheetData sheetId="10267" refreshError="1"/>
      <sheetData sheetId="10268" refreshError="1"/>
      <sheetData sheetId="10269" refreshError="1"/>
      <sheetData sheetId="10270" refreshError="1"/>
      <sheetData sheetId="10271" refreshError="1"/>
      <sheetData sheetId="10272" refreshError="1"/>
      <sheetData sheetId="10273"/>
      <sheetData sheetId="10274"/>
      <sheetData sheetId="10275" refreshError="1"/>
      <sheetData sheetId="10276" refreshError="1"/>
      <sheetData sheetId="10277" refreshError="1"/>
      <sheetData sheetId="10278" refreshError="1"/>
      <sheetData sheetId="10279" refreshError="1"/>
      <sheetData sheetId="10280" refreshError="1"/>
      <sheetData sheetId="10281" refreshError="1"/>
      <sheetData sheetId="10282" refreshError="1"/>
      <sheetData sheetId="10283" refreshError="1"/>
      <sheetData sheetId="10284" refreshError="1"/>
      <sheetData sheetId="10285" refreshError="1"/>
      <sheetData sheetId="10286" refreshError="1"/>
      <sheetData sheetId="10287" refreshError="1"/>
      <sheetData sheetId="10288" refreshError="1"/>
      <sheetData sheetId="10289" refreshError="1"/>
      <sheetData sheetId="10290" refreshError="1"/>
      <sheetData sheetId="10291" refreshError="1"/>
      <sheetData sheetId="10292" refreshError="1"/>
      <sheetData sheetId="10293" refreshError="1"/>
      <sheetData sheetId="10294" refreshError="1"/>
      <sheetData sheetId="10295" refreshError="1"/>
      <sheetData sheetId="10296" refreshError="1"/>
      <sheetData sheetId="10297" refreshError="1"/>
      <sheetData sheetId="10298" refreshError="1"/>
      <sheetData sheetId="10299" refreshError="1"/>
      <sheetData sheetId="10300" refreshError="1"/>
      <sheetData sheetId="10301" refreshError="1"/>
      <sheetData sheetId="10302" refreshError="1"/>
      <sheetData sheetId="10303" refreshError="1"/>
      <sheetData sheetId="10304" refreshError="1"/>
      <sheetData sheetId="10305" refreshError="1"/>
      <sheetData sheetId="10306">
        <row r="3">
          <cell r="A3" t="str">
            <v>выбрать из списка</v>
          </cell>
        </row>
      </sheetData>
      <sheetData sheetId="10307">
        <row r="3">
          <cell r="A3" t="str">
            <v>выбрать из списка</v>
          </cell>
        </row>
      </sheetData>
      <sheetData sheetId="10308">
        <row r="3">
          <cell r="A3" t="str">
            <v>выбрать из списка</v>
          </cell>
        </row>
      </sheetData>
      <sheetData sheetId="10309">
        <row r="3">
          <cell r="A3" t="str">
            <v>выбрать из списка</v>
          </cell>
        </row>
      </sheetData>
      <sheetData sheetId="10310">
        <row r="3">
          <cell r="A3" t="str">
            <v>выбрать из списка</v>
          </cell>
        </row>
      </sheetData>
      <sheetData sheetId="10311">
        <row r="3">
          <cell r="A3" t="str">
            <v>выбрать из списка</v>
          </cell>
        </row>
      </sheetData>
      <sheetData sheetId="10312">
        <row r="3">
          <cell r="A3" t="str">
            <v>выбрать из списка</v>
          </cell>
        </row>
      </sheetData>
      <sheetData sheetId="10313">
        <row r="3">
          <cell r="A3" t="str">
            <v>выбрать из списка</v>
          </cell>
        </row>
      </sheetData>
      <sheetData sheetId="10314">
        <row r="3">
          <cell r="A3" t="str">
            <v>выбрать из списка</v>
          </cell>
        </row>
      </sheetData>
      <sheetData sheetId="10315">
        <row r="3">
          <cell r="A3" t="str">
            <v>выбрать из списка</v>
          </cell>
        </row>
      </sheetData>
      <sheetData sheetId="10316" refreshError="1"/>
      <sheetData sheetId="10317" refreshError="1"/>
      <sheetData sheetId="10318" refreshError="1"/>
      <sheetData sheetId="10319">
        <row r="45">
          <cell r="D45">
            <v>109609000</v>
          </cell>
        </row>
      </sheetData>
      <sheetData sheetId="10320"/>
      <sheetData sheetId="10321" refreshError="1"/>
      <sheetData sheetId="10322" refreshError="1"/>
      <sheetData sheetId="10323" refreshError="1"/>
      <sheetData sheetId="10324" refreshError="1"/>
      <sheetData sheetId="10325" refreshError="1"/>
      <sheetData sheetId="10326" refreshError="1"/>
      <sheetData sheetId="10327" refreshError="1"/>
      <sheetData sheetId="10328" refreshError="1"/>
      <sheetData sheetId="10329" refreshError="1"/>
      <sheetData sheetId="10330" refreshError="1"/>
      <sheetData sheetId="10331" refreshError="1"/>
      <sheetData sheetId="10332" refreshError="1"/>
      <sheetData sheetId="10333" refreshError="1"/>
      <sheetData sheetId="10334" refreshError="1"/>
      <sheetData sheetId="10335" refreshError="1"/>
      <sheetData sheetId="10336" refreshError="1"/>
      <sheetData sheetId="10337" refreshError="1"/>
      <sheetData sheetId="10338" refreshError="1"/>
      <sheetData sheetId="10339" refreshError="1"/>
      <sheetData sheetId="10340" refreshError="1"/>
      <sheetData sheetId="10341" refreshError="1"/>
      <sheetData sheetId="10342" refreshError="1"/>
      <sheetData sheetId="10343" refreshError="1"/>
      <sheetData sheetId="10344" refreshError="1"/>
      <sheetData sheetId="10345" refreshError="1"/>
      <sheetData sheetId="10346">
        <row r="54">
          <cell r="H54">
            <v>1244.7404600000002</v>
          </cell>
        </row>
      </sheetData>
      <sheetData sheetId="10347" refreshError="1"/>
      <sheetData sheetId="10348" refreshError="1"/>
      <sheetData sheetId="10349" refreshError="1"/>
      <sheetData sheetId="10350" refreshError="1"/>
      <sheetData sheetId="10351" refreshError="1"/>
      <sheetData sheetId="10352" refreshError="1"/>
      <sheetData sheetId="10353" refreshError="1"/>
      <sheetData sheetId="10354" refreshError="1"/>
      <sheetData sheetId="10355" refreshError="1"/>
      <sheetData sheetId="10356">
        <row r="9">
          <cell r="N9">
            <v>308.22296000000006</v>
          </cell>
        </row>
      </sheetData>
      <sheetData sheetId="10357">
        <row r="33">
          <cell r="F33">
            <v>95.90682000000001</v>
          </cell>
        </row>
      </sheetData>
      <sheetData sheetId="10358" refreshError="1"/>
      <sheetData sheetId="10359" refreshError="1"/>
      <sheetData sheetId="10360" refreshError="1"/>
      <sheetData sheetId="10361" refreshError="1"/>
      <sheetData sheetId="10362" refreshError="1"/>
      <sheetData sheetId="10363" refreshError="1"/>
      <sheetData sheetId="10364" refreshError="1"/>
      <sheetData sheetId="10365" refreshError="1"/>
      <sheetData sheetId="10366" refreshError="1"/>
      <sheetData sheetId="10367" refreshError="1"/>
      <sheetData sheetId="10368" refreshError="1"/>
      <sheetData sheetId="10369" refreshError="1"/>
      <sheetData sheetId="10370" refreshError="1"/>
      <sheetData sheetId="10371" refreshError="1"/>
      <sheetData sheetId="10372">
        <row r="25">
          <cell r="O25">
            <v>21.06992</v>
          </cell>
        </row>
      </sheetData>
      <sheetData sheetId="10373" refreshError="1"/>
      <sheetData sheetId="10374" refreshError="1"/>
      <sheetData sheetId="10375" refreshError="1"/>
      <sheetData sheetId="10376" refreshError="1"/>
      <sheetData sheetId="10377" refreshError="1"/>
      <sheetData sheetId="10378" refreshError="1"/>
      <sheetData sheetId="10379" refreshError="1"/>
      <sheetData sheetId="10380" refreshError="1"/>
      <sheetData sheetId="10381" refreshError="1"/>
      <sheetData sheetId="10382" refreshError="1"/>
      <sheetData sheetId="10383" refreshError="1"/>
      <sheetData sheetId="10384" refreshError="1"/>
      <sheetData sheetId="10385" refreshError="1"/>
      <sheetData sheetId="10386" refreshError="1"/>
      <sheetData sheetId="10387" refreshError="1"/>
      <sheetData sheetId="10388" refreshError="1"/>
      <sheetData sheetId="10389" refreshError="1"/>
      <sheetData sheetId="10390" refreshError="1"/>
      <sheetData sheetId="10391" refreshError="1"/>
      <sheetData sheetId="10392" refreshError="1"/>
      <sheetData sheetId="10393" refreshError="1"/>
      <sheetData sheetId="10394" refreshError="1"/>
      <sheetData sheetId="10395" refreshError="1"/>
      <sheetData sheetId="10396" refreshError="1"/>
      <sheetData sheetId="10397" refreshError="1"/>
      <sheetData sheetId="10398" refreshError="1"/>
      <sheetData sheetId="10399" refreshError="1"/>
      <sheetData sheetId="10400" refreshError="1"/>
      <sheetData sheetId="10401" refreshError="1"/>
      <sheetData sheetId="10402" refreshError="1"/>
      <sheetData sheetId="10403" refreshError="1"/>
      <sheetData sheetId="10404" refreshError="1"/>
      <sheetData sheetId="10405" refreshError="1"/>
      <sheetData sheetId="10406" refreshError="1"/>
      <sheetData sheetId="10407" refreshError="1"/>
      <sheetData sheetId="10408" refreshError="1"/>
      <sheetData sheetId="10409" refreshError="1"/>
      <sheetData sheetId="10410" refreshError="1"/>
      <sheetData sheetId="10411" refreshError="1"/>
      <sheetData sheetId="10412" refreshError="1"/>
      <sheetData sheetId="10413" refreshError="1"/>
      <sheetData sheetId="10414" refreshError="1"/>
      <sheetData sheetId="10415" refreshError="1"/>
      <sheetData sheetId="10416" refreshError="1"/>
      <sheetData sheetId="10417" refreshError="1"/>
      <sheetData sheetId="10418" refreshError="1"/>
      <sheetData sheetId="10419" refreshError="1"/>
      <sheetData sheetId="10420" refreshError="1"/>
      <sheetData sheetId="10421" refreshError="1"/>
      <sheetData sheetId="10422" refreshError="1"/>
      <sheetData sheetId="10423" refreshError="1"/>
      <sheetData sheetId="10424" refreshError="1"/>
      <sheetData sheetId="10425" refreshError="1"/>
      <sheetData sheetId="10426" refreshError="1"/>
      <sheetData sheetId="10427" refreshError="1"/>
      <sheetData sheetId="10428" refreshError="1"/>
      <sheetData sheetId="10429" refreshError="1"/>
      <sheetData sheetId="10430" refreshError="1"/>
      <sheetData sheetId="10431" refreshError="1"/>
      <sheetData sheetId="10432" refreshError="1"/>
      <sheetData sheetId="10433" refreshError="1"/>
      <sheetData sheetId="10434" refreshError="1"/>
      <sheetData sheetId="10435" refreshError="1"/>
      <sheetData sheetId="10436" refreshError="1"/>
      <sheetData sheetId="10437" refreshError="1"/>
      <sheetData sheetId="10438" refreshError="1"/>
      <sheetData sheetId="10439" refreshError="1"/>
      <sheetData sheetId="10440" refreshError="1"/>
      <sheetData sheetId="10441" refreshError="1"/>
      <sheetData sheetId="10442" refreshError="1"/>
      <sheetData sheetId="10443" refreshError="1"/>
      <sheetData sheetId="10444" refreshError="1"/>
      <sheetData sheetId="10445" refreshError="1"/>
      <sheetData sheetId="10446" refreshError="1"/>
      <sheetData sheetId="10447" refreshError="1"/>
      <sheetData sheetId="10448" refreshError="1"/>
      <sheetData sheetId="10449" refreshError="1"/>
      <sheetData sheetId="10450" refreshError="1"/>
      <sheetData sheetId="10451" refreshError="1"/>
      <sheetData sheetId="10452" refreshError="1"/>
      <sheetData sheetId="10453" refreshError="1"/>
      <sheetData sheetId="10454" refreshError="1"/>
      <sheetData sheetId="10455" refreshError="1"/>
      <sheetData sheetId="10456" refreshError="1"/>
      <sheetData sheetId="10457" refreshError="1"/>
      <sheetData sheetId="10458" refreshError="1"/>
      <sheetData sheetId="10459" refreshError="1"/>
      <sheetData sheetId="10460" refreshError="1"/>
      <sheetData sheetId="10461" refreshError="1"/>
      <sheetData sheetId="10462" refreshError="1"/>
      <sheetData sheetId="10463" refreshError="1"/>
      <sheetData sheetId="10464" refreshError="1"/>
      <sheetData sheetId="10465" refreshError="1"/>
      <sheetData sheetId="10466" refreshError="1"/>
      <sheetData sheetId="10467" refreshError="1"/>
      <sheetData sheetId="10468" refreshError="1"/>
      <sheetData sheetId="10469" refreshError="1"/>
      <sheetData sheetId="10470" refreshError="1"/>
      <sheetData sheetId="10471" refreshError="1"/>
      <sheetData sheetId="10472" refreshError="1"/>
      <sheetData sheetId="10473" refreshError="1"/>
      <sheetData sheetId="10474" refreshError="1"/>
      <sheetData sheetId="10475" refreshError="1"/>
      <sheetData sheetId="10476" refreshError="1"/>
      <sheetData sheetId="10477" refreshError="1"/>
      <sheetData sheetId="10478" refreshError="1"/>
      <sheetData sheetId="10479" refreshError="1"/>
      <sheetData sheetId="10480" refreshError="1"/>
      <sheetData sheetId="10481" refreshError="1"/>
      <sheetData sheetId="10482" refreshError="1"/>
      <sheetData sheetId="10483" refreshError="1"/>
      <sheetData sheetId="10484" refreshError="1"/>
      <sheetData sheetId="10485" refreshError="1"/>
      <sheetData sheetId="10486" refreshError="1"/>
      <sheetData sheetId="10487" refreshError="1"/>
      <sheetData sheetId="10488" refreshError="1"/>
      <sheetData sheetId="10489" refreshError="1"/>
      <sheetData sheetId="10490" refreshError="1"/>
      <sheetData sheetId="10491" refreshError="1"/>
      <sheetData sheetId="10492" refreshError="1"/>
      <sheetData sheetId="10493" refreshError="1"/>
      <sheetData sheetId="10494" refreshError="1"/>
      <sheetData sheetId="10495" refreshError="1"/>
      <sheetData sheetId="10496" refreshError="1"/>
      <sheetData sheetId="10497" refreshError="1"/>
      <sheetData sheetId="10498" refreshError="1"/>
      <sheetData sheetId="10499" refreshError="1"/>
      <sheetData sheetId="10500" refreshError="1"/>
      <sheetData sheetId="10501" refreshError="1"/>
      <sheetData sheetId="10502" refreshError="1"/>
      <sheetData sheetId="10503" refreshError="1"/>
      <sheetData sheetId="10504" refreshError="1"/>
      <sheetData sheetId="10505" refreshError="1"/>
      <sheetData sheetId="10506" refreshError="1"/>
      <sheetData sheetId="10507" refreshError="1"/>
      <sheetData sheetId="10508" refreshError="1"/>
      <sheetData sheetId="10509" refreshError="1"/>
      <sheetData sheetId="10510" refreshError="1"/>
      <sheetData sheetId="10511" refreshError="1"/>
      <sheetData sheetId="10512" refreshError="1"/>
      <sheetData sheetId="10513" refreshError="1"/>
      <sheetData sheetId="10514" refreshError="1"/>
      <sheetData sheetId="10515" refreshError="1"/>
      <sheetData sheetId="10516" refreshError="1"/>
      <sheetData sheetId="10517" refreshError="1"/>
      <sheetData sheetId="10518" refreshError="1"/>
      <sheetData sheetId="10519" refreshError="1"/>
      <sheetData sheetId="10520" refreshError="1"/>
      <sheetData sheetId="10521" refreshError="1"/>
      <sheetData sheetId="10522" refreshError="1"/>
      <sheetData sheetId="10523" refreshError="1"/>
      <sheetData sheetId="10524" refreshError="1"/>
      <sheetData sheetId="10525" refreshError="1"/>
      <sheetData sheetId="10526" refreshError="1"/>
      <sheetData sheetId="10527" refreshError="1"/>
      <sheetData sheetId="10528" refreshError="1"/>
      <sheetData sheetId="10529" refreshError="1"/>
      <sheetData sheetId="10530" refreshError="1"/>
      <sheetData sheetId="10531" refreshError="1"/>
      <sheetData sheetId="10532" refreshError="1"/>
      <sheetData sheetId="10533" refreshError="1"/>
      <sheetData sheetId="10534" refreshError="1"/>
      <sheetData sheetId="10535" refreshError="1"/>
      <sheetData sheetId="10536" refreshError="1"/>
      <sheetData sheetId="10537" refreshError="1"/>
      <sheetData sheetId="10538" refreshError="1"/>
      <sheetData sheetId="10539" refreshError="1"/>
      <sheetData sheetId="10540" refreshError="1"/>
      <sheetData sheetId="10541" refreshError="1"/>
      <sheetData sheetId="10542" refreshError="1"/>
      <sheetData sheetId="10543" refreshError="1"/>
      <sheetData sheetId="10544" refreshError="1"/>
      <sheetData sheetId="10545" refreshError="1"/>
      <sheetData sheetId="10546" refreshError="1"/>
      <sheetData sheetId="10547" refreshError="1"/>
      <sheetData sheetId="10548" refreshError="1"/>
      <sheetData sheetId="10549" refreshError="1"/>
      <sheetData sheetId="10550" refreshError="1"/>
      <sheetData sheetId="10551" refreshError="1"/>
      <sheetData sheetId="10552" refreshError="1"/>
      <sheetData sheetId="10553" refreshError="1"/>
      <sheetData sheetId="10554" refreshError="1"/>
      <sheetData sheetId="10555" refreshError="1"/>
      <sheetData sheetId="10556" refreshError="1"/>
      <sheetData sheetId="10557" refreshError="1"/>
      <sheetData sheetId="10558" refreshError="1"/>
      <sheetData sheetId="10559" refreshError="1"/>
      <sheetData sheetId="10560" refreshError="1"/>
      <sheetData sheetId="10561" refreshError="1"/>
      <sheetData sheetId="10562" refreshError="1"/>
      <sheetData sheetId="10563" refreshError="1"/>
      <sheetData sheetId="10564" refreshError="1"/>
      <sheetData sheetId="10565" refreshError="1"/>
      <sheetData sheetId="10566"/>
      <sheetData sheetId="10567"/>
      <sheetData sheetId="10568"/>
      <sheetData sheetId="10569"/>
      <sheetData sheetId="10570"/>
      <sheetData sheetId="10571"/>
      <sheetData sheetId="10572"/>
      <sheetData sheetId="10573"/>
      <sheetData sheetId="10574"/>
      <sheetData sheetId="10575"/>
      <sheetData sheetId="10576"/>
      <sheetData sheetId="10577"/>
      <sheetData sheetId="10578"/>
      <sheetData sheetId="10579"/>
      <sheetData sheetId="10580"/>
      <sheetData sheetId="10581"/>
      <sheetData sheetId="10582"/>
      <sheetData sheetId="10583"/>
      <sheetData sheetId="10584"/>
      <sheetData sheetId="10585" refreshError="1"/>
      <sheetData sheetId="10586" refreshError="1"/>
      <sheetData sheetId="10587" refreshError="1"/>
      <sheetData sheetId="10588" refreshError="1"/>
      <sheetData sheetId="10589" refreshError="1"/>
      <sheetData sheetId="10590" refreshError="1"/>
      <sheetData sheetId="10591" refreshError="1"/>
      <sheetData sheetId="10592"/>
      <sheetData sheetId="10593" refreshError="1"/>
      <sheetData sheetId="10594" refreshError="1"/>
      <sheetData sheetId="10595" refreshError="1"/>
      <sheetData sheetId="10596" refreshError="1"/>
      <sheetData sheetId="10597" refreshError="1"/>
      <sheetData sheetId="10598">
        <row r="2">
          <cell r="A2" t="str">
            <v>Анапа</v>
          </cell>
        </row>
      </sheetData>
      <sheetData sheetId="10599"/>
      <sheetData sheetId="10600" refreshError="1"/>
      <sheetData sheetId="10601" refreshError="1"/>
      <sheetData sheetId="10602" refreshError="1"/>
      <sheetData sheetId="10603" refreshError="1"/>
      <sheetData sheetId="10604" refreshError="1"/>
      <sheetData sheetId="10605" refreshError="1"/>
      <sheetData sheetId="10606" refreshError="1"/>
      <sheetData sheetId="10607" refreshError="1"/>
      <sheetData sheetId="10608" refreshError="1"/>
      <sheetData sheetId="10609" refreshError="1"/>
      <sheetData sheetId="10610" refreshError="1"/>
      <sheetData sheetId="10611" refreshError="1"/>
      <sheetData sheetId="10612"/>
      <sheetData sheetId="10613" refreshError="1"/>
      <sheetData sheetId="10614" refreshError="1"/>
      <sheetData sheetId="10615" refreshError="1"/>
      <sheetData sheetId="10616" refreshError="1"/>
      <sheetData sheetId="10617" refreshError="1"/>
      <sheetData sheetId="10618" refreshError="1"/>
      <sheetData sheetId="10619" refreshError="1"/>
      <sheetData sheetId="10620" refreshError="1"/>
      <sheetData sheetId="10621" refreshError="1"/>
      <sheetData sheetId="10622" refreshError="1"/>
      <sheetData sheetId="10623"/>
      <sheetData sheetId="10624"/>
      <sheetData sheetId="10625"/>
      <sheetData sheetId="10626"/>
      <sheetData sheetId="10627"/>
      <sheetData sheetId="10628"/>
      <sheetData sheetId="10629"/>
      <sheetData sheetId="10630"/>
      <sheetData sheetId="10631"/>
      <sheetData sheetId="10632"/>
      <sheetData sheetId="10633"/>
      <sheetData sheetId="10634"/>
      <sheetData sheetId="10635"/>
      <sheetData sheetId="10636"/>
      <sheetData sheetId="10637"/>
      <sheetData sheetId="10638"/>
      <sheetData sheetId="10639"/>
      <sheetData sheetId="10640"/>
      <sheetData sheetId="10641" refreshError="1"/>
      <sheetData sheetId="10642" refreshError="1"/>
      <sheetData sheetId="10643"/>
      <sheetData sheetId="10644" refreshError="1"/>
      <sheetData sheetId="10645" refreshError="1"/>
      <sheetData sheetId="10646">
        <row r="2">
          <cell r="H2" t="str">
            <v>Н.1.1.</v>
          </cell>
        </row>
      </sheetData>
      <sheetData sheetId="10647"/>
      <sheetData sheetId="10648"/>
      <sheetData sheetId="10649"/>
      <sheetData sheetId="10650"/>
      <sheetData sheetId="10651"/>
      <sheetData sheetId="10652"/>
      <sheetData sheetId="10653" refreshError="1"/>
      <sheetData sheetId="10654" refreshError="1"/>
      <sheetData sheetId="10655" refreshError="1"/>
      <sheetData sheetId="10656" refreshError="1"/>
      <sheetData sheetId="10657" refreshError="1"/>
      <sheetData sheetId="10658" refreshError="1"/>
      <sheetData sheetId="10659" refreshError="1"/>
      <sheetData sheetId="10660" refreshError="1"/>
      <sheetData sheetId="10661" refreshError="1"/>
      <sheetData sheetId="10662" refreshError="1"/>
      <sheetData sheetId="10663" refreshError="1"/>
      <sheetData sheetId="10664" refreshError="1"/>
      <sheetData sheetId="10665" refreshError="1"/>
      <sheetData sheetId="10666" refreshError="1"/>
      <sheetData sheetId="10667" refreshError="1"/>
      <sheetData sheetId="10668" refreshError="1"/>
      <sheetData sheetId="10669" refreshError="1"/>
      <sheetData sheetId="10670"/>
      <sheetData sheetId="10671"/>
      <sheetData sheetId="10672" refreshError="1"/>
      <sheetData sheetId="10673" refreshError="1"/>
      <sheetData sheetId="10674" refreshError="1"/>
      <sheetData sheetId="10675" refreshError="1"/>
      <sheetData sheetId="10676" refreshError="1"/>
      <sheetData sheetId="10677" refreshError="1"/>
      <sheetData sheetId="10678" refreshError="1"/>
      <sheetData sheetId="10679" refreshError="1"/>
      <sheetData sheetId="10680" refreshError="1"/>
      <sheetData sheetId="10681"/>
      <sheetData sheetId="10682" refreshError="1"/>
      <sheetData sheetId="10683" refreshError="1"/>
      <sheetData sheetId="10684" refreshError="1"/>
      <sheetData sheetId="10685" refreshError="1"/>
      <sheetData sheetId="10686" refreshError="1"/>
      <sheetData sheetId="10687" refreshError="1"/>
      <sheetData sheetId="10688" refreshError="1"/>
      <sheetData sheetId="10689" refreshError="1"/>
      <sheetData sheetId="10690" refreshError="1"/>
      <sheetData sheetId="10691" refreshError="1"/>
      <sheetData sheetId="10692" refreshError="1"/>
      <sheetData sheetId="10693" refreshError="1"/>
      <sheetData sheetId="10694" refreshError="1"/>
      <sheetData sheetId="10695" refreshError="1"/>
      <sheetData sheetId="10696" refreshError="1"/>
      <sheetData sheetId="10697" refreshError="1"/>
      <sheetData sheetId="10698" refreshError="1"/>
      <sheetData sheetId="10699" refreshError="1"/>
      <sheetData sheetId="10700" refreshError="1"/>
      <sheetData sheetId="10701" refreshError="1"/>
      <sheetData sheetId="10702" refreshError="1"/>
      <sheetData sheetId="10703" refreshError="1"/>
      <sheetData sheetId="10704" refreshError="1"/>
      <sheetData sheetId="10705" refreshError="1"/>
      <sheetData sheetId="10706" refreshError="1"/>
      <sheetData sheetId="10707"/>
      <sheetData sheetId="10708" refreshError="1"/>
      <sheetData sheetId="10709" refreshError="1"/>
      <sheetData sheetId="10710" refreshError="1"/>
      <sheetData sheetId="10711" refreshError="1"/>
      <sheetData sheetId="10712" refreshError="1"/>
      <sheetData sheetId="10713" refreshError="1"/>
      <sheetData sheetId="10714" refreshError="1"/>
      <sheetData sheetId="10715" refreshError="1"/>
      <sheetData sheetId="10716" refreshError="1"/>
      <sheetData sheetId="10717"/>
      <sheetData sheetId="10718"/>
      <sheetData sheetId="10719"/>
      <sheetData sheetId="10720"/>
      <sheetData sheetId="10721"/>
      <sheetData sheetId="10722"/>
      <sheetData sheetId="10723"/>
      <sheetData sheetId="10724" refreshError="1"/>
      <sheetData sheetId="10725" refreshError="1"/>
      <sheetData sheetId="10726" refreshError="1"/>
      <sheetData sheetId="10727" refreshError="1"/>
      <sheetData sheetId="10728" refreshError="1"/>
      <sheetData sheetId="10729" refreshError="1"/>
      <sheetData sheetId="10730" refreshError="1"/>
      <sheetData sheetId="10731" refreshError="1"/>
      <sheetData sheetId="10732" refreshError="1"/>
      <sheetData sheetId="10733" refreshError="1"/>
      <sheetData sheetId="10734" refreshError="1"/>
      <sheetData sheetId="10735" refreshError="1"/>
      <sheetData sheetId="10736" refreshError="1"/>
      <sheetData sheetId="10737" refreshError="1"/>
      <sheetData sheetId="10738"/>
      <sheetData sheetId="10739"/>
      <sheetData sheetId="10740"/>
      <sheetData sheetId="10741"/>
      <sheetData sheetId="10742"/>
      <sheetData sheetId="10743"/>
      <sheetData sheetId="10744"/>
      <sheetData sheetId="10745"/>
      <sheetData sheetId="10746"/>
      <sheetData sheetId="10747"/>
      <sheetData sheetId="10748"/>
      <sheetData sheetId="10749"/>
      <sheetData sheetId="10750" refreshError="1"/>
      <sheetData sheetId="10751" refreshError="1"/>
      <sheetData sheetId="10752" refreshError="1"/>
      <sheetData sheetId="10753" refreshError="1"/>
      <sheetData sheetId="10754" refreshError="1"/>
      <sheetData sheetId="10755" refreshError="1"/>
      <sheetData sheetId="10756"/>
      <sheetData sheetId="10757" refreshError="1"/>
      <sheetData sheetId="10758"/>
      <sheetData sheetId="10759"/>
      <sheetData sheetId="10760" refreshError="1"/>
      <sheetData sheetId="10761" refreshError="1"/>
      <sheetData sheetId="10762" refreshError="1"/>
      <sheetData sheetId="10763" refreshError="1"/>
      <sheetData sheetId="10764" refreshError="1"/>
      <sheetData sheetId="10765" refreshError="1"/>
      <sheetData sheetId="10766" refreshError="1"/>
      <sheetData sheetId="10767" refreshError="1"/>
      <sheetData sheetId="10768" refreshError="1"/>
      <sheetData sheetId="10769" refreshError="1"/>
      <sheetData sheetId="10770" refreshError="1"/>
      <sheetData sheetId="10771" refreshError="1"/>
      <sheetData sheetId="10772" refreshError="1"/>
      <sheetData sheetId="10773" refreshError="1"/>
      <sheetData sheetId="10774" refreshError="1"/>
      <sheetData sheetId="10775" refreshError="1"/>
      <sheetData sheetId="10776" refreshError="1"/>
      <sheetData sheetId="10777" refreshError="1"/>
      <sheetData sheetId="10778" refreshError="1"/>
      <sheetData sheetId="10779" refreshError="1"/>
      <sheetData sheetId="10780" refreshError="1"/>
      <sheetData sheetId="10781" refreshError="1"/>
      <sheetData sheetId="10782" refreshError="1"/>
      <sheetData sheetId="10783" refreshError="1"/>
      <sheetData sheetId="10784" refreshError="1"/>
      <sheetData sheetId="10785" refreshError="1"/>
      <sheetData sheetId="10786" refreshError="1"/>
      <sheetData sheetId="10787" refreshError="1"/>
      <sheetData sheetId="10788" refreshError="1"/>
      <sheetData sheetId="10789" refreshError="1"/>
      <sheetData sheetId="10790" refreshError="1"/>
      <sheetData sheetId="10791" refreshError="1"/>
      <sheetData sheetId="10792" refreshError="1"/>
      <sheetData sheetId="10793" refreshError="1"/>
      <sheetData sheetId="10794" refreshError="1"/>
      <sheetData sheetId="10795" refreshError="1"/>
      <sheetData sheetId="10796" refreshError="1"/>
      <sheetData sheetId="10797" refreshError="1"/>
      <sheetData sheetId="10798" refreshError="1"/>
      <sheetData sheetId="10799" refreshError="1"/>
      <sheetData sheetId="10800" refreshError="1"/>
      <sheetData sheetId="10801" refreshError="1"/>
      <sheetData sheetId="10802" refreshError="1"/>
      <sheetData sheetId="10803" refreshError="1"/>
      <sheetData sheetId="10804" refreshError="1"/>
      <sheetData sheetId="10805" refreshError="1"/>
      <sheetData sheetId="10806" refreshError="1"/>
      <sheetData sheetId="10807" refreshError="1"/>
      <sheetData sheetId="10808" refreshError="1"/>
      <sheetData sheetId="10809" refreshError="1"/>
      <sheetData sheetId="10810" refreshError="1"/>
      <sheetData sheetId="10811" refreshError="1"/>
      <sheetData sheetId="10812" refreshError="1"/>
      <sheetData sheetId="10813" refreshError="1"/>
      <sheetData sheetId="10814" refreshError="1"/>
      <sheetData sheetId="10815" refreshError="1"/>
      <sheetData sheetId="10816" refreshError="1"/>
      <sheetData sheetId="10817" refreshError="1"/>
      <sheetData sheetId="10818" refreshError="1"/>
      <sheetData sheetId="10819" refreshError="1"/>
      <sheetData sheetId="10820" refreshError="1"/>
      <sheetData sheetId="10821" refreshError="1"/>
      <sheetData sheetId="10822" refreshError="1"/>
      <sheetData sheetId="10823" refreshError="1"/>
      <sheetData sheetId="10824" refreshError="1"/>
      <sheetData sheetId="10825" refreshError="1"/>
      <sheetData sheetId="10826" refreshError="1"/>
      <sheetData sheetId="10827" refreshError="1"/>
      <sheetData sheetId="10828" refreshError="1"/>
      <sheetData sheetId="10829" refreshError="1"/>
      <sheetData sheetId="10830" refreshError="1"/>
      <sheetData sheetId="10831" refreshError="1"/>
      <sheetData sheetId="10832" refreshError="1"/>
      <sheetData sheetId="10833" refreshError="1"/>
      <sheetData sheetId="10834" refreshError="1"/>
      <sheetData sheetId="10835" refreshError="1"/>
      <sheetData sheetId="10836" refreshError="1"/>
      <sheetData sheetId="10837" refreshError="1"/>
      <sheetData sheetId="10838" refreshError="1"/>
      <sheetData sheetId="10839" refreshError="1"/>
      <sheetData sheetId="10840" refreshError="1"/>
      <sheetData sheetId="10841" refreshError="1"/>
      <sheetData sheetId="10842" refreshError="1"/>
      <sheetData sheetId="10843" refreshError="1"/>
      <sheetData sheetId="10844" refreshError="1"/>
      <sheetData sheetId="10845" refreshError="1"/>
      <sheetData sheetId="10846" refreshError="1"/>
      <sheetData sheetId="10847" refreshError="1"/>
      <sheetData sheetId="10848" refreshError="1"/>
      <sheetData sheetId="10849" refreshError="1"/>
      <sheetData sheetId="10850" refreshError="1"/>
      <sheetData sheetId="10851" refreshError="1"/>
      <sheetData sheetId="10852" refreshError="1"/>
      <sheetData sheetId="10853" refreshError="1"/>
      <sheetData sheetId="10854" refreshError="1"/>
      <sheetData sheetId="10855" refreshError="1"/>
      <sheetData sheetId="10856" refreshError="1"/>
      <sheetData sheetId="10857"/>
      <sheetData sheetId="10858" refreshError="1"/>
      <sheetData sheetId="10859" refreshError="1"/>
      <sheetData sheetId="10860" refreshError="1"/>
      <sheetData sheetId="10861" refreshError="1"/>
      <sheetData sheetId="10862" refreshError="1"/>
      <sheetData sheetId="10863">
        <row r="2018">
          <cell r="D2018">
            <v>-3926442.557</v>
          </cell>
        </row>
      </sheetData>
      <sheetData sheetId="10864" refreshError="1"/>
      <sheetData sheetId="10865" refreshError="1"/>
      <sheetData sheetId="10866" refreshError="1"/>
      <sheetData sheetId="10867" refreshError="1"/>
      <sheetData sheetId="10868" refreshError="1"/>
      <sheetData sheetId="10869" refreshError="1"/>
      <sheetData sheetId="10870" refreshError="1"/>
      <sheetData sheetId="10871" refreshError="1"/>
      <sheetData sheetId="10872" refreshError="1"/>
      <sheetData sheetId="10873" refreshError="1"/>
      <sheetData sheetId="10874" refreshError="1"/>
      <sheetData sheetId="10875" refreshError="1"/>
      <sheetData sheetId="10876" refreshError="1"/>
      <sheetData sheetId="10877" refreshError="1"/>
      <sheetData sheetId="10878">
        <row r="6">
          <cell r="C6">
            <v>219213.4</v>
          </cell>
        </row>
      </sheetData>
      <sheetData sheetId="10879">
        <row r="6">
          <cell r="C6">
            <v>0</v>
          </cell>
        </row>
      </sheetData>
      <sheetData sheetId="10880" refreshError="1"/>
      <sheetData sheetId="10881" refreshError="1"/>
      <sheetData sheetId="10882" refreshError="1"/>
      <sheetData sheetId="10883" refreshError="1"/>
      <sheetData sheetId="10884" refreshError="1"/>
      <sheetData sheetId="10885"/>
      <sheetData sheetId="10886"/>
      <sheetData sheetId="10887"/>
      <sheetData sheetId="10888"/>
      <sheetData sheetId="10889"/>
      <sheetData sheetId="10890" refreshError="1"/>
      <sheetData sheetId="10891" refreshError="1"/>
      <sheetData sheetId="10892" refreshError="1"/>
      <sheetData sheetId="10893" refreshError="1"/>
      <sheetData sheetId="10894" refreshError="1"/>
      <sheetData sheetId="10895" refreshError="1"/>
      <sheetData sheetId="10896" refreshError="1"/>
      <sheetData sheetId="10897" refreshError="1"/>
      <sheetData sheetId="10898" refreshError="1"/>
      <sheetData sheetId="10899" refreshError="1"/>
      <sheetData sheetId="10900" refreshError="1"/>
      <sheetData sheetId="10901" refreshError="1"/>
      <sheetData sheetId="10902" refreshError="1"/>
      <sheetData sheetId="10903" refreshError="1"/>
      <sheetData sheetId="10904" refreshError="1"/>
      <sheetData sheetId="10905" refreshError="1"/>
      <sheetData sheetId="10906" refreshError="1"/>
      <sheetData sheetId="10907" refreshError="1"/>
      <sheetData sheetId="10908" refreshError="1"/>
      <sheetData sheetId="10909" refreshError="1"/>
      <sheetData sheetId="10910" refreshError="1"/>
      <sheetData sheetId="10911" refreshError="1"/>
      <sheetData sheetId="10912" refreshError="1"/>
      <sheetData sheetId="10913" refreshError="1"/>
      <sheetData sheetId="10914" refreshError="1"/>
      <sheetData sheetId="10915" refreshError="1"/>
      <sheetData sheetId="10916" refreshError="1"/>
      <sheetData sheetId="10917" refreshError="1"/>
      <sheetData sheetId="10918" refreshError="1"/>
      <sheetData sheetId="10919" refreshError="1"/>
      <sheetData sheetId="10920" refreshError="1"/>
      <sheetData sheetId="10921" refreshError="1"/>
      <sheetData sheetId="10922" refreshError="1"/>
      <sheetData sheetId="10923" refreshError="1"/>
      <sheetData sheetId="10924" refreshError="1"/>
      <sheetData sheetId="10925" refreshError="1"/>
      <sheetData sheetId="10926" refreshError="1"/>
      <sheetData sheetId="10927" refreshError="1"/>
      <sheetData sheetId="10928" refreshError="1"/>
      <sheetData sheetId="10929" refreshError="1"/>
      <sheetData sheetId="10930" refreshError="1"/>
      <sheetData sheetId="10931" refreshError="1"/>
      <sheetData sheetId="10932" refreshError="1"/>
      <sheetData sheetId="10933" refreshError="1"/>
      <sheetData sheetId="10934" refreshError="1"/>
      <sheetData sheetId="10935" refreshError="1"/>
      <sheetData sheetId="10936" refreshError="1"/>
      <sheetData sheetId="10937" refreshError="1"/>
      <sheetData sheetId="10938" refreshError="1"/>
      <sheetData sheetId="10939" refreshError="1"/>
      <sheetData sheetId="10940" refreshError="1"/>
      <sheetData sheetId="10941" refreshError="1"/>
      <sheetData sheetId="10942" refreshError="1"/>
      <sheetData sheetId="10943" refreshError="1"/>
      <sheetData sheetId="10944" refreshError="1"/>
      <sheetData sheetId="10945" refreshError="1"/>
      <sheetData sheetId="10946" refreshError="1"/>
      <sheetData sheetId="10947" refreshError="1"/>
      <sheetData sheetId="10948" refreshError="1"/>
      <sheetData sheetId="10949" refreshError="1"/>
      <sheetData sheetId="10950" refreshError="1"/>
      <sheetData sheetId="10951" refreshError="1"/>
      <sheetData sheetId="10952" refreshError="1"/>
      <sheetData sheetId="10953" refreshError="1"/>
      <sheetData sheetId="10954" refreshError="1"/>
      <sheetData sheetId="10955" refreshError="1"/>
      <sheetData sheetId="10956" refreshError="1"/>
      <sheetData sheetId="10957" refreshError="1"/>
      <sheetData sheetId="10958" refreshError="1"/>
      <sheetData sheetId="10959" refreshError="1"/>
      <sheetData sheetId="10960" refreshError="1"/>
      <sheetData sheetId="10961" refreshError="1"/>
      <sheetData sheetId="10962" refreshError="1"/>
      <sheetData sheetId="10963" refreshError="1"/>
      <sheetData sheetId="10964" refreshError="1"/>
      <sheetData sheetId="10965" refreshError="1"/>
      <sheetData sheetId="10966" refreshError="1"/>
      <sheetData sheetId="10967" refreshError="1"/>
      <sheetData sheetId="10968" refreshError="1"/>
      <sheetData sheetId="10969" refreshError="1"/>
      <sheetData sheetId="10970" refreshError="1"/>
      <sheetData sheetId="10971" refreshError="1"/>
      <sheetData sheetId="10972" refreshError="1"/>
      <sheetData sheetId="10973" refreshError="1"/>
      <sheetData sheetId="10974" refreshError="1"/>
      <sheetData sheetId="10975" refreshError="1"/>
      <sheetData sheetId="10976" refreshError="1"/>
      <sheetData sheetId="10977" refreshError="1"/>
      <sheetData sheetId="10978" refreshError="1"/>
      <sheetData sheetId="10979" refreshError="1"/>
      <sheetData sheetId="10980" refreshError="1"/>
      <sheetData sheetId="10981" refreshError="1"/>
      <sheetData sheetId="10982" refreshError="1"/>
      <sheetData sheetId="10983" refreshError="1"/>
      <sheetData sheetId="10984" refreshError="1"/>
      <sheetData sheetId="10985"/>
      <sheetData sheetId="10986" refreshError="1"/>
      <sheetData sheetId="10987" refreshError="1"/>
      <sheetData sheetId="10988" refreshError="1"/>
      <sheetData sheetId="10989" refreshError="1"/>
      <sheetData sheetId="10990" refreshError="1"/>
      <sheetData sheetId="10991" refreshError="1"/>
      <sheetData sheetId="10992" refreshError="1"/>
      <sheetData sheetId="10993" refreshError="1"/>
      <sheetData sheetId="10994"/>
      <sheetData sheetId="10995"/>
      <sheetData sheetId="10996"/>
      <sheetData sheetId="10997"/>
      <sheetData sheetId="10998"/>
      <sheetData sheetId="10999"/>
      <sheetData sheetId="11000"/>
      <sheetData sheetId="11001"/>
      <sheetData sheetId="11002"/>
      <sheetData sheetId="11003"/>
      <sheetData sheetId="11004"/>
      <sheetData sheetId="11005"/>
      <sheetData sheetId="11006"/>
      <sheetData sheetId="11007"/>
      <sheetData sheetId="11008"/>
      <sheetData sheetId="11009"/>
      <sheetData sheetId="11010"/>
      <sheetData sheetId="11011">
        <row r="15">
          <cell r="F15" t="str">
            <v>AUG</v>
          </cell>
        </row>
      </sheetData>
      <sheetData sheetId="11012"/>
      <sheetData sheetId="11013"/>
      <sheetData sheetId="11014"/>
      <sheetData sheetId="11015" refreshError="1"/>
      <sheetData sheetId="11016" refreshError="1"/>
      <sheetData sheetId="11017" refreshError="1"/>
      <sheetData sheetId="110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К"/>
      <sheetName val="реализ"/>
      <sheetName val="План"/>
      <sheetName val="Факт"/>
      <sheetName val="Справочник"/>
    </sheetNames>
    <sheetDataSet>
      <sheetData sheetId="0" refreshError="1"/>
      <sheetData sheetId="1"/>
      <sheetData sheetId="2" refreshError="1">
        <row r="5">
          <cell r="H5">
            <v>0</v>
          </cell>
        </row>
        <row r="6">
          <cell r="H6">
            <v>0</v>
          </cell>
        </row>
        <row r="7">
          <cell r="G7">
            <v>7089.44</v>
          </cell>
          <cell r="H7">
            <v>7089.44</v>
          </cell>
        </row>
        <row r="8">
          <cell r="G8">
            <v>33649.699999999997</v>
          </cell>
          <cell r="H8">
            <v>33649.699999999997</v>
          </cell>
        </row>
        <row r="10">
          <cell r="F10">
            <v>311475.40999999997</v>
          </cell>
          <cell r="H10">
            <v>311475.40999999997</v>
          </cell>
        </row>
        <row r="11">
          <cell r="D11">
            <v>171160.48</v>
          </cell>
          <cell r="H11">
            <v>171160.48</v>
          </cell>
        </row>
        <row r="12">
          <cell r="C12">
            <v>19197.284154929577</v>
          </cell>
          <cell r="F12">
            <v>393442.62</v>
          </cell>
          <cell r="H12">
            <v>412639.90415492957</v>
          </cell>
        </row>
        <row r="13">
          <cell r="C13">
            <v>2187.7165492957747</v>
          </cell>
          <cell r="G13">
            <v>196721.31</v>
          </cell>
          <cell r="H13">
            <v>198909.02654929578</v>
          </cell>
        </row>
        <row r="14">
          <cell r="F14">
            <v>0</v>
          </cell>
          <cell r="H14">
            <v>0</v>
          </cell>
        </row>
        <row r="15">
          <cell r="E15">
            <v>123007</v>
          </cell>
          <cell r="H15">
            <v>123007</v>
          </cell>
        </row>
        <row r="16">
          <cell r="D16">
            <v>540000</v>
          </cell>
        </row>
        <row r="17">
          <cell r="D17">
            <v>214083.26</v>
          </cell>
          <cell r="E17">
            <v>173432.57</v>
          </cell>
          <cell r="F17">
            <v>68112.070000000007</v>
          </cell>
          <cell r="G17">
            <v>2484.21</v>
          </cell>
          <cell r="H17">
            <v>458112.11000000004</v>
          </cell>
        </row>
        <row r="18">
          <cell r="H18">
            <v>0</v>
          </cell>
        </row>
        <row r="19">
          <cell r="D19">
            <v>350.88</v>
          </cell>
          <cell r="E19">
            <v>210.52</v>
          </cell>
          <cell r="F19">
            <v>909.13</v>
          </cell>
          <cell r="H19">
            <v>1470.53</v>
          </cell>
        </row>
        <row r="20">
          <cell r="D20">
            <v>238662.48</v>
          </cell>
          <cell r="E20">
            <v>24210.52</v>
          </cell>
          <cell r="F20">
            <v>25101.759999999998</v>
          </cell>
          <cell r="G20">
            <v>58909.62</v>
          </cell>
          <cell r="H20">
            <v>346884.38</v>
          </cell>
        </row>
        <row r="21">
          <cell r="C21">
            <v>4850.3500000000004</v>
          </cell>
          <cell r="D21">
            <v>316224.24</v>
          </cell>
          <cell r="E21">
            <v>99478.01</v>
          </cell>
          <cell r="F21">
            <v>381221.12</v>
          </cell>
          <cell r="G21">
            <v>389040.65</v>
          </cell>
          <cell r="H21">
            <v>1190814.3700000001</v>
          </cell>
        </row>
        <row r="22">
          <cell r="H22">
            <v>0</v>
          </cell>
        </row>
        <row r="23">
          <cell r="H23">
            <v>0</v>
          </cell>
        </row>
        <row r="24">
          <cell r="D24">
            <v>304761.53000000003</v>
          </cell>
          <cell r="E24">
            <v>39465.440000000002</v>
          </cell>
          <cell r="F24">
            <v>55877.19</v>
          </cell>
          <cell r="G24">
            <v>129368.42</v>
          </cell>
          <cell r="H24">
            <v>529472.58000000007</v>
          </cell>
        </row>
        <row r="25">
          <cell r="D25">
            <v>138596.48000000001</v>
          </cell>
          <cell r="E25">
            <v>6315.79</v>
          </cell>
          <cell r="G25">
            <v>44771.93</v>
          </cell>
          <cell r="H25">
            <v>189684.2</v>
          </cell>
        </row>
        <row r="26">
          <cell r="C26">
            <v>189477.19</v>
          </cell>
          <cell r="D26">
            <v>753691.24</v>
          </cell>
          <cell r="F26">
            <v>78114.039999999994</v>
          </cell>
          <cell r="G26">
            <v>167649.13</v>
          </cell>
          <cell r="H26">
            <v>1188931.6000000001</v>
          </cell>
        </row>
        <row r="27">
          <cell r="D27">
            <v>755228.06</v>
          </cell>
          <cell r="E27">
            <v>178360.91</v>
          </cell>
          <cell r="F27">
            <v>17543.86</v>
          </cell>
          <cell r="H27">
            <v>951132.83000000007</v>
          </cell>
        </row>
        <row r="28">
          <cell r="D28">
            <v>3157.89</v>
          </cell>
          <cell r="F28">
            <v>25964.92</v>
          </cell>
          <cell r="H28">
            <v>29122.809999999998</v>
          </cell>
        </row>
        <row r="29">
          <cell r="H29">
            <v>0</v>
          </cell>
        </row>
        <row r="30">
          <cell r="H30">
            <v>0</v>
          </cell>
        </row>
        <row r="31">
          <cell r="F31">
            <v>20000000</v>
          </cell>
          <cell r="H31">
            <v>20000000</v>
          </cell>
        </row>
        <row r="32">
          <cell r="C32">
            <v>5671654.9295774652</v>
          </cell>
          <cell r="H32">
            <v>5671654.9295774652</v>
          </cell>
        </row>
        <row r="33">
          <cell r="C33">
            <v>1334507.0422535213</v>
          </cell>
          <cell r="H33">
            <v>1334507.0422535213</v>
          </cell>
        </row>
        <row r="34">
          <cell r="F34">
            <v>7500000</v>
          </cell>
          <cell r="H34">
            <v>7500000</v>
          </cell>
        </row>
        <row r="35">
          <cell r="F35">
            <v>12500000</v>
          </cell>
          <cell r="H35">
            <v>12500000</v>
          </cell>
        </row>
        <row r="36">
          <cell r="H36">
            <v>0</v>
          </cell>
        </row>
        <row r="37">
          <cell r="C37">
            <v>1052.6300000000001</v>
          </cell>
          <cell r="D37">
            <v>5233182.45</v>
          </cell>
          <cell r="E37">
            <v>3041914.9299999932</v>
          </cell>
          <cell r="F37">
            <v>1431305.55</v>
          </cell>
          <cell r="G37">
            <v>1233822.1599999999</v>
          </cell>
          <cell r="H37">
            <v>10941277.719999993</v>
          </cell>
        </row>
        <row r="38">
          <cell r="D38">
            <v>1198.25</v>
          </cell>
          <cell r="H38">
            <v>1198.25</v>
          </cell>
        </row>
        <row r="39">
          <cell r="D39">
            <v>207255.43</v>
          </cell>
          <cell r="E39">
            <v>157236.94</v>
          </cell>
          <cell r="F39">
            <v>375432.26</v>
          </cell>
          <cell r="G39">
            <v>69215.89</v>
          </cell>
          <cell r="H39">
            <v>809140.52</v>
          </cell>
        </row>
        <row r="40">
          <cell r="C40">
            <v>60460</v>
          </cell>
          <cell r="D40">
            <v>299571.53999999998</v>
          </cell>
          <cell r="E40">
            <v>92885.130000000048</v>
          </cell>
          <cell r="F40">
            <v>111670.91</v>
          </cell>
          <cell r="G40">
            <v>35527.72</v>
          </cell>
          <cell r="H40">
            <v>600115.30000000005</v>
          </cell>
        </row>
        <row r="41">
          <cell r="C41">
            <v>16190.18</v>
          </cell>
          <cell r="D41">
            <v>806894.31000000052</v>
          </cell>
          <cell r="E41">
            <v>155577.25</v>
          </cell>
          <cell r="F41">
            <v>981124.76</v>
          </cell>
          <cell r="G41">
            <v>397925.97</v>
          </cell>
          <cell r="H41">
            <v>2357712.4700000007</v>
          </cell>
        </row>
        <row r="42">
          <cell r="D42">
            <v>3487.72</v>
          </cell>
          <cell r="E42">
            <v>14045.62</v>
          </cell>
          <cell r="F42">
            <v>3414.04</v>
          </cell>
          <cell r="G42">
            <v>29192.99</v>
          </cell>
          <cell r="H42">
            <v>50140.37</v>
          </cell>
        </row>
        <row r="43">
          <cell r="D43">
            <v>3508.77</v>
          </cell>
          <cell r="G43">
            <v>51936.51</v>
          </cell>
          <cell r="H43">
            <v>55445.279999999999</v>
          </cell>
        </row>
        <row r="44">
          <cell r="D44">
            <v>28547.08</v>
          </cell>
          <cell r="E44">
            <v>69957.289999999994</v>
          </cell>
          <cell r="H44">
            <v>98504.37</v>
          </cell>
        </row>
        <row r="45">
          <cell r="C45">
            <v>1995</v>
          </cell>
          <cell r="D45">
            <v>1275728.8600000001</v>
          </cell>
          <cell r="E45">
            <v>1708876.13</v>
          </cell>
          <cell r="F45">
            <v>982689.73</v>
          </cell>
          <cell r="G45">
            <v>165078.57</v>
          </cell>
          <cell r="H45">
            <v>4134368.29</v>
          </cell>
        </row>
        <row r="46">
          <cell r="F46">
            <v>176056.34</v>
          </cell>
          <cell r="G46">
            <v>176056.34</v>
          </cell>
          <cell r="H46">
            <v>352112.68</v>
          </cell>
        </row>
        <row r="47">
          <cell r="F47">
            <v>140845.07</v>
          </cell>
          <cell r="G47">
            <v>123239.44</v>
          </cell>
          <cell r="H47">
            <v>264084.51</v>
          </cell>
        </row>
        <row r="48">
          <cell r="F48">
            <v>1619.72</v>
          </cell>
          <cell r="G48">
            <v>1619.72</v>
          </cell>
          <cell r="H48">
            <v>3239.44</v>
          </cell>
        </row>
      </sheetData>
      <sheetData sheetId="3" refreshError="1">
        <row r="5">
          <cell r="G5">
            <v>102459.02</v>
          </cell>
          <cell r="H5">
            <v>102459.02</v>
          </cell>
        </row>
        <row r="6">
          <cell r="G6">
            <v>6995.34</v>
          </cell>
          <cell r="H6">
            <v>6995.34</v>
          </cell>
        </row>
        <row r="7">
          <cell r="G7">
            <v>33203.03</v>
          </cell>
          <cell r="H7">
            <v>33203.03</v>
          </cell>
        </row>
        <row r="8">
          <cell r="F8">
            <v>413671.62</v>
          </cell>
          <cell r="H8">
            <v>413671.62</v>
          </cell>
        </row>
        <row r="9">
          <cell r="D9">
            <v>176754.83</v>
          </cell>
          <cell r="H9">
            <v>176754.83</v>
          </cell>
        </row>
        <row r="10">
          <cell r="C10">
            <v>19128.310000000001</v>
          </cell>
          <cell r="F10">
            <v>406557.38</v>
          </cell>
          <cell r="H10">
            <v>425685.69</v>
          </cell>
        </row>
        <row r="11">
          <cell r="C11">
            <v>2179.86</v>
          </cell>
          <cell r="F11">
            <v>203278.69</v>
          </cell>
          <cell r="H11">
            <v>205458.55</v>
          </cell>
        </row>
        <row r="12">
          <cell r="E12">
            <v>-3276.66</v>
          </cell>
          <cell r="H12">
            <v>-3276.66</v>
          </cell>
        </row>
        <row r="13">
          <cell r="C13">
            <v>1.26</v>
          </cell>
          <cell r="D13">
            <v>661481.80000000005</v>
          </cell>
          <cell r="E13">
            <v>644519.65</v>
          </cell>
          <cell r="F13">
            <v>31997868.209999997</v>
          </cell>
          <cell r="H13">
            <v>33303870.919999998</v>
          </cell>
        </row>
        <row r="14">
          <cell r="C14">
            <v>7016.95</v>
          </cell>
          <cell r="E14">
            <v>10820.71</v>
          </cell>
          <cell r="F14">
            <v>16720.7</v>
          </cell>
          <cell r="H14">
            <v>34558.36</v>
          </cell>
        </row>
        <row r="15">
          <cell r="E15">
            <v>168122</v>
          </cell>
          <cell r="H15">
            <v>168122</v>
          </cell>
        </row>
        <row r="16">
          <cell r="D16">
            <v>-351.42</v>
          </cell>
          <cell r="E16">
            <v>-10315.16</v>
          </cell>
          <cell r="F16">
            <v>-2461.4899999999998</v>
          </cell>
          <cell r="H16">
            <v>-13128.07</v>
          </cell>
        </row>
        <row r="17">
          <cell r="E17">
            <v>-5261.96</v>
          </cell>
          <cell r="H17">
            <v>-5261.96</v>
          </cell>
        </row>
        <row r="18">
          <cell r="C18">
            <v>860.91</v>
          </cell>
          <cell r="D18">
            <v>38439.96</v>
          </cell>
          <cell r="E18">
            <v>6140.06</v>
          </cell>
          <cell r="F18">
            <v>98687.93</v>
          </cell>
          <cell r="G18">
            <v>44090.86</v>
          </cell>
          <cell r="H18">
            <v>188219.72</v>
          </cell>
        </row>
        <row r="19">
          <cell r="C19">
            <v>621.76</v>
          </cell>
          <cell r="H19">
            <v>621.76</v>
          </cell>
        </row>
        <row r="20">
          <cell r="D20">
            <v>4557.8100000000004</v>
          </cell>
          <cell r="E20">
            <v>532.98</v>
          </cell>
          <cell r="F20">
            <v>3440.54</v>
          </cell>
          <cell r="G20">
            <v>2761.59</v>
          </cell>
          <cell r="H20">
            <v>11292.92</v>
          </cell>
        </row>
        <row r="21">
          <cell r="C21">
            <v>9851.39</v>
          </cell>
          <cell r="D21">
            <v>12323.35</v>
          </cell>
          <cell r="E21">
            <v>15871.24</v>
          </cell>
          <cell r="F21">
            <v>250633.76</v>
          </cell>
          <cell r="G21">
            <v>38101.839999999997</v>
          </cell>
          <cell r="H21">
            <v>326781.58</v>
          </cell>
        </row>
        <row r="22">
          <cell r="C22">
            <v>24018.67</v>
          </cell>
          <cell r="D22">
            <v>223747.34</v>
          </cell>
          <cell r="E22">
            <v>374721.88</v>
          </cell>
          <cell r="F22">
            <v>91495.76</v>
          </cell>
          <cell r="G22">
            <v>46782.07</v>
          </cell>
          <cell r="H22">
            <v>760765.72</v>
          </cell>
        </row>
        <row r="23">
          <cell r="D23">
            <v>46.69</v>
          </cell>
          <cell r="F23">
            <v>69.010000000000005</v>
          </cell>
        </row>
        <row r="24">
          <cell r="C24">
            <v>11445.03</v>
          </cell>
          <cell r="D24">
            <v>229140.51</v>
          </cell>
          <cell r="E24">
            <v>17080.45</v>
          </cell>
          <cell r="F24">
            <v>179426.19</v>
          </cell>
          <cell r="G24">
            <v>36985.800000000003</v>
          </cell>
          <cell r="H24">
            <v>474077.98</v>
          </cell>
        </row>
        <row r="25">
          <cell r="D25">
            <v>-617919.63</v>
          </cell>
          <cell r="F25">
            <v>-32001676.770000003</v>
          </cell>
          <cell r="H25">
            <v>-32619596.400000002</v>
          </cell>
        </row>
        <row r="26">
          <cell r="C26">
            <v>-4855.51</v>
          </cell>
          <cell r="D26">
            <v>-16173.02</v>
          </cell>
          <cell r="E26">
            <v>-14227.86</v>
          </cell>
          <cell r="F26">
            <v>-9357.49</v>
          </cell>
          <cell r="H26">
            <v>-44613.88</v>
          </cell>
        </row>
        <row r="27">
          <cell r="D27">
            <v>-220105.74</v>
          </cell>
          <cell r="E27">
            <v>-582688.47</v>
          </cell>
          <cell r="F27">
            <v>-520943.83</v>
          </cell>
          <cell r="G27">
            <v>-41888.160000000003</v>
          </cell>
          <cell r="H27">
            <v>-1365626.2</v>
          </cell>
        </row>
        <row r="28">
          <cell r="E28">
            <v>2131.27</v>
          </cell>
          <cell r="F28">
            <v>16838.919999999998</v>
          </cell>
          <cell r="H28">
            <v>18970.189999999999</v>
          </cell>
        </row>
        <row r="29">
          <cell r="D29">
            <v>94537.03</v>
          </cell>
          <cell r="E29">
            <v>420683.48</v>
          </cell>
          <cell r="F29">
            <v>467882.12</v>
          </cell>
          <cell r="G29">
            <v>93508.78</v>
          </cell>
          <cell r="H29">
            <v>1076611.4099999999</v>
          </cell>
        </row>
        <row r="30">
          <cell r="D30">
            <v>143971.42000000001</v>
          </cell>
          <cell r="E30">
            <v>162998.95000000001</v>
          </cell>
          <cell r="G30">
            <v>285618.96999999997</v>
          </cell>
          <cell r="H30">
            <v>592589.34</v>
          </cell>
        </row>
        <row r="31">
          <cell r="G31">
            <v>198300</v>
          </cell>
          <cell r="H31">
            <v>198300</v>
          </cell>
        </row>
        <row r="32">
          <cell r="G32">
            <v>12500000</v>
          </cell>
          <cell r="H32">
            <v>12500000</v>
          </cell>
        </row>
        <row r="33">
          <cell r="G33">
            <v>502018.46</v>
          </cell>
          <cell r="H33">
            <v>502018.46</v>
          </cell>
        </row>
        <row r="34">
          <cell r="G34">
            <v>2250427.58</v>
          </cell>
          <cell r="H34">
            <v>2250427.58</v>
          </cell>
        </row>
        <row r="35">
          <cell r="C35">
            <v>5651278.4900000002</v>
          </cell>
          <cell r="H35">
            <v>5651278.4900000002</v>
          </cell>
        </row>
        <row r="36">
          <cell r="C36">
            <v>1329712.5900000001</v>
          </cell>
          <cell r="H36">
            <v>1329712.5900000001</v>
          </cell>
        </row>
        <row r="37">
          <cell r="G37">
            <v>-23000000</v>
          </cell>
          <cell r="H37">
            <v>-23000000</v>
          </cell>
        </row>
        <row r="38">
          <cell r="C38">
            <v>-11336116.560000001</v>
          </cell>
          <cell r="D38">
            <v>-4736957.47</v>
          </cell>
          <cell r="E38">
            <v>-3342401.9</v>
          </cell>
          <cell r="F38">
            <v>-1389957.3</v>
          </cell>
          <cell r="H38">
            <v>-20805433.23</v>
          </cell>
        </row>
        <row r="39">
          <cell r="D39">
            <v>-28839.200000000001</v>
          </cell>
          <cell r="H39">
            <v>-28839.200000000001</v>
          </cell>
        </row>
        <row r="40">
          <cell r="F40">
            <v>-1829274.83</v>
          </cell>
          <cell r="H40">
            <v>-1829274.83</v>
          </cell>
        </row>
        <row r="41">
          <cell r="C41">
            <v>132912.32000000001</v>
          </cell>
          <cell r="D41">
            <v>2202691.04</v>
          </cell>
          <cell r="E41">
            <v>2929049.66</v>
          </cell>
          <cell r="F41">
            <v>2148334.2000000002</v>
          </cell>
          <cell r="G41">
            <v>2364865.16</v>
          </cell>
          <cell r="H41">
            <v>9777852.379999999</v>
          </cell>
        </row>
        <row r="42">
          <cell r="D42">
            <v>1722.97</v>
          </cell>
          <cell r="E42">
            <v>419.43</v>
          </cell>
          <cell r="F42">
            <v>26.93</v>
          </cell>
          <cell r="H42">
            <v>2169.33</v>
          </cell>
        </row>
        <row r="43">
          <cell r="C43">
            <v>25986.19</v>
          </cell>
          <cell r="D43">
            <v>54196.77</v>
          </cell>
          <cell r="E43">
            <v>277925.28999999998</v>
          </cell>
          <cell r="F43">
            <v>326693.71000000002</v>
          </cell>
          <cell r="G43">
            <v>69832.98</v>
          </cell>
          <cell r="H43">
            <v>754634.94</v>
          </cell>
        </row>
        <row r="44">
          <cell r="C44">
            <v>-3354.3</v>
          </cell>
          <cell r="D44">
            <v>71938.89</v>
          </cell>
          <cell r="E44">
            <v>227655.24</v>
          </cell>
          <cell r="F44">
            <v>274862.25</v>
          </cell>
          <cell r="G44">
            <v>412535.59</v>
          </cell>
          <cell r="H44">
            <v>983637.67</v>
          </cell>
        </row>
        <row r="45">
          <cell r="C45">
            <v>24961.95</v>
          </cell>
          <cell r="D45">
            <v>758356</v>
          </cell>
          <cell r="E45">
            <v>677739.66</v>
          </cell>
          <cell r="F45">
            <v>650835.1</v>
          </cell>
          <cell r="G45">
            <v>203421.05</v>
          </cell>
          <cell r="H45">
            <v>2315313.7599999998</v>
          </cell>
        </row>
        <row r="46">
          <cell r="F46">
            <v>-200</v>
          </cell>
          <cell r="H46">
            <v>-200</v>
          </cell>
        </row>
        <row r="47">
          <cell r="C47">
            <v>35.729999999999997</v>
          </cell>
          <cell r="D47">
            <v>18842.669999999998</v>
          </cell>
          <cell r="F47">
            <v>23.27</v>
          </cell>
          <cell r="G47">
            <v>1432.66</v>
          </cell>
          <cell r="H47">
            <v>20334.330000000002</v>
          </cell>
        </row>
        <row r="48">
          <cell r="D48">
            <v>55359.26</v>
          </cell>
          <cell r="E48">
            <v>26231.279999999999</v>
          </cell>
          <cell r="F48">
            <v>4874.4799999999996</v>
          </cell>
          <cell r="G48">
            <v>1350.88</v>
          </cell>
          <cell r="H48">
            <v>87815.9</v>
          </cell>
        </row>
        <row r="49">
          <cell r="D49">
            <v>64065.37</v>
          </cell>
          <cell r="G49">
            <v>12209.33</v>
          </cell>
          <cell r="H49">
            <v>76274.7</v>
          </cell>
        </row>
        <row r="50">
          <cell r="E50">
            <v>488.64</v>
          </cell>
          <cell r="F50">
            <v>10410.26</v>
          </cell>
          <cell r="H50">
            <v>10898.9</v>
          </cell>
        </row>
        <row r="51">
          <cell r="C51">
            <v>12.37</v>
          </cell>
          <cell r="D51">
            <v>526769.63</v>
          </cell>
          <cell r="E51">
            <v>1350290.28</v>
          </cell>
          <cell r="F51">
            <v>833947.28</v>
          </cell>
          <cell r="G51">
            <v>401132.15</v>
          </cell>
          <cell r="H51">
            <v>3112151.71</v>
          </cell>
        </row>
      </sheetData>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тельщики"/>
      <sheetName val="Грузополучатели"/>
      <sheetName val="Служебный"/>
      <sheetName val="Курс ЦБ"/>
      <sheetName val="Справочник"/>
      <sheetName val="Исходные"/>
      <sheetName val="Расчет-выпуск"/>
      <sheetName val=" май"/>
      <sheetName val=" 5 месяцев"/>
      <sheetName val=" июнь"/>
      <sheetName val=" 2 квартал"/>
      <sheetName val="6 месяцев"/>
      <sheetName val=" 7 месяцев"/>
      <sheetName val=" июль"/>
      <sheetName val=" август"/>
      <sheetName val=" сентябрь"/>
      <sheetName val="3 квартал"/>
      <sheetName val="октябрь"/>
      <sheetName val="ноябрь"/>
      <sheetName val="декабрь"/>
      <sheetName val="4 кварта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ПлателJӣики"/>
      <sheetName val="реестр отгрузка"/>
      <sheetName val="Номенклатура"/>
      <sheetName val="ввод"/>
      <sheetName val="Тит"/>
      <sheetName val="жд "/>
      <sheetName val="Курс"/>
      <sheetName val="Ввод данных"/>
      <sheetName val="ПЭБ-1-02댭ъ "/>
      <sheetName val="ГОСТ"/>
      <sheetName val="наим"/>
      <sheetName val="Macro"/>
      <sheetName val="Sales"/>
      <sheetName val="CF Less F"/>
      <sheetName val="Salary"/>
      <sheetName val="Opex"/>
      <sheetName val="Production"/>
      <sheetName val="Discount"/>
      <sheetName val="Классиф"/>
      <sheetName val="ОСВ"/>
      <sheetName val="TasAt"/>
      <sheetName val="СЗ-процессинг"/>
      <sheetName val="Нормативы"/>
      <sheetName val="Параметры"/>
      <sheetName val="СЗ-собственная деятельность"/>
      <sheetName val="сталь"/>
      <sheetName val="ХВП"/>
      <sheetName val="ИсходныеДанные"/>
      <sheetName val="Данные"/>
      <sheetName val="ПТУ_ППП"/>
      <sheetName val="группа"/>
      <sheetName val="направ.инвест."/>
      <sheetName val="Описание статей бюджетов"/>
      <sheetName val="Описание аналитических статей"/>
      <sheetName val="ф.2 стр.030"/>
      <sheetName val="Прогр_кред"/>
      <sheetName val="Титул"/>
      <sheetName val="Информация"/>
      <sheetName val="Цель"/>
      <sheetName val="Программа"/>
      <sheetName val="D120_1"/>
      <sheetName val="D120_2"/>
      <sheetName val="D120_3"/>
      <sheetName val="D120_4"/>
      <sheetName val="Leadsheet"/>
      <sheetName val="Пересчет лизинга"/>
      <sheetName val="Меморандум"/>
      <sheetName val="Инф"/>
      <sheetName val="Канат"/>
      <sheetName val="Список"/>
      <sheetName val="реестротгрузка"/>
      <sheetName val="Закупки"/>
      <sheetName val="Tickmarks"/>
      <sheetName val="Лист1"/>
      <sheetName val="месяц факт"/>
      <sheetName val="Sheet1"/>
      <sheetName val="стоф"/>
      <sheetName val="Голова"/>
      <sheetName val="Свод"/>
      <sheetName val="с.660"/>
      <sheetName val="ДФВ"/>
      <sheetName val="Выбывшие ОС"/>
      <sheetName val="Коммерческие расходы"/>
      <sheetName val="20_Кредиты краткосрочные"/>
      <sheetName val="AJE"/>
      <sheetName val="RJE"/>
      <sheetName val="ББ"/>
      <sheetName val="Tier_31.12.08"/>
      <sheetName val="ОПУ"/>
      <sheetName val="Дивиденды"/>
      <sheetName val="Расчет ОНО`31.12.09"/>
      <sheetName val="Tier 31.12.07 (2)"/>
      <sheetName val="Реклассификация - доходы"/>
      <sheetName val="other inc_audit"/>
      <sheetName val="Реклассификация-расходы"/>
      <sheetName val="Резерв по отпускам"/>
      <sheetName val="Лизинг-расшифровка"/>
      <sheetName val="Шкала"/>
      <sheetName val="справка"/>
      <sheetName val="НМ расчеты"/>
      <sheetName val="НАЛ.97г.пр.Нат."/>
      <sheetName val="Tier 07"/>
      <sheetName val="с-элементы"/>
      <sheetName val="Tier 08"/>
      <sheetName val="27_Коммерч.расходы"/>
      <sheetName val="Tier 311208"/>
      <sheetName val="Выб.ОРС"/>
      <sheetName val="Курс $"/>
      <sheetName val="Мес"/>
      <sheetName val="ПТБ-1-06д-П"/>
      <sheetName val="ПТБ-2-03-п  "/>
      <sheetName val="план добычи 1 кв "/>
      <sheetName val="добыча 2011 год"/>
      <sheetName val="план добычи 2 кв"/>
      <sheetName val="план добычи 3 кв"/>
      <sheetName val="план добычи 4 кв"/>
      <sheetName val="метры 1кв "/>
      <sheetName val="метры 2кв"/>
      <sheetName val="метры 3кв"/>
      <sheetName val="метры 4кв"/>
      <sheetName val="Проходка 2011г"/>
      <sheetName val="Курс_ЦБ"/>
      <sheetName val="_май"/>
      <sheetName val="_5_месяцев"/>
      <sheetName val="_июнь"/>
      <sheetName val="_2_квартал"/>
      <sheetName val="6_месяцев"/>
      <sheetName val="_7_месяцев"/>
      <sheetName val="_июль"/>
      <sheetName val="_август"/>
      <sheetName val="_сентябрь"/>
      <sheetName val="3_квартал"/>
      <sheetName val="4_квартал"/>
      <sheetName val="ПЭБ-1-02-Ф_"/>
      <sheetName val="ПЭБ-1-03-Ф_(январь)"/>
      <sheetName val="ПЭБ-1-09-Ф_(янв)"/>
      <sheetName val="ПЭБ_-1-11-Ф_"/>
      <sheetName val="ПЭБ_-2-02-Ф"/>
      <sheetName val="Бюдж реал уг прод"/>
      <sheetName val="Кедровский"/>
      <sheetName val="ПТБ-3-02-П"/>
      <sheetName val="ПТБ-3-02в-П"/>
      <sheetName val="ПТБ-3-02а-П"/>
      <sheetName val="Курсы"/>
      <sheetName val="9120.03.5"/>
      <sheetName val="БДР"/>
      <sheetName val="ПД СПС"/>
      <sheetName val="ПД путь"/>
      <sheetName val="ПД произв.сл."/>
      <sheetName val="ПД СЦБ"/>
      <sheetName val="ПД экспл"/>
      <sheetName val="ИТ связь"/>
      <sheetName val="ПД энерго"/>
      <sheetName val="1.3-ПФР"/>
      <sheetName val="4"/>
      <sheetName val="Дефлятор"/>
      <sheetName val="Вид"/>
      <sheetName val="Группа_SAP"/>
      <sheetName val="ГруппаОб"/>
      <sheetName val="ДКС"/>
      <sheetName val="Инфраструктура"/>
      <sheetName val="Статьи ДИ"/>
      <sheetName val="Назначение инвестиций"/>
      <sheetName val="Пр_наз"/>
      <sheetName val="НДС"/>
      <sheetName val="Оборудование"/>
      <sheetName val="Решение ИК"/>
      <sheetName val="Тех_основные"/>
      <sheetName val="ПЕ"/>
      <sheetName val="Раздел"/>
      <sheetName val="Статус"/>
      <sheetName val="Тип"/>
      <sheetName val="филиал"/>
      <sheetName val="ЦФО"/>
      <sheetName val="Выход продуктов"/>
      <sheetName val="Гр5(о)"/>
      <sheetName val="V111_LS RAP"/>
      <sheetName val="5930.01+"/>
      <sheetName val="5910.04+"/>
      <sheetName val="language"/>
      <sheetName val="5.2"/>
      <sheetName val="Список_объектов"/>
      <sheetName val="Проводки'02"/>
      <sheetName val="УрРасч"/>
      <sheetName val="АКРасч"/>
      <sheetName val="Grouplist"/>
      <sheetName val="Info"/>
      <sheetName val="10.спр.объемов"/>
      <sheetName val="9.спр.типов упак."/>
      <sheetName val="3.4.5.спр. групп_кат._продуктов"/>
      <sheetName val="6.спр.сортов"/>
      <sheetName val="8.спр.жирн."/>
      <sheetName val="7.спр.наполн."/>
      <sheetName val="Модуль"/>
      <sheetName val="Главная"/>
      <sheetName val="Справочник дат"/>
      <sheetName val="Предприятия"/>
      <sheetName val="Факт"/>
      <sheetName val="План"/>
      <sheetName val="ШР_Общее"/>
      <sheetName val="Списки"/>
      <sheetName val="сметы СКО 3кв03г."/>
      <sheetName val="ПТБ -4-07 В "/>
      <sheetName val="ПТБ-1-03д-П"/>
      <sheetName val="ПСХ "/>
      <sheetName val="Т-эн. по город.стор.орган."/>
      <sheetName val="Настройка"/>
      <sheetName val="00210"/>
      <sheetName val="00101"/>
      <sheetName val="00201"/>
      <sheetName val="00202"/>
      <sheetName val="00203"/>
      <sheetName val="00204"/>
      <sheetName val="00211"/>
      <sheetName val="БДР (2)"/>
      <sheetName val="БДР (3)"/>
      <sheetName val="Свод (19)"/>
      <sheetName val="БДР РУС"/>
      <sheetName val="Финрез по разрезам"/>
      <sheetName val="Финрез по разрезам (2)"/>
      <sheetName val="Свод (17)"/>
      <sheetName val="Свод (18)"/>
      <sheetName val="0 СУ"/>
      <sheetName val="ИД_Плательщики"/>
      <sheetName val="ИД_Марка_Разрезы"/>
      <sheetName val="ИД_Курс_ЦБ"/>
      <sheetName val="ИД_Дни"/>
      <sheetName val="#ССЫЛКА"/>
      <sheetName val="восст"/>
      <sheetName val="рын"/>
      <sheetName val="износ"/>
      <sheetName val="Сдача "/>
      <sheetName val="Общая информация"/>
      <sheetName val="5630.02+"/>
      <sheetName val="Акты дебиторов"/>
      <sheetName val="Программа "/>
      <sheetName val="+5610.04"/>
      <sheetName val="бюджет"/>
      <sheetName val="отчет"/>
      <sheetName val="Настройки"/>
      <sheetName val="январь"/>
      <sheetName val="Взз"/>
      <sheetName val="ЦФО 3 уровня"/>
      <sheetName val="СПР_Заказчик"/>
      <sheetName val="Проекты"/>
      <sheetName val="СПР_ФЦП"/>
      <sheetName val="СПР_Поставщик"/>
      <sheetName val="Виды продукции"/>
      <sheetName val="Ресурсы"/>
      <sheetName val="ЦФОкоды"/>
      <sheetName val="Источники фин.кап.вложен"/>
      <sheetName val="KAR10"/>
      <sheetName val="б130-1(1)"/>
    </sheetNames>
    <sheetDataSet>
      <sheetData sheetId="0">
        <row r="2">
          <cell r="A2" t="str">
            <v>РАО ЕЭС</v>
          </cell>
        </row>
      </sheetData>
      <sheetData sheetId="1">
        <row r="2">
          <cell r="A2" t="str">
            <v>РАО ЕЭС</v>
          </cell>
        </row>
      </sheetData>
      <sheetData sheetId="2" refreshError="1">
        <row r="2">
          <cell r="A2" t="str">
            <v>РАО ЕЭС</v>
          </cell>
        </row>
        <row r="3">
          <cell r="A3" t="str">
            <v>Базовый элемент</v>
          </cell>
        </row>
        <row r="4">
          <cell r="A4" t="str">
            <v>Б.К.Б. Запад</v>
          </cell>
        </row>
        <row r="5">
          <cell r="A5" t="str">
            <v>Б.К.Б. Восток</v>
          </cell>
        </row>
        <row r="7">
          <cell r="A7" t="str">
            <v>Прочие Запад</v>
          </cell>
        </row>
        <row r="8">
          <cell r="A8" t="str">
            <v>Прочие Восток</v>
          </cell>
        </row>
        <row r="9">
          <cell r="A9" t="str">
            <v>Адм. Запад</v>
          </cell>
        </row>
        <row r="10">
          <cell r="A10" t="str">
            <v>Адм. Восток</v>
          </cell>
        </row>
        <row r="11">
          <cell r="A11" t="str">
            <v>Экспорт</v>
          </cell>
        </row>
        <row r="12">
          <cell r="A12" t="str">
            <v>разрезы-продавцы:</v>
          </cell>
        </row>
        <row r="13">
          <cell r="A13" t="str">
            <v>ОАО Разрез Березовский</v>
          </cell>
        </row>
        <row r="14">
          <cell r="A14" t="str">
            <v>ОАО Разрез Назаровский</v>
          </cell>
        </row>
        <row r="15">
          <cell r="A15" t="str">
            <v>ОАО Разрез Бородинский</v>
          </cell>
        </row>
        <row r="16">
          <cell r="A16" t="str">
            <v>ОАО Разрез Изыхский</v>
          </cell>
        </row>
        <row r="17">
          <cell r="A17" t="str">
            <v>ОАО Разрез Восточно-Бейский</v>
          </cell>
        </row>
        <row r="18">
          <cell r="A18" t="str">
            <v>ОАО Черногорская УК</v>
          </cell>
        </row>
        <row r="19">
          <cell r="A19" t="str">
            <v>ОАО Востсибуголь</v>
          </cell>
        </row>
        <row r="20">
          <cell r="A20" t="str">
            <v>ОАО Разрез Тулунский</v>
          </cell>
        </row>
        <row r="21">
          <cell r="A21" t="str">
            <v>ОАО Разрез Тугнуйский</v>
          </cell>
        </row>
        <row r="22">
          <cell r="A22" t="str">
            <v>ЗАО Солнцевское</v>
          </cell>
        </row>
        <row r="23">
          <cell r="A23" t="str">
            <v>ОАО Лермонтовское</v>
          </cell>
        </row>
        <row r="24">
          <cell r="A24" t="str">
            <v>ООО Поронайская ЦОФ</v>
          </cell>
        </row>
        <row r="25">
          <cell r="A25" t="str">
            <v>ОАО Поярковуголь</v>
          </cell>
        </row>
        <row r="27">
          <cell r="A27" t="str">
            <v>ОАО Центральное</v>
          </cell>
        </row>
        <row r="28">
          <cell r="A28" t="str">
            <v>ОАО Разрез Лопатинский</v>
          </cell>
        </row>
        <row r="29">
          <cell r="A29" t="str">
            <v>ОАО Читинская УК</v>
          </cell>
        </row>
        <row r="30">
          <cell r="A30" t="str">
            <v>ОАО Разрез Харанорский</v>
          </cell>
        </row>
        <row r="31">
          <cell r="A31" t="str">
            <v>разрезы-грузоотправители:</v>
          </cell>
        </row>
        <row r="32">
          <cell r="A32" t="str">
            <v>ОАО Разрез Березовский</v>
          </cell>
        </row>
        <row r="33">
          <cell r="A33" t="str">
            <v>ОАО Разрез Назаровский</v>
          </cell>
        </row>
        <row r="34">
          <cell r="A34" t="str">
            <v>ОАО Разрез Бородинский</v>
          </cell>
        </row>
        <row r="35">
          <cell r="A35" t="str">
            <v>ОАО Разрез Изыхский</v>
          </cell>
        </row>
        <row r="36">
          <cell r="A36" t="str">
            <v>ОАО Разрез Восточно-Бейский</v>
          </cell>
        </row>
        <row r="37">
          <cell r="A37" t="str">
            <v>ОАО Черногорская УК</v>
          </cell>
        </row>
        <row r="38">
          <cell r="A38" t="str">
            <v>Разрез Азейский</v>
          </cell>
        </row>
        <row r="39">
          <cell r="A39" t="str">
            <v>Разрез Мугунский</v>
          </cell>
        </row>
        <row r="40">
          <cell r="A40" t="str">
            <v>Разрез Черемховский</v>
          </cell>
        </row>
        <row r="41">
          <cell r="A41" t="str">
            <v>Разрез Сафроновский</v>
          </cell>
        </row>
        <row r="42">
          <cell r="A42" t="str">
            <v>ОАО Разрез Тулунский</v>
          </cell>
        </row>
        <row r="43">
          <cell r="A43" t="str">
            <v>ОАО Разрез Тугнуйский</v>
          </cell>
        </row>
        <row r="44">
          <cell r="A44" t="str">
            <v>ЗАО Солнцевское</v>
          </cell>
        </row>
        <row r="45">
          <cell r="A45" t="str">
            <v>ОАО Лермонтовское</v>
          </cell>
        </row>
        <row r="46">
          <cell r="A46" t="str">
            <v>ООО Поронайская ЦОФ</v>
          </cell>
        </row>
        <row r="47">
          <cell r="A47" t="str">
            <v>ОАО Поярковуголь</v>
          </cell>
        </row>
        <row r="48">
          <cell r="A48" t="str">
            <v>ООО Обогатительная фабрика</v>
          </cell>
        </row>
        <row r="50">
          <cell r="A50" t="str">
            <v>ОАО Разрез Лопатинский</v>
          </cell>
        </row>
        <row r="51">
          <cell r="A51" t="str">
            <v>Разрез Восточный</v>
          </cell>
        </row>
        <row r="52">
          <cell r="A52" t="str">
            <v>Разрез Тигнинский</v>
          </cell>
        </row>
        <row r="53">
          <cell r="A53" t="str">
            <v>ОАО Разрез Харанорский</v>
          </cell>
        </row>
        <row r="54">
          <cell r="A54" t="str">
            <v>марка угля:</v>
          </cell>
        </row>
        <row r="55">
          <cell r="A55" t="str">
            <v>2БР-БЕР</v>
          </cell>
        </row>
        <row r="56">
          <cell r="A56" t="str">
            <v>БПКО-БЕР</v>
          </cell>
        </row>
        <row r="57">
          <cell r="A57" t="str">
            <v>2БПКО-БЕР</v>
          </cell>
        </row>
        <row r="58">
          <cell r="A58" t="str">
            <v>БМСШ-БЕР</v>
          </cell>
        </row>
        <row r="59">
          <cell r="A59" t="str">
            <v>2БР-БОР</v>
          </cell>
        </row>
        <row r="60">
          <cell r="A60" t="str">
            <v>2БР-В</v>
          </cell>
        </row>
        <row r="61">
          <cell r="A61" t="str">
            <v>2БР-НАЗ</v>
          </cell>
        </row>
        <row r="62">
          <cell r="A62" t="str">
            <v>2БР-Х</v>
          </cell>
        </row>
        <row r="63">
          <cell r="A63" t="str">
            <v>2БР-Т</v>
          </cell>
        </row>
        <row r="64">
          <cell r="A64" t="str">
            <v>2БР-ТУГ</v>
          </cell>
        </row>
        <row r="65">
          <cell r="A65" t="str">
            <v>3БР-ТУГ</v>
          </cell>
        </row>
        <row r="66">
          <cell r="A66" t="str">
            <v>3БР-А</v>
          </cell>
        </row>
        <row r="67">
          <cell r="A67" t="str">
            <v>3БР-М</v>
          </cell>
        </row>
        <row r="68">
          <cell r="A68" t="str">
            <v>3БР-ТУЛ</v>
          </cell>
        </row>
        <row r="69">
          <cell r="A69" t="str">
            <v>ДК 0-13-Ч</v>
          </cell>
        </row>
        <row r="70">
          <cell r="A70" t="str">
            <v>ДК 13-Ч</v>
          </cell>
        </row>
        <row r="71">
          <cell r="A71" t="str">
            <v>ДК-ЧЕРН</v>
          </cell>
        </row>
        <row r="72">
          <cell r="A72" t="str">
            <v>ДОМ-БЕЙ</v>
          </cell>
        </row>
        <row r="73">
          <cell r="A73" t="str">
            <v>ДОМ-ИЗ</v>
          </cell>
        </row>
        <row r="74">
          <cell r="A74" t="str">
            <v>ДОМ-ЧЕРН</v>
          </cell>
        </row>
        <row r="75">
          <cell r="A75" t="str">
            <v>ДПК-БЕЙ</v>
          </cell>
        </row>
        <row r="76">
          <cell r="A76" t="str">
            <v>ДПК-ИЗ</v>
          </cell>
        </row>
        <row r="77">
          <cell r="A77" t="str">
            <v>ДПК-ЧЕРН</v>
          </cell>
        </row>
        <row r="78">
          <cell r="A78" t="str">
            <v>ДП-ЧЕРН</v>
          </cell>
        </row>
        <row r="80">
          <cell r="A80" t="str">
            <v>ДР-БЕЙ</v>
          </cell>
        </row>
        <row r="81">
          <cell r="A81" t="str">
            <v>ДР-ИЗ</v>
          </cell>
        </row>
        <row r="82">
          <cell r="A82" t="str">
            <v>ДР-ТУГ</v>
          </cell>
        </row>
        <row r="83">
          <cell r="A83" t="str">
            <v>ДР-Ч</v>
          </cell>
        </row>
        <row r="84">
          <cell r="A84" t="str">
            <v>ДСШ-БЕЙ</v>
          </cell>
        </row>
        <row r="85">
          <cell r="A85" t="str">
            <v>ДР(0 150)-</v>
          </cell>
        </row>
        <row r="86">
          <cell r="A86" t="str">
            <v>Д-БЕЙ</v>
          </cell>
        </row>
        <row r="87">
          <cell r="A87" t="str">
            <v>ДСШ-ИЗ</v>
          </cell>
        </row>
        <row r="88">
          <cell r="A88" t="str">
            <v>ДМСШ-ЧЕРН</v>
          </cell>
        </row>
        <row r="89">
          <cell r="A89" t="str">
            <v>ДСШ-ЧЕРН</v>
          </cell>
        </row>
        <row r="91">
          <cell r="A91" t="str">
            <v>ОАО "Компания "Росуглесбыт"</v>
          </cell>
        </row>
        <row r="92">
          <cell r="A92" t="str">
            <v>ООО "ПромРесурс"</v>
          </cell>
        </row>
        <row r="93">
          <cell r="A93" t="str">
            <v>ООО "Технометалл"</v>
          </cell>
        </row>
        <row r="94">
          <cell r="A94" t="str">
            <v>ООО "ПромСнабРесурс"</v>
          </cell>
        </row>
        <row r="95">
          <cell r="A95" t="str">
            <v>УСС</v>
          </cell>
        </row>
        <row r="96">
          <cell r="A96" t="str">
            <v>ООО "Ресурспоставка"</v>
          </cell>
        </row>
        <row r="97">
          <cell r="A97" t="str">
            <v>Квинсборо</v>
          </cell>
        </row>
        <row r="98">
          <cell r="A98" t="str">
            <v>КУК</v>
          </cell>
        </row>
        <row r="99">
          <cell r="A99" t="str">
            <v>Ответственные</v>
          </cell>
        </row>
        <row r="100">
          <cell r="A100" t="str">
            <v>Антипьев А.В.</v>
          </cell>
        </row>
        <row r="101">
          <cell r="A101" t="str">
            <v>Бойко А.И.</v>
          </cell>
        </row>
        <row r="102">
          <cell r="A102" t="str">
            <v>Бондина М.Г.</v>
          </cell>
        </row>
        <row r="103">
          <cell r="A103" t="str">
            <v>Бочко</v>
          </cell>
        </row>
        <row r="104">
          <cell r="A104" t="str">
            <v>Валынкин Е.В.</v>
          </cell>
        </row>
        <row r="105">
          <cell r="A105" t="str">
            <v>Герасименко А. А.</v>
          </cell>
        </row>
        <row r="106">
          <cell r="A106" t="str">
            <v>Грибановский И.В.</v>
          </cell>
        </row>
        <row r="107">
          <cell r="A107" t="str">
            <v>Ильин</v>
          </cell>
        </row>
        <row r="108">
          <cell r="A108" t="str">
            <v>Комаков О.</v>
          </cell>
        </row>
        <row r="109">
          <cell r="A109" t="str">
            <v>Комаков О. Сельващук О.</v>
          </cell>
        </row>
        <row r="110">
          <cell r="A110" t="str">
            <v>Лазукина А.В.</v>
          </cell>
        </row>
        <row r="111">
          <cell r="A111" t="str">
            <v>Ляховчук М.</v>
          </cell>
        </row>
        <row r="112">
          <cell r="A112" t="str">
            <v>Пельменев</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sheetData sheetId="235" refreshError="1"/>
      <sheetData sheetId="236" refreshError="1"/>
      <sheetData sheetId="237" refreshError="1"/>
      <sheetData sheetId="238" refreshError="1"/>
      <sheetData sheetId="239" refreshError="1"/>
      <sheetData sheetId="240"/>
      <sheetData sheetId="241"/>
      <sheetData sheetId="242"/>
      <sheetData sheetId="243"/>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heetName val="Незав.пр-во "/>
      <sheetName val="1"/>
      <sheetName val="2"/>
      <sheetName val="3"/>
      <sheetName val="5"/>
      <sheetName val="6"/>
      <sheetName val="7"/>
      <sheetName val="8"/>
      <sheetName val="9"/>
      <sheetName val="10"/>
      <sheetName val="11"/>
      <sheetName val="12"/>
      <sheetName val="1 кв."/>
      <sheetName val="2  кв."/>
      <sheetName val="3 кв."/>
      <sheetName val="4 кв."/>
      <sheetName val="год"/>
      <sheetName val="Расход за м-ц"/>
      <sheetName val="Отчёт склада"/>
      <sheetName val="Лист9"/>
      <sheetName val="Maint"/>
      <sheetName val="Незав_пр_во "/>
      <sheetName val="вводные"/>
      <sheetName val="#ССЫЛКА"/>
      <sheetName val="Индексы инфляции"/>
      <sheetName val="Незав_пр-во_"/>
      <sheetName val="1_кв_"/>
      <sheetName val="2__кв_"/>
      <sheetName val="3_кв_"/>
      <sheetName val="4_кв_"/>
      <sheetName val="Расход_за_м-ц"/>
      <sheetName val="Отчёт_склада"/>
      <sheetName val="Незав_пр_во_"/>
      <sheetName val="Закупки"/>
      <sheetName val="FM IFRS2013"/>
      <sheetName val="КТГ и КИО КО 2011"/>
      <sheetName val="самосвалы"/>
      <sheetName val="Справочники"/>
      <sheetName val="Vocab"/>
      <sheetName val="МЭП"/>
      <sheetName val="Для подстановки"/>
      <sheetName val="Технический лист"/>
      <sheetName val="Сводн. с расшир. ОВ и ОС"/>
      <sheetName val="Taxes"/>
      <sheetName val="COGS CUR"/>
      <sheetName val="импортеры99"/>
      <sheetName val="импортеры96"/>
      <sheetName val="импортеры97"/>
      <sheetName val="COGS_CUR"/>
      <sheetName val="Незав_пр-во_1"/>
      <sheetName val="1_кв_1"/>
      <sheetName val="2__кв_1"/>
      <sheetName val="3_кв_1"/>
      <sheetName val="4_кв_1"/>
      <sheetName val="Расход_за_м-ц1"/>
      <sheetName val="Отчёт_склада1"/>
      <sheetName val="Незав_пр_во_1"/>
      <sheetName val="COGS_CUR1"/>
      <sheetName val="PR"/>
      <sheetName val="Причины"/>
      <sheetName val="Незав_пр-во_2"/>
      <sheetName val="1_кв_2"/>
      <sheetName val="2__кв_2"/>
      <sheetName val="3_кв_2"/>
      <sheetName val="4_кв_2"/>
      <sheetName val="Расход_за_м-ц2"/>
      <sheetName val="Отчёт_склада2"/>
      <sheetName val="Незав_пр_во_2"/>
      <sheetName val="COGS_CUR2"/>
      <sheetName val="Списки"/>
      <sheetName val="Незав_пр-во_3"/>
      <sheetName val="1_кв_3"/>
      <sheetName val="2__кв_3"/>
      <sheetName val="3_кв_3"/>
      <sheetName val="4_кв_3"/>
      <sheetName val="Расход_за_м-ц3"/>
      <sheetName val="Отчёт_склада3"/>
      <sheetName val="Незав_пр_во_3"/>
      <sheetName val="COGS_CUR3"/>
      <sheetName val="мощность нч год_в1"/>
      <sheetName val="Инструкция"/>
      <sheetName val="Total"/>
      <sheetName val="классификатор"/>
      <sheetName val="Незав_пр-во_4"/>
      <sheetName val="Справочник"/>
      <sheetName val="Лист4"/>
      <sheetName val="п"/>
      <sheetName val="Функциональное направление"/>
      <sheetName val="словарь"/>
      <sheetName val="Незав_пр-во_5"/>
      <sheetName val="1_кв_4"/>
      <sheetName val="2__кв_4"/>
      <sheetName val="3_кв_4"/>
      <sheetName val="4_кв_4"/>
      <sheetName val="Расход_за_м-ц4"/>
      <sheetName val="Отчёт_склада4"/>
      <sheetName val="Незав_пр_во_4"/>
      <sheetName val="COGS_CUR4"/>
      <sheetName val="мощность_нч_год_в1"/>
      <sheetName val="Функциональное_направление"/>
      <sheetName val="Незав_пр-во_6"/>
      <sheetName val="1_кв_5"/>
      <sheetName val="2__кв_5"/>
      <sheetName val="3_кв_5"/>
      <sheetName val="4_кв_5"/>
      <sheetName val="Расход_за_м-ц5"/>
      <sheetName val="Отчёт_склада5"/>
      <sheetName val="Незав_пр_во_5"/>
      <sheetName val="COGS_CUR5"/>
      <sheetName val="мощность_нч_год_в11"/>
      <sheetName val="Функциональное_направление1"/>
      <sheetName val="Незав_пр-во_7"/>
      <sheetName val="1_кв_6"/>
      <sheetName val="2__кв_6"/>
      <sheetName val="3_кв_6"/>
      <sheetName val="4_кв_6"/>
      <sheetName val="Расход_за_м-ц6"/>
      <sheetName val="Отчёт_склада6"/>
      <sheetName val="Незав_пр_во_6"/>
      <sheetName val="COGS_CUR6"/>
      <sheetName val="мощность_нч_год_в12"/>
      <sheetName val="Функциональное_направление2"/>
      <sheetName val="Незав_пр-во_8"/>
      <sheetName val="1_кв_7"/>
      <sheetName val="2__кв_7"/>
      <sheetName val="3_кв_7"/>
      <sheetName val="4_кв_7"/>
      <sheetName val="Расход_за_м-ц7"/>
      <sheetName val="Отчёт_склада7"/>
      <sheetName val="Незав_пр_во_7"/>
      <sheetName val="COGS_CUR7"/>
      <sheetName val="мощность_нч_год_в13"/>
      <sheetName val="Функциональное_направление3"/>
      <sheetName val="Незав_пр-во_9"/>
      <sheetName val="1_кв_8"/>
      <sheetName val="2__кв_8"/>
      <sheetName val="3_кв_8"/>
      <sheetName val="4_кв_8"/>
      <sheetName val="Расход_за_м-ц8"/>
      <sheetName val="Отчёт_склада8"/>
      <sheetName val="Незав_пр_во_8"/>
      <sheetName val="COGS_CUR8"/>
      <sheetName val="мощность_нч_год_в14"/>
      <sheetName val="Функциональное_направление4"/>
      <sheetName val="Общий"/>
      <sheetName val="База"/>
      <sheetName val="Лист2"/>
      <sheetName val="Лист1"/>
      <sheetName val="список"/>
      <sheetName val="не удалять"/>
      <sheetName val="ЦФО и МВЗ"/>
      <sheetName val="менеджеры"/>
      <sheetName val="Анализ деньги "/>
      <sheetName val="Месяцы"/>
      <sheetName val="Для_списка"/>
      <sheetName val="Варианты обеспечения"/>
      <sheetName val="Расход ВВ в 2001 г."/>
      <sheetName val="протокол КВ (С) печать"/>
      <sheetName val="Рабочий журнал"/>
      <sheetName val="Плотность"/>
      <sheetName val="Договор_авиа"/>
      <sheetName val="Подразделения"/>
      <sheetName val="ЛюдиСВ"/>
      <sheetName val="ЛюдиОх"/>
      <sheetName val="Договоры"/>
      <sheetName val="ЛУ"/>
      <sheetName val="перемещение"/>
      <sheetName val="Цель"/>
      <sheetName val="Груз_СВ"/>
      <sheetName val="Оглавление"/>
      <sheetName val="Справочник_ПФА"/>
      <sheetName val="Справочник ЦФО"/>
      <sheetName val="Справочник  ЦФО для ВПР"/>
      <sheetName val="Бюджетная"/>
      <sheetName val="Комплексная"/>
      <sheetName val="Дирекции"/>
      <sheetName val="ЦФО"/>
      <sheetName val="_Ф3"/>
      <sheetName val="Список компаний"/>
      <sheetName val="Прил 1 Функц-ые направлен.  (3"/>
      <sheetName val="Бюджетная!"/>
      <sheetName val=""/>
      <sheetName val="Sheet2"/>
      <sheetName val="шахматка"/>
      <sheetName val="Служебные таблицы"/>
      <sheetName val="Справочник провайдеров"/>
      <sheetName val="mapping"/>
      <sheetName val="Легенда"/>
      <sheetName val="Table"/>
      <sheetName val="Case_Input"/>
      <sheetName val="TCC"/>
      <sheetName val="СпрВспом общ"/>
      <sheetName val="Договоры (2)"/>
      <sheetName val="Добыча"/>
      <sheetName val="Реализация"/>
      <sheetName val="PL 04"/>
      <sheetName val="Слайд PL"/>
      <sheetName val="Слайд PL общий"/>
      <sheetName val="Свод СС произв."/>
      <sheetName val="04 PL (Юб.)"/>
      <sheetName val="04 Слайд Юбил."/>
      <sheetName val="04 PL (Перевальный)"/>
      <sheetName val="04 Слайд Перевальный"/>
      <sheetName val="04 PL (Улахан)"/>
      <sheetName val="04 Слайд Улахан"/>
      <sheetName val="04 PL (Буор)"/>
      <sheetName val="04 Слайд Буор "/>
      <sheetName val="Lists"/>
      <sheetName val="Data"/>
      <sheetName val="Цель поездки"/>
      <sheetName val="Данные"/>
      <sheetName val="БП_2018_ненорм.ТМЦ"/>
      <sheetName val="Оборудование БП_2018"/>
      <sheetName val="БП_2018_ремонты оборудования"/>
      <sheetName val="БП_2018_прочие УСО "/>
      <sheetName val="ВЗ"/>
      <sheetName val="2.1. Heat map INDEXES"/>
      <sheetName val="справочник статей"/>
      <sheetName val="Назначение закупки"/>
      <sheetName val="Свод"/>
      <sheetName val="TECH"/>
      <sheetName val="ЗВЕДЕНА"/>
      <sheetName val="directory"/>
      <sheetName val="Назва обладнання"/>
      <sheetName val="исходники"/>
      <sheetName val="технич. лист"/>
      <sheetName val="J02-1_31.12.2012"/>
      <sheetName val="WC new"/>
      <sheetName val="Major counterparties"/>
      <sheetName val="_Ф2"/>
      <sheetName val="Справочник 2"/>
      <sheetName val="Справочник 1"/>
      <sheetName val="Расчёт простоя по площадкам"/>
      <sheetName val="Служебное"/>
      <sheetName val="Загл"/>
      <sheetName val="Бюджетные статьи"/>
      <sheetName val="справочники 1С"/>
      <sheetName val="БП услуги прочие"/>
      <sheetName val="сводная РП"/>
      <sheetName val="#¡REF"/>
      <sheetName val="ИТР"/>
      <sheetName val="справочник для мп_ДТЭК"/>
      <sheetName val="узелSAP"/>
      <sheetName val="СПИСОК-"/>
      <sheetName val="Титул"/>
      <sheetName val="СПР"/>
      <sheetName val="БДР"/>
      <sheetName val="ОПР"/>
      <sheetName val="ГСМ ОПЗ"/>
      <sheetName val="ГСМ ИТР"/>
      <sheetName val="5.Справочник"/>
      <sheetName val="dll"/>
      <sheetName val="Catalog"/>
      <sheetName val="Каталог цен"/>
      <sheetName val="предприятия"/>
      <sheetName val="Service_list"/>
      <sheetName val="Справочник2"/>
      <sheetName val="Лист3"/>
      <sheetName val="Описание и классификаторы"/>
      <sheetName val="УРНАТ 2019"/>
      <sheetName val="УРНАТ 2018"/>
      <sheetName val="COSTS"/>
      <sheetName val="description dep"/>
      <sheetName val="1. Лист согласования"/>
      <sheetName val="группы"/>
      <sheetName val="Группы (2)"/>
      <sheetName val="список статей"/>
      <sheetName val="Исходные"/>
      <sheetName val="5э"/>
      <sheetName val="Формат"/>
      <sheetName val="4-kpi's"/>
      <sheetName val="19-BS"/>
      <sheetName val="2-Index"/>
      <sheetName val="18-CSize"/>
      <sheetName val="10-fc"/>
      <sheetName val="12-taxes"/>
      <sheetName val="13-fa"/>
      <sheetName val="14-wc"/>
      <sheetName val="8-sales"/>
      <sheetName val="11-financing"/>
      <sheetName val="17-Sens"/>
      <sheetName val="1-Index"/>
      <sheetName val="main"/>
      <sheetName val="На проверку УЛИС"/>
      <sheetName val="OPEX 2019 Прогноз"/>
      <sheetName val="1.ФЦО_инвест_статья"/>
      <sheetName val="ФЦО"/>
      <sheetName val="МВЗ"/>
      <sheetName val="МВЗ_выгрузка"/>
      <sheetName val="ГП и внутренние услуги"/>
      <sheetName val="Группы МЦ_Группы Услуг_новый"/>
      <sheetName val="Статьи расх"/>
      <sheetName val="Справочник статусов"/>
      <sheetName val="Приоритет проектов"/>
      <sheetName val="Категория"/>
      <sheetName val="list"/>
      <sheetName val="Склады"/>
      <sheetName val="Variables 2"/>
      <sheetName val="Block Upload"/>
      <sheetName val="Variables"/>
      <sheetName val="165"/>
      <sheetName val="презент ВРТ"/>
      <sheetName val="Ф 01-2020"/>
      <sheetName val="Ф 02-2020"/>
      <sheetName val="Ф 03-2020"/>
      <sheetName val="Ф 04-2020"/>
      <sheetName val="Ф 05-2020"/>
      <sheetName val="Ф 06-2020"/>
      <sheetName val="Ф 07-2020"/>
      <sheetName val="Ф 08-2020"/>
      <sheetName val="Ф 09-2020"/>
      <sheetName val="Ф 10-2020"/>
      <sheetName val="Ф 11-2020"/>
      <sheetName val="Ф 12-2020"/>
      <sheetName val="Ф 2020"/>
      <sheetName val="Комм."/>
      <sheetName val="Управл."/>
      <sheetName val="Колич.показ."/>
      <sheetName val="KPI 2 АВА-Казань"/>
      <sheetName val="для презентации"/>
      <sheetName val="P&amp;L Полик"/>
      <sheetName val="P&amp;L Роддом"/>
      <sheetName val="P&amp;L Стационар"/>
      <sheetName val="P&amp;L ВРТ"/>
      <sheetName val="P&amp;L Косм"/>
      <sheetName val="P&amp;L Лаб"/>
      <sheetName val="P&amp;L Медадм"/>
      <sheetName val="P&amp;L АДМ"/>
      <sheetName val="Доходы и материалы"/>
      <sheetName val="Казанский филиал"/>
      <sheetName val="МБП"/>
      <sheetName val="ТО МО"/>
      <sheetName val="ИТС"/>
      <sheetName val="Гл.Бух"/>
      <sheetName val="ИТ"/>
      <sheetName val="Обучение"/>
      <sheetName val="ФОТ Полик"/>
      <sheetName val="ФОТ Роддом"/>
      <sheetName val="ФОТ Хир.Стац."/>
      <sheetName val="ФОТ ВРТ"/>
      <sheetName val="ФОТ Косм"/>
      <sheetName val="ФОТ Лаб"/>
      <sheetName val="ФОТ АДМ"/>
      <sheetName val="ШР"/>
      <sheetName val="Юбиляры АВА-К"/>
      <sheetName val="ФОТ КФ"/>
      <sheetName val="ШР КФ"/>
      <sheetName val="юбиляры КФ"/>
      <sheetName val="Обучение КФ"/>
      <sheetName val="ТО МО КФ"/>
      <sheetName val="ИТС КФ"/>
      <sheetName val="ИТ КФ"/>
      <sheetName val="МБП КФ"/>
      <sheetName val="15"/>
      <sheetName val="ОпКоррк"/>
      <sheetName val="23"/>
      <sheetName val="отпуск"/>
      <sheetName val="Unicredit"/>
      <sheetName val="2014"/>
      <sheetName val="2015"/>
      <sheetName val="P&amp;L"/>
      <sheetName val="BS"/>
      <sheetName val="def tax"/>
      <sheetName val="2016"/>
      <sheetName val="2017"/>
      <sheetName val="2018"/>
      <sheetName val="Nordea"/>
      <sheetName val="2019"/>
      <sheetName val="Доп по Юникред"/>
      <sheetName val="Стоимость здания"/>
      <sheetName val="2020 до изм"/>
      <sheetName val="2020"/>
      <sheetName val="IAS 10"/>
      <sheetName val="Здание"/>
      <sheetName val="МБП сч 20 2012"/>
      <sheetName val="МБП Сч 25 2012"/>
      <sheetName val="Модернизация Косм"/>
      <sheetName val="сч 25 МБП 2013"/>
      <sheetName val="сч. 20 МБП 2013"/>
      <sheetName val="амортизация здания РСБУ"/>
      <sheetName val="НДС"/>
      <sheetName val="котлы"/>
      <sheetName val="Альфа"/>
      <sheetName val="лифты"/>
      <sheetName val="ооциты"/>
      <sheetName val="Leasing"/>
      <sheetName val="Leasing new"/>
      <sheetName val="НМА"/>
      <sheetName val="Other"/>
      <sheetName val="Агентские"/>
      <sheetName val="Капитал.%% на космо"/>
      <sheetName val="Обесценение"/>
      <sheetName val="Accruals 2017"/>
      <sheetName val="Незав_пр-во_10"/>
      <sheetName val="1_кв_9"/>
      <sheetName val="2__кв_9"/>
      <sheetName val="3_кв_9"/>
      <sheetName val="4_кв_9"/>
      <sheetName val="Расход_за_м-ц9"/>
      <sheetName val="Отчёт_склада9"/>
      <sheetName val="Незав_пр_во_9"/>
      <sheetName val="COGS_CUR9"/>
      <sheetName val="КТГ_и_КИО_КО_2011"/>
      <sheetName val="Индексы_инфляции"/>
      <sheetName val="FM_IFRS2013"/>
      <sheetName val="мощность_нч_год_в15"/>
      <sheetName val="Функциональное_направление5"/>
      <sheetName val="не_удалять"/>
      <sheetName val="ЦФО_и_МВЗ"/>
      <sheetName val="Анализ_деньги_"/>
      <sheetName val="Справочник_ЦФО"/>
      <sheetName val="Справочник__ЦФО_для_ВПР"/>
      <sheetName val="Список_компаний"/>
      <sheetName val="Прил_1_Функц-ые_направлен___(3"/>
      <sheetName val="Служебные_таблицы"/>
      <sheetName val="Справочник_провайдеров"/>
      <sheetName val="Сводн__с_расшир__ОВ_и_ОС"/>
      <sheetName val="Для_подстановки"/>
      <sheetName val="Технический_лист"/>
      <sheetName val="БП_2018_ненорм_ТМЦ"/>
      <sheetName val="Оборудование_БП_2018"/>
      <sheetName val="БП_2018_ремонты_оборудования"/>
      <sheetName val="БП_2018_прочие_УСО_"/>
      <sheetName val="презент_ВРТ"/>
      <sheetName val="Ф_01-2020"/>
      <sheetName val="Ф_02-2020"/>
      <sheetName val="Ф_03-2020"/>
      <sheetName val="Ф_04-2020"/>
      <sheetName val="Ф_05-2020"/>
      <sheetName val="Ф_06-2020"/>
      <sheetName val="Ф_07-2020"/>
      <sheetName val="Ф_08-2020"/>
      <sheetName val="Ф_09-2020"/>
      <sheetName val="Ф_10-2020"/>
      <sheetName val="Ф_11-2020"/>
      <sheetName val="Ф_12-2020"/>
      <sheetName val="Ф_2020"/>
      <sheetName val="Комм_"/>
      <sheetName val="Управл_"/>
      <sheetName val="Колич_показ_"/>
      <sheetName val="KPI_2_АВА-Казань"/>
      <sheetName val="для_презентации"/>
      <sheetName val="P&amp;L_Полик"/>
      <sheetName val="P&amp;L_Роддом"/>
      <sheetName val="P&amp;L_Стационар"/>
      <sheetName val="P&amp;L_ВРТ"/>
      <sheetName val="P&amp;L_Косм"/>
      <sheetName val="P&amp;L_Лаб"/>
      <sheetName val="P&amp;L_Медадм"/>
      <sheetName val="P&amp;L_АДМ"/>
      <sheetName val="Доходы_и_материалы"/>
      <sheetName val="Казанский_филиал"/>
      <sheetName val="ТО_МО"/>
      <sheetName val="Гл_Бух"/>
      <sheetName val="ФОТ_Полик"/>
      <sheetName val="ФОТ_Роддом"/>
      <sheetName val="ФОТ_Хир_Стац_"/>
      <sheetName val="ФОТ_ВРТ"/>
      <sheetName val="ФОТ_Косм"/>
      <sheetName val="ФОТ_Лаб"/>
      <sheetName val="ФОТ_АДМ"/>
      <sheetName val="Юбиляры_АВА-К"/>
      <sheetName val="ФОТ_КФ"/>
      <sheetName val="ШР_КФ"/>
      <sheetName val="юбиляры_КФ"/>
      <sheetName val="Обучение_КФ"/>
      <sheetName val="ТО_МО_КФ"/>
      <sheetName val="ИТС_КФ"/>
      <sheetName val="ИТ_КФ"/>
      <sheetName val="МБП_КФ"/>
      <sheetName val="2_1__Heat_map_INDEXES"/>
      <sheetName val="справочник_статей"/>
      <sheetName val="Назначение_закупки"/>
      <sheetName val="Назва_обладнання"/>
      <sheetName val="Справочник_2"/>
      <sheetName val="Справочник_1"/>
      <sheetName val="технич__лист"/>
      <sheetName val="J02-1_31_12_2012"/>
      <sheetName val="WC_new"/>
      <sheetName val="Major_counterparties"/>
      <sheetName val="Расчёт_простоя_по_площадкам"/>
      <sheetName val="Бюджетные_статьи"/>
      <sheetName val="справочники_1С"/>
      <sheetName val="БП_услуги_прочие"/>
      <sheetName val="сводная_РП"/>
      <sheetName val="справочник_для_мп_ДТЭК"/>
      <sheetName val="ГСМ_ОПЗ"/>
      <sheetName val="ГСМ_ИТР"/>
      <sheetName val="5_Справочник"/>
      <sheetName val="Варианты_обеспечения"/>
      <sheetName val="Расход_ВВ_в_2001_г_"/>
      <sheetName val="протокол_КВ_(С)_печать"/>
      <sheetName val="PL_04"/>
      <sheetName val="Слайд_PL"/>
      <sheetName val="Слайд_PL_общий"/>
      <sheetName val="Свод_СС_произв_"/>
      <sheetName val="04_PL_(Юб_)"/>
      <sheetName val="04_Слайд_Юбил_"/>
      <sheetName val="04_PL_(Перевальный)"/>
      <sheetName val="04_Слайд_Перевальный"/>
      <sheetName val="04_PL_(Улахан)"/>
      <sheetName val="04_Слайд_Улахан"/>
      <sheetName val="04_PL_(Буор)"/>
      <sheetName val="04_Слайд_Буор_"/>
      <sheetName val="ETC"/>
      <sheetName val="Company"/>
      <sheetName val="Supporting data"/>
      <sheetName val="assumptions"/>
      <sheetName val="ev_ebitda"/>
      <sheetName val="dcf"/>
      <sheetName val="summary financials"/>
      <sheetName val="Рабочий_журнал"/>
      <sheetName val="На_проверку_УЛИС"/>
      <sheetName val="OPEX_2019_Прогноз"/>
      <sheetName val="1_ФЦО_инвест_статья"/>
      <sheetName val="ГП_и_внутренние_услуги"/>
      <sheetName val="Группы_МЦ_Группы_Услуг_новый"/>
      <sheetName val="Статьи_расх"/>
      <sheetName val="Справочник_статусов"/>
      <sheetName val="Приоритет_проектов"/>
      <sheetName val="инструкции"/>
      <sheetName val="Классиф"/>
      <sheetName val="ОСВ"/>
      <sheetName val="Escalated Budget"/>
      <sheetName val="Персоналии"/>
      <sheetName val="WM"/>
      <sheetName val="Сравнение"/>
      <sheetName val="Упр Ф"/>
      <sheetName val="Сводные данные"/>
      <sheetName val="КПиГР Олимп"/>
      <sheetName val="капстрой"/>
      <sheetName val="AT_GDT"/>
      <sheetName val="CAPEX report"/>
      <sheetName val="5. Состав ДеИнвестиций"/>
      <sheetName val="коэф"/>
      <sheetName val="Справочник ВГО"/>
      <sheetName val="Меппинг"/>
      <sheetName val="3.2.Справочник"/>
      <sheetName val="Справочники АВТО"/>
      <sheetName val="hidden"/>
      <sheetName val="по ЮЛ"/>
      <sheetName val="для формули"/>
      <sheetName val="_Т10"/>
      <sheetName val="_Т1"/>
      <sheetName val="_Т2"/>
      <sheetName val="_Т4"/>
      <sheetName val="_Т5"/>
      <sheetName val="_Т6"/>
      <sheetName val="_Т7"/>
      <sheetName val="_Т8"/>
      <sheetName val="_Т9"/>
      <sheetName val="Комментарии станций"/>
      <sheetName val="Драйвера"/>
      <sheetName val="Library"/>
      <sheetName val="Справочник_2019"/>
      <sheetName val="техлист"/>
      <sheetName val="выпадающие списки"/>
      <sheetName val="Макро"/>
      <sheetName val="П-6"/>
      <sheetName val="Спр_СЗР"/>
      <sheetName val="Цены"/>
      <sheetName val="Тит"/>
      <sheetName val="Б_уд"/>
      <sheetName val="Б_сем"/>
      <sheetName val="Б_сзр"/>
      <sheetName val="SLA"/>
      <sheetName val="Custom1"/>
      <sheetName val="Custom5"/>
      <sheetName val="Custom7"/>
      <sheetName val="Custom8"/>
      <sheetName val="Custom2"/>
      <sheetName val="Custom6"/>
      <sheetName val="КОНС"/>
      <sheetName val="НСИ"/>
      <sheetName val="валюта"/>
      <sheetName val="Для списков"/>
      <sheetName val="Equity"/>
      <sheetName val="Чувствительность"/>
      <sheetName val="Общие начальные данные"/>
      <sheetName val="рэз 12.2011"/>
      <sheetName val="денежный поток"/>
      <sheetName val="Продажи"/>
      <sheetName val="rsoilbal"/>
      <sheetName val="XLR_NoRangeSheet"/>
      <sheetName val="share price 2002"/>
      <sheetName val="private"/>
      <sheetName val="inf"/>
      <sheetName val="163"/>
      <sheetName val="259"/>
      <sheetName val="2020Y"/>
      <sheetName val="цко"/>
      <sheetName val="ткв_2007"/>
      <sheetName val="Сверка (затраты по резидентам)"/>
      <sheetName val="Критерии"/>
      <sheetName val="контрагенты"/>
      <sheetName val="3 утв."/>
      <sheetName val="УРНАТ 2021"/>
      <sheetName val="Подрядчики"/>
      <sheetName val="тех2"/>
      <sheetName val="Каталог_цен"/>
      <sheetName val="Описание_и_классификаторы"/>
      <sheetName val="УРНАТ_2019"/>
      <sheetName val="УРНАТ_2018"/>
      <sheetName val="Группы_(2)"/>
      <sheetName val="Справочник_ВГО"/>
      <sheetName val="3_2_Справочник"/>
      <sheetName val="Справочники_АВТО"/>
      <sheetName val="по_ЮЛ"/>
      <sheetName val="СпрВспом_общ"/>
      <sheetName val="Договоры_(2)"/>
      <sheetName val="для_формули"/>
      <sheetName val="Комментарии_станций"/>
      <sheetName val="список_статей"/>
      <sheetName val="выпадающие_списки"/>
      <sheetName val="description_dep"/>
      <sheetName val="1__Лист_согласования"/>
      <sheetName val="Сверка_(затраты_по_резидентам)"/>
      <sheetName val="3_утв_"/>
      <sheetName val="УРНАТ_2021"/>
      <sheetName val="a6"/>
      <sheetName val="tax"/>
      <sheetName val="0"/>
      <sheetName val="1 кв"/>
      <sheetName val="10 міс."/>
      <sheetName val="11 міс."/>
      <sheetName val="12 міс."/>
      <sheetName val="1998"/>
      <sheetName val="2 кв"/>
      <sheetName val="2 утв"/>
      <sheetName val="3 не сокр."/>
      <sheetName val="3 тар."/>
      <sheetName val="3кв "/>
      <sheetName val="4 утв"/>
      <sheetName val="7 міс"/>
      <sheetName val="8 міс."/>
      <sheetName val="812"/>
      <sheetName val="812 (2)"/>
      <sheetName val="9 (2)"/>
      <sheetName val="9 міс."/>
      <sheetName val="RN 0402"/>
      <sheetName val="RN_1002"/>
      <sheetName val="pivot 05.02"/>
      <sheetName val="Pivots"/>
      <sheetName val="Advaces received"/>
      <sheetName val="сист."/>
      <sheetName val="ПФМ"/>
      <sheetName val="ВГО"/>
      <sheetName val="коды сервисов"/>
      <sheetName val="Subfed SpB"/>
      <sheetName val="Pivot new"/>
      <sheetName val="Pivot contracts new"/>
      <sheetName val="1.1_TB_Cons_2020"/>
      <sheetName val="TB"/>
      <sheetName val="FS"/>
      <sheetName val="Jan|Dec"/>
      <sheetName val="Payments Jan"/>
      <sheetName val="ICO"/>
      <sheetName val="X-rates"/>
      <sheetName val="v12_IFRS TB"/>
      <sheetName val="LR 31.12"/>
      <sheetName val="TR 31.12"/>
      <sheetName val="PVT Adjs"/>
      <sheetName val="v10_IFRS TB"/>
      <sheetName val="v12_PBT"/>
      <sheetName val="Conso_Adjs"/>
      <sheetName val="OR 31.12"/>
      <sheetName val="1.1_TB_Cons_2019"/>
      <sheetName val="1.1_TB_Cons_2020_v12"/>
      <sheetName val="PVES-2 JE 2019"/>
      <sheetName val="TB PVES-2"/>
      <sheetName val="IFRS TB_2020"/>
      <sheetName val="TB_Cons_2019"/>
      <sheetName val="JE`20"/>
      <sheetName val="A18"/>
      <sheetName val="A08"/>
      <sheetName val="TB`20"/>
      <sheetName val="Справочник контрагентов"/>
      <sheetName val="const"/>
      <sheetName val="Ознаки критичності довідник"/>
      <sheetName val="TB 2020"/>
      <sheetName val="JE 2020"/>
      <sheetName val="техлис"/>
      <sheetName val="ЛИМИТ"/>
      <sheetName val="Cash payments PVT"/>
      <sheetName val="assump"/>
      <sheetName val="дек20"/>
    </sheetNames>
    <sheetDataSet>
      <sheetData sheetId="0" refreshError="1">
        <row r="3">
          <cell r="C3" t="str">
            <v>План</v>
          </cell>
        </row>
        <row r="4">
          <cell r="B4" t="str">
            <v>%</v>
          </cell>
          <cell r="C4" t="str">
            <v>Кол-во</v>
          </cell>
          <cell r="D4" t="str">
            <v>Цена</v>
          </cell>
          <cell r="E4" t="str">
            <v>Сумма</v>
          </cell>
        </row>
        <row r="5">
          <cell r="C5" t="str">
            <v>т.</v>
          </cell>
          <cell r="D5" t="str">
            <v>руб/т</v>
          </cell>
          <cell r="E5" t="str">
            <v>руб.</v>
          </cell>
        </row>
      </sheetData>
      <sheetData sheetId="1" refreshError="1">
        <row r="1">
          <cell r="K1" t="str">
            <v>Утверждаю:</v>
          </cell>
        </row>
        <row r="2">
          <cell r="K2" t="str">
            <v>Директор РУ</v>
          </cell>
        </row>
        <row r="3">
          <cell r="K3" t="str">
            <v>_________ В.Г.Дунаев</v>
          </cell>
        </row>
        <row r="4">
          <cell r="K4" t="str">
            <v>"___"___________2001 г.</v>
          </cell>
        </row>
        <row r="5">
          <cell r="A5" t="str">
            <v>Акт</v>
          </cell>
        </row>
        <row r="6">
          <cell r="A6" t="str">
            <v>на незавершенное производство</v>
          </cell>
        </row>
        <row r="7">
          <cell r="A7" t="str">
            <v>по СЦВР РУ  на 1.10.2001г.</v>
          </cell>
        </row>
        <row r="8">
          <cell r="A8" t="str">
            <v>На 1.10.2001 г. в карьере РУ остаток заряженной, но не взорванной горной</v>
          </cell>
        </row>
        <row r="9">
          <cell r="A9" t="str">
            <v xml:space="preserve">массы составил всего: </v>
          </cell>
          <cell r="E9">
            <v>60</v>
          </cell>
          <cell r="F9" t="str">
            <v>т.м3</v>
          </cell>
        </row>
        <row r="10">
          <cell r="A10" t="str">
            <v xml:space="preserve"> -  Гор.</v>
          </cell>
          <cell r="B10" t="str">
            <v>+160 бл.№215</v>
          </cell>
        </row>
        <row r="11">
          <cell r="A11" t="str">
            <v xml:space="preserve">   Уч-к</v>
          </cell>
          <cell r="B11" t="str">
            <v>Центральный -</v>
          </cell>
          <cell r="E11">
            <v>60</v>
          </cell>
          <cell r="F11" t="str">
            <v>т.м3</v>
          </cell>
        </row>
        <row r="12">
          <cell r="A12" t="str">
            <v>2.  Гор.</v>
          </cell>
          <cell r="B12" t="str">
            <v xml:space="preserve">+190 бл.№207 </v>
          </cell>
        </row>
        <row r="13">
          <cell r="A13" t="str">
            <v xml:space="preserve">   Уч-к</v>
          </cell>
          <cell r="B13" t="str">
            <v>Центральный -</v>
          </cell>
          <cell r="F13" t="str">
            <v>т.м3</v>
          </cell>
        </row>
        <row r="14">
          <cell r="A14" t="str">
            <v>3.Блок №</v>
          </cell>
        </row>
        <row r="15">
          <cell r="A15" t="str">
            <v xml:space="preserve"> 3. Гор.</v>
          </cell>
          <cell r="B15" t="str">
            <v>+115 бл.№10</v>
          </cell>
        </row>
        <row r="16">
          <cell r="A16" t="str">
            <v xml:space="preserve">   Уч-к</v>
          </cell>
          <cell r="B16" t="str">
            <v>Центральный -</v>
          </cell>
          <cell r="F16" t="str">
            <v>т.м3</v>
          </cell>
        </row>
        <row r="17">
          <cell r="A17" t="str">
            <v xml:space="preserve"> -  Гор.</v>
          </cell>
          <cell r="B17" t="str">
            <v>+175  бл. №175</v>
          </cell>
        </row>
        <row r="18">
          <cell r="A18" t="str">
            <v xml:space="preserve">   Уч-к</v>
          </cell>
          <cell r="B18" t="str">
            <v>Южный -</v>
          </cell>
          <cell r="F18" t="str">
            <v>т.м3</v>
          </cell>
        </row>
        <row r="19">
          <cell r="A19" t="str">
            <v>2. Гор.</v>
          </cell>
          <cell r="B19" t="str">
            <v>+190 бл.№73</v>
          </cell>
        </row>
        <row r="20">
          <cell r="A20" t="str">
            <v xml:space="preserve">   Уч-к</v>
          </cell>
          <cell r="B20" t="str">
            <v>Южный -</v>
          </cell>
          <cell r="F20" t="str">
            <v>т.м5</v>
          </cell>
        </row>
        <row r="21">
          <cell r="A21" t="str">
            <v xml:space="preserve"> 6. Гор.</v>
          </cell>
          <cell r="B21" t="str">
            <v>+195/205 бл.№192/183</v>
          </cell>
        </row>
        <row r="22">
          <cell r="A22" t="str">
            <v xml:space="preserve">   Уч-к</v>
          </cell>
          <cell r="B22" t="str">
            <v>Центральный -</v>
          </cell>
          <cell r="F22" t="str">
            <v>т.м6</v>
          </cell>
        </row>
        <row r="23">
          <cell r="A23" t="str">
            <v xml:space="preserve"> 7. Гор.</v>
          </cell>
          <cell r="B23" t="str">
            <v>+145 бл.№198</v>
          </cell>
        </row>
        <row r="24">
          <cell r="A24" t="str">
            <v xml:space="preserve">   Уч-к</v>
          </cell>
          <cell r="B24" t="str">
            <v>Южный -</v>
          </cell>
          <cell r="F24" t="str">
            <v>т.м7</v>
          </cell>
        </row>
        <row r="26">
          <cell r="A26" t="str">
            <v>Расход взрывчатых материалов на заряжание составил:</v>
          </cell>
        </row>
        <row r="27">
          <cell r="A27" t="str">
            <v>Акватола -</v>
          </cell>
          <cell r="C27">
            <v>0</v>
          </cell>
          <cell r="D27" t="str">
            <v>кг</v>
          </cell>
          <cell r="E27" t="str">
            <v>на сумму</v>
          </cell>
          <cell r="H27">
            <v>0</v>
          </cell>
          <cell r="J27" t="str">
            <v>руб.</v>
          </cell>
        </row>
        <row r="28">
          <cell r="A28" t="str">
            <v>в т.ч.</v>
          </cell>
          <cell r="B28" t="str">
            <v>гранулотол</v>
          </cell>
          <cell r="D28" t="str">
            <v>-</v>
          </cell>
          <cell r="E28">
            <v>0</v>
          </cell>
          <cell r="F28" t="str">
            <v>кг</v>
          </cell>
          <cell r="G28" t="str">
            <v>х</v>
          </cell>
          <cell r="H28">
            <v>17.8</v>
          </cell>
          <cell r="I28" t="str">
            <v>=</v>
          </cell>
          <cell r="J28">
            <v>0</v>
          </cell>
        </row>
        <row r="29">
          <cell r="B29" t="str">
            <v>амм.селитра</v>
          </cell>
          <cell r="D29" t="str">
            <v>-</v>
          </cell>
          <cell r="E29">
            <v>0</v>
          </cell>
          <cell r="F29" t="str">
            <v>кг</v>
          </cell>
          <cell r="G29" t="str">
            <v>х</v>
          </cell>
          <cell r="H29">
            <v>1.76189</v>
          </cell>
          <cell r="I29" t="str">
            <v>=</v>
          </cell>
          <cell r="J29">
            <v>0</v>
          </cell>
        </row>
        <row r="30">
          <cell r="B30" t="str">
            <v>жидкое стекло</v>
          </cell>
          <cell r="D30" t="str">
            <v>-</v>
          </cell>
          <cell r="E30">
            <v>0</v>
          </cell>
          <cell r="F30" t="str">
            <v>кг</v>
          </cell>
          <cell r="G30" t="str">
            <v>х</v>
          </cell>
          <cell r="H30">
            <v>1.94695</v>
          </cell>
          <cell r="I30" t="str">
            <v>=</v>
          </cell>
          <cell r="J30">
            <v>0</v>
          </cell>
        </row>
        <row r="31">
          <cell r="B31" t="str">
            <v>серная кислота</v>
          </cell>
          <cell r="D31" t="str">
            <v>-</v>
          </cell>
          <cell r="E31">
            <v>0</v>
          </cell>
          <cell r="F31" t="str">
            <v>кг</v>
          </cell>
          <cell r="G31" t="str">
            <v>х</v>
          </cell>
          <cell r="H31">
            <v>1.9890000000000001</v>
          </cell>
          <cell r="I31" t="str">
            <v>=</v>
          </cell>
          <cell r="J31">
            <v>0</v>
          </cell>
        </row>
        <row r="32">
          <cell r="B32" t="str">
            <v>клей КМЦ</v>
          </cell>
          <cell r="D32" t="str">
            <v>-</v>
          </cell>
          <cell r="F32" t="str">
            <v>кг</v>
          </cell>
          <cell r="G32" t="str">
            <v>х</v>
          </cell>
          <cell r="I32" t="str">
            <v>=</v>
          </cell>
          <cell r="J32">
            <v>0</v>
          </cell>
        </row>
        <row r="33">
          <cell r="B33" t="str">
            <v>вода</v>
          </cell>
          <cell r="D33" t="str">
            <v>-</v>
          </cell>
          <cell r="E33">
            <v>0</v>
          </cell>
          <cell r="F33" t="str">
            <v>кг</v>
          </cell>
          <cell r="H33" t="str">
            <v>-</v>
          </cell>
        </row>
        <row r="34">
          <cell r="A34" t="str">
            <v>Смеси типа "Граммонит 79/21"</v>
          </cell>
          <cell r="E34">
            <v>0</v>
          </cell>
          <cell r="F34" t="str">
            <v>кг</v>
          </cell>
          <cell r="H34" t="str">
            <v>на сумму</v>
          </cell>
          <cell r="J34">
            <v>0</v>
          </cell>
          <cell r="K34" t="str">
            <v>руб</v>
          </cell>
        </row>
        <row r="35">
          <cell r="A35" t="str">
            <v>в т.ч.</v>
          </cell>
          <cell r="B35" t="str">
            <v>гранулотол</v>
          </cell>
          <cell r="D35" t="str">
            <v>-</v>
          </cell>
          <cell r="F35" t="str">
            <v>кг</v>
          </cell>
          <cell r="G35" t="str">
            <v>х</v>
          </cell>
          <cell r="H35">
            <v>17.8</v>
          </cell>
          <cell r="I35" t="str">
            <v>=</v>
          </cell>
          <cell r="J35">
            <v>0</v>
          </cell>
        </row>
        <row r="36">
          <cell r="B36" t="str">
            <v>амм.селитра</v>
          </cell>
          <cell r="D36" t="str">
            <v>-</v>
          </cell>
          <cell r="F36" t="str">
            <v>кг</v>
          </cell>
          <cell r="G36" t="str">
            <v>х</v>
          </cell>
          <cell r="H36">
            <v>1.76189</v>
          </cell>
          <cell r="I36" t="str">
            <v>=</v>
          </cell>
          <cell r="J36">
            <v>0</v>
          </cell>
        </row>
        <row r="38">
          <cell r="A38" t="str">
            <v>Гранулотола в чистом виде -</v>
          </cell>
          <cell r="E38">
            <v>0</v>
          </cell>
          <cell r="F38" t="str">
            <v>кг</v>
          </cell>
          <cell r="G38" t="str">
            <v>х</v>
          </cell>
          <cell r="H38">
            <v>17.8</v>
          </cell>
          <cell r="I38" t="str">
            <v>=</v>
          </cell>
          <cell r="J38">
            <v>0</v>
          </cell>
          <cell r="K38" t="str">
            <v>руб</v>
          </cell>
        </row>
        <row r="39">
          <cell r="A39" t="str">
            <v>Шашек ТГФ-850Э -</v>
          </cell>
          <cell r="E39">
            <v>0</v>
          </cell>
          <cell r="F39" t="str">
            <v>кг</v>
          </cell>
          <cell r="G39" t="str">
            <v>х</v>
          </cell>
          <cell r="H39">
            <v>46.893569999999997</v>
          </cell>
          <cell r="I39" t="str">
            <v>=</v>
          </cell>
          <cell r="J39">
            <v>0</v>
          </cell>
          <cell r="K39" t="str">
            <v>руб</v>
          </cell>
        </row>
        <row r="40">
          <cell r="A40" t="str">
            <v>Шашек          Т-400Г -</v>
          </cell>
          <cell r="E40">
            <v>0</v>
          </cell>
          <cell r="F40" t="str">
            <v>кг</v>
          </cell>
          <cell r="G40" t="str">
            <v>х</v>
          </cell>
          <cell r="H40">
            <v>34.74</v>
          </cell>
          <cell r="I40" t="str">
            <v>=</v>
          </cell>
          <cell r="J40">
            <v>0</v>
          </cell>
          <cell r="K40" t="str">
            <v>руб</v>
          </cell>
        </row>
        <row r="41">
          <cell r="A41" t="str">
            <v>Граммонит 79/21 -</v>
          </cell>
          <cell r="F41" t="str">
            <v>кг</v>
          </cell>
          <cell r="G41" t="str">
            <v>х</v>
          </cell>
          <cell r="H41">
            <v>6.2558100000000003</v>
          </cell>
          <cell r="I41" t="str">
            <v>=</v>
          </cell>
          <cell r="J41">
            <v>0</v>
          </cell>
          <cell r="K41" t="str">
            <v>руб</v>
          </cell>
        </row>
        <row r="42">
          <cell r="A42" t="str">
            <v>Аммонит 6жв (порошок)</v>
          </cell>
          <cell r="F42" t="str">
            <v>кг</v>
          </cell>
          <cell r="G42" t="str">
            <v>х</v>
          </cell>
          <cell r="I42" t="str">
            <v>=</v>
          </cell>
          <cell r="J42">
            <v>0</v>
          </cell>
          <cell r="K42" t="str">
            <v>руб</v>
          </cell>
        </row>
        <row r="43">
          <cell r="A43" t="str">
            <v>Шланговый заряд - 4</v>
          </cell>
          <cell r="F43" t="str">
            <v>кг</v>
          </cell>
          <cell r="G43" t="str">
            <v>х</v>
          </cell>
          <cell r="I43" t="str">
            <v>=</v>
          </cell>
          <cell r="J43">
            <v>0</v>
          </cell>
          <cell r="K43" t="str">
            <v>руб</v>
          </cell>
        </row>
        <row r="44">
          <cell r="A44" t="str">
            <v>Итого ВВ:</v>
          </cell>
          <cell r="C44">
            <v>0</v>
          </cell>
          <cell r="D44" t="str">
            <v>кг</v>
          </cell>
          <cell r="E44" t="str">
            <v>на сумму</v>
          </cell>
          <cell r="H44">
            <v>0</v>
          </cell>
          <cell r="I44" t="str">
            <v>руб</v>
          </cell>
        </row>
        <row r="45">
          <cell r="A45" t="str">
            <v>в т.ч.на руду</v>
          </cell>
          <cell r="C45">
            <v>0</v>
          </cell>
          <cell r="D45" t="str">
            <v>кг</v>
          </cell>
          <cell r="E45" t="str">
            <v>на сумму</v>
          </cell>
          <cell r="H45">
            <v>0</v>
          </cell>
          <cell r="I45" t="str">
            <v>руб</v>
          </cell>
        </row>
        <row r="46">
          <cell r="A46" t="str">
            <v xml:space="preserve">        на вскрышу</v>
          </cell>
          <cell r="C46">
            <v>0</v>
          </cell>
          <cell r="D46" t="str">
            <v>кг</v>
          </cell>
          <cell r="E46" t="str">
            <v>на сумму</v>
          </cell>
          <cell r="H46">
            <v>0</v>
          </cell>
          <cell r="I46" t="str">
            <v>руб</v>
          </cell>
        </row>
        <row r="47">
          <cell r="A47" t="str">
            <v>ДШЭ-12:</v>
          </cell>
          <cell r="F47" t="str">
            <v>пм</v>
          </cell>
          <cell r="G47" t="str">
            <v>х</v>
          </cell>
          <cell r="H47">
            <v>2.75</v>
          </cell>
          <cell r="I47" t="str">
            <v>=</v>
          </cell>
          <cell r="J47">
            <v>0</v>
          </cell>
          <cell r="K47" t="str">
            <v>руб</v>
          </cell>
        </row>
        <row r="48">
          <cell r="A48" t="str">
            <v>в т.ч. на руду</v>
          </cell>
          <cell r="C48">
            <v>0</v>
          </cell>
          <cell r="D48" t="str">
            <v>пм</v>
          </cell>
          <cell r="E48" t="str">
            <v>на сумму</v>
          </cell>
          <cell r="H48">
            <v>0</v>
          </cell>
          <cell r="I48" t="str">
            <v>руб</v>
          </cell>
        </row>
        <row r="49">
          <cell r="A49" t="str">
            <v xml:space="preserve">          на вскрышу</v>
          </cell>
          <cell r="C49">
            <v>0</v>
          </cell>
          <cell r="D49" t="str">
            <v>пм</v>
          </cell>
          <cell r="E49" t="str">
            <v>на сумму</v>
          </cell>
          <cell r="H49">
            <v>0</v>
          </cell>
          <cell r="I49" t="str">
            <v>руб</v>
          </cell>
        </row>
        <row r="50">
          <cell r="A50" t="str">
            <v>Сигн.ракеты:</v>
          </cell>
          <cell r="F50" t="str">
            <v>шт</v>
          </cell>
          <cell r="G50" t="str">
            <v>х</v>
          </cell>
          <cell r="I50" t="str">
            <v>=</v>
          </cell>
          <cell r="J50">
            <v>0</v>
          </cell>
          <cell r="K50" t="str">
            <v>руб</v>
          </cell>
        </row>
        <row r="51">
          <cell r="A51" t="str">
            <v>в т.ч. на руду</v>
          </cell>
          <cell r="C51">
            <v>0</v>
          </cell>
          <cell r="D51" t="str">
            <v>шт</v>
          </cell>
          <cell r="E51" t="str">
            <v>на сумму</v>
          </cell>
          <cell r="H51">
            <v>0</v>
          </cell>
          <cell r="I51" t="str">
            <v>руб</v>
          </cell>
        </row>
        <row r="52">
          <cell r="A52" t="str">
            <v xml:space="preserve">          на вскрышу</v>
          </cell>
          <cell r="C52">
            <v>0</v>
          </cell>
          <cell r="D52" t="str">
            <v>шт</v>
          </cell>
          <cell r="E52" t="str">
            <v>на сумму</v>
          </cell>
          <cell r="H52">
            <v>0</v>
          </cell>
          <cell r="I52" t="str">
            <v>руб</v>
          </cell>
        </row>
        <row r="54">
          <cell r="A54" t="str">
            <v>Эл.детонатор:</v>
          </cell>
          <cell r="F54" t="str">
            <v>шт</v>
          </cell>
          <cell r="G54" t="str">
            <v>х</v>
          </cell>
          <cell r="I54" t="str">
            <v>=</v>
          </cell>
          <cell r="J54">
            <v>0</v>
          </cell>
          <cell r="K54" t="str">
            <v>руб</v>
          </cell>
        </row>
        <row r="55">
          <cell r="A55" t="str">
            <v>в т.ч. на руду</v>
          </cell>
          <cell r="C55">
            <v>0</v>
          </cell>
          <cell r="D55" t="str">
            <v>шт</v>
          </cell>
          <cell r="E55" t="str">
            <v>на сумму</v>
          </cell>
          <cell r="H55">
            <v>0</v>
          </cell>
          <cell r="I55" t="str">
            <v>руб</v>
          </cell>
        </row>
        <row r="56">
          <cell r="A56" t="str">
            <v xml:space="preserve">          на вскрышу</v>
          </cell>
          <cell r="C56">
            <v>0</v>
          </cell>
          <cell r="D56" t="str">
            <v>шт</v>
          </cell>
          <cell r="E56" t="str">
            <v>на сумму</v>
          </cell>
          <cell r="H56">
            <v>0</v>
          </cell>
          <cell r="I56" t="str">
            <v>руб</v>
          </cell>
        </row>
        <row r="58">
          <cell r="A58" t="str">
            <v>СИ"Нонель":</v>
          </cell>
          <cell r="E58">
            <v>0</v>
          </cell>
          <cell r="F58" t="str">
            <v>шт</v>
          </cell>
          <cell r="G58" t="str">
            <v>х</v>
          </cell>
          <cell r="H58">
            <v>70.88</v>
          </cell>
          <cell r="I58" t="str">
            <v>=</v>
          </cell>
          <cell r="J58">
            <v>0</v>
          </cell>
          <cell r="K58" t="str">
            <v>руб</v>
          </cell>
        </row>
        <row r="59">
          <cell r="A59" t="str">
            <v>в т.ч. на руду</v>
          </cell>
          <cell r="C59">
            <v>0</v>
          </cell>
          <cell r="D59" t="str">
            <v>шт</v>
          </cell>
          <cell r="E59" t="str">
            <v>на сумму</v>
          </cell>
          <cell r="H59">
            <v>0</v>
          </cell>
          <cell r="I59" t="str">
            <v>руб</v>
          </cell>
        </row>
        <row r="60">
          <cell r="A60" t="str">
            <v xml:space="preserve">          на вскрышу</v>
          </cell>
          <cell r="C60">
            <v>0</v>
          </cell>
          <cell r="D60" t="str">
            <v>шт</v>
          </cell>
          <cell r="E60" t="str">
            <v>на сумму</v>
          </cell>
          <cell r="H60">
            <v>0</v>
          </cell>
          <cell r="I60" t="str">
            <v>руб</v>
          </cell>
        </row>
        <row r="62">
          <cell r="A62" t="str">
            <v>Начальник СЦВР</v>
          </cell>
          <cell r="H62" t="str">
            <v>В.С. Голубничий</v>
          </cell>
        </row>
        <row r="64">
          <cell r="A64" t="str">
            <v>Гл.маркшейдер РУ</v>
          </cell>
          <cell r="H64" t="str">
            <v>Т.А.Корниленко</v>
          </cell>
        </row>
        <row r="66">
          <cell r="A66" t="str">
            <v>Начальник ПЭБ</v>
          </cell>
          <cell r="H66" t="str">
            <v>Е.М. Варнаева</v>
          </cell>
        </row>
        <row r="68">
          <cell r="A68" t="str">
            <v>Справочно:</v>
          </cell>
        </row>
        <row r="69">
          <cell r="A69" t="str">
            <v>Объем взрывания</v>
          </cell>
          <cell r="E69">
            <v>1670</v>
          </cell>
          <cell r="F69" t="str">
            <v>т.м3</v>
          </cell>
          <cell r="H69">
            <v>5026</v>
          </cell>
          <cell r="I69" t="str">
            <v>тт</v>
          </cell>
        </row>
        <row r="70">
          <cell r="A70" t="str">
            <v>в т.ч. руда</v>
          </cell>
          <cell r="C70">
            <v>0.19880239520958085</v>
          </cell>
          <cell r="E70">
            <v>332</v>
          </cell>
          <cell r="F70" t="str">
            <v>т.м3</v>
          </cell>
          <cell r="H70">
            <v>1106</v>
          </cell>
          <cell r="I70" t="str">
            <v>тт</v>
          </cell>
          <cell r="J70">
            <v>0.22005571030640669</v>
          </cell>
        </row>
        <row r="71">
          <cell r="A71" t="str">
            <v xml:space="preserve">          вскрыша</v>
          </cell>
          <cell r="C71">
            <v>0.80119760479041913</v>
          </cell>
          <cell r="E71">
            <v>1338</v>
          </cell>
          <cell r="F71" t="str">
            <v>т.м3</v>
          </cell>
          <cell r="H71">
            <v>3920</v>
          </cell>
          <cell r="I71" t="str">
            <v>тт</v>
          </cell>
          <cell r="J71">
            <v>0.77994428969359331</v>
          </cell>
        </row>
        <row r="513">
          <cell r="AA513">
            <v>0</v>
          </cell>
          <cell r="AE513">
            <v>0</v>
          </cell>
          <cell r="AI513">
            <v>0</v>
          </cell>
          <cell r="AM513">
            <v>0</v>
          </cell>
        </row>
      </sheetData>
      <sheetData sheetId="2">
        <row r="1">
          <cell r="K1" t="str">
            <v>Утверждаю:</v>
          </cell>
        </row>
      </sheetData>
      <sheetData sheetId="3">
        <row r="1">
          <cell r="K1" t="str">
            <v>Утверждаю:</v>
          </cell>
        </row>
      </sheetData>
      <sheetData sheetId="4">
        <row r="1">
          <cell r="K1" t="str">
            <v>Утверждаю:</v>
          </cell>
        </row>
      </sheetData>
      <sheetData sheetId="5">
        <row r="1">
          <cell r="K1" t="str">
            <v>Утверждаю:</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ow r="1">
          <cell r="K1" t="str">
            <v>Утверждаю:</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1">
          <cell r="K1" t="str">
            <v>Утверждаю:</v>
          </cell>
        </row>
      </sheetData>
      <sheetData sheetId="51"/>
      <sheetData sheetId="52"/>
      <sheetData sheetId="53"/>
      <sheetData sheetId="54"/>
      <sheetData sheetId="55"/>
      <sheetData sheetId="56">
        <row r="1">
          <cell r="K1" t="str">
            <v>Утверждаю:</v>
          </cell>
        </row>
      </sheetData>
      <sheetData sheetId="57">
        <row r="1">
          <cell r="K1" t="str">
            <v>Утверждаю:</v>
          </cell>
        </row>
      </sheetData>
      <sheetData sheetId="58">
        <row r="1">
          <cell r="K1" t="str">
            <v>Утверждаю:</v>
          </cell>
        </row>
      </sheetData>
      <sheetData sheetId="59">
        <row r="1">
          <cell r="K1" t="str">
            <v>Утверждаю:</v>
          </cell>
        </row>
      </sheetData>
      <sheetData sheetId="60">
        <row r="1">
          <cell r="K1" t="str">
            <v>Утверждаю:</v>
          </cell>
        </row>
      </sheetData>
      <sheetData sheetId="61">
        <row r="1">
          <cell r="K1" t="str">
            <v>Утверждаю:</v>
          </cell>
        </row>
      </sheetData>
      <sheetData sheetId="62">
        <row r="1">
          <cell r="K1" t="str">
            <v>Утверждаю:</v>
          </cell>
        </row>
      </sheetData>
      <sheetData sheetId="63">
        <row r="1">
          <cell r="K1" t="str">
            <v>Утверждаю:</v>
          </cell>
        </row>
      </sheetData>
      <sheetData sheetId="64">
        <row r="1">
          <cell r="K1" t="str">
            <v>Утверждаю:</v>
          </cell>
        </row>
      </sheetData>
      <sheetData sheetId="65">
        <row r="1">
          <cell r="K1" t="str">
            <v>Утверждаю:</v>
          </cell>
        </row>
      </sheetData>
      <sheetData sheetId="66">
        <row r="1">
          <cell r="K1" t="str">
            <v>Утверждаю:</v>
          </cell>
        </row>
      </sheetData>
      <sheetData sheetId="67">
        <row r="1">
          <cell r="K1" t="str">
            <v>Утверждаю:</v>
          </cell>
        </row>
      </sheetData>
      <sheetData sheetId="68">
        <row r="1">
          <cell r="K1" t="str">
            <v>Утверждаю:</v>
          </cell>
        </row>
      </sheetData>
      <sheetData sheetId="69">
        <row r="1">
          <cell r="K1" t="str">
            <v>Утверждаю:</v>
          </cell>
        </row>
      </sheetData>
      <sheetData sheetId="70">
        <row r="1">
          <cell r="K1" t="str">
            <v>Утверждаю:</v>
          </cell>
        </row>
      </sheetData>
      <sheetData sheetId="71">
        <row r="1">
          <cell r="K1" t="str">
            <v>Утверждаю:</v>
          </cell>
        </row>
      </sheetData>
      <sheetData sheetId="72">
        <row r="1">
          <cell r="K1" t="str">
            <v>Утверждаю:</v>
          </cell>
        </row>
      </sheetData>
      <sheetData sheetId="73">
        <row r="1">
          <cell r="K1" t="str">
            <v>Утверждаю:</v>
          </cell>
        </row>
      </sheetData>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ow r="1">
          <cell r="K1" t="str">
            <v>Утверждаю:</v>
          </cell>
        </row>
      </sheetData>
      <sheetData sheetId="87">
        <row r="1">
          <cell r="K1" t="str">
            <v>Утверждаю:</v>
          </cell>
        </row>
      </sheetData>
      <sheetData sheetId="88">
        <row r="1">
          <cell r="K1" t="str">
            <v>Утверждаю:</v>
          </cell>
        </row>
      </sheetData>
      <sheetData sheetId="89">
        <row r="1">
          <cell r="K1" t="str">
            <v>Утверждаю:</v>
          </cell>
        </row>
      </sheetData>
      <sheetData sheetId="90">
        <row r="1">
          <cell r="K1" t="str">
            <v>Утверждаю:</v>
          </cell>
        </row>
      </sheetData>
      <sheetData sheetId="91">
        <row r="1">
          <cell r="K1" t="str">
            <v>Утверждаю:</v>
          </cell>
        </row>
      </sheetData>
      <sheetData sheetId="92">
        <row r="1">
          <cell r="K1" t="str">
            <v>Утверждаю:</v>
          </cell>
        </row>
      </sheetData>
      <sheetData sheetId="93">
        <row r="1">
          <cell r="K1" t="str">
            <v>Утверждаю:</v>
          </cell>
        </row>
      </sheetData>
      <sheetData sheetId="94">
        <row r="1">
          <cell r="K1" t="str">
            <v>Утверждаю:</v>
          </cell>
        </row>
      </sheetData>
      <sheetData sheetId="95">
        <row r="1">
          <cell r="K1" t="str">
            <v>Утверждаю:</v>
          </cell>
        </row>
      </sheetData>
      <sheetData sheetId="96">
        <row r="1">
          <cell r="K1" t="str">
            <v>Утверждаю:</v>
          </cell>
        </row>
      </sheetData>
      <sheetData sheetId="97">
        <row r="1">
          <cell r="K1" t="str">
            <v>Утверждаю:</v>
          </cell>
        </row>
      </sheetData>
      <sheetData sheetId="98">
        <row r="1">
          <cell r="K1" t="str">
            <v>Утверждаю:</v>
          </cell>
        </row>
      </sheetData>
      <sheetData sheetId="99">
        <row r="1">
          <cell r="K1" t="str">
            <v>Утверждаю:</v>
          </cell>
        </row>
      </sheetData>
      <sheetData sheetId="100">
        <row r="1">
          <cell r="K1" t="str">
            <v>Утверждаю:</v>
          </cell>
        </row>
      </sheetData>
      <sheetData sheetId="101">
        <row r="1">
          <cell r="K1" t="str">
            <v>Утверждаю:</v>
          </cell>
        </row>
      </sheetData>
      <sheetData sheetId="102">
        <row r="1">
          <cell r="K1" t="str">
            <v>Утверждаю:</v>
          </cell>
        </row>
      </sheetData>
      <sheetData sheetId="103">
        <row r="1">
          <cell r="K1" t="str">
            <v>Утверждаю:</v>
          </cell>
        </row>
      </sheetData>
      <sheetData sheetId="104">
        <row r="1">
          <cell r="K1" t="str">
            <v>Утверждаю:</v>
          </cell>
        </row>
      </sheetData>
      <sheetData sheetId="105">
        <row r="1">
          <cell r="K1" t="str">
            <v>Утверждаю:</v>
          </cell>
        </row>
      </sheetData>
      <sheetData sheetId="106">
        <row r="1">
          <cell r="K1" t="str">
            <v>Утверждаю:</v>
          </cell>
        </row>
      </sheetData>
      <sheetData sheetId="107">
        <row r="1">
          <cell r="K1" t="str">
            <v>Утверждаю:</v>
          </cell>
        </row>
      </sheetData>
      <sheetData sheetId="108">
        <row r="1">
          <cell r="K1" t="str">
            <v>Утверждаю:</v>
          </cell>
        </row>
      </sheetData>
      <sheetData sheetId="109">
        <row r="1">
          <cell r="K1" t="str">
            <v>Утверждаю:</v>
          </cell>
        </row>
      </sheetData>
      <sheetData sheetId="110">
        <row r="1">
          <cell r="K1" t="str">
            <v>Утверждаю:</v>
          </cell>
        </row>
      </sheetData>
      <sheetData sheetId="111">
        <row r="1">
          <cell r="K1" t="str">
            <v>Утверждаю:</v>
          </cell>
        </row>
      </sheetData>
      <sheetData sheetId="112">
        <row r="1">
          <cell r="K1" t="str">
            <v>Утверждаю:</v>
          </cell>
        </row>
      </sheetData>
      <sheetData sheetId="113">
        <row r="1">
          <cell r="K1" t="str">
            <v>Утверждаю:</v>
          </cell>
        </row>
      </sheetData>
      <sheetData sheetId="114">
        <row r="1">
          <cell r="K1" t="str">
            <v>Утверждаю:</v>
          </cell>
        </row>
      </sheetData>
      <sheetData sheetId="115">
        <row r="1">
          <cell r="K1" t="str">
            <v>Утверждаю:</v>
          </cell>
        </row>
      </sheetData>
      <sheetData sheetId="116">
        <row r="1">
          <cell r="K1" t="str">
            <v>Утверждаю:</v>
          </cell>
        </row>
      </sheetData>
      <sheetData sheetId="117">
        <row r="1">
          <cell r="K1" t="str">
            <v>Утверждаю:</v>
          </cell>
        </row>
      </sheetData>
      <sheetData sheetId="118">
        <row r="1">
          <cell r="K1" t="str">
            <v>Утверждаю:</v>
          </cell>
        </row>
      </sheetData>
      <sheetData sheetId="119">
        <row r="1">
          <cell r="K1" t="str">
            <v>Утверждаю:</v>
          </cell>
        </row>
      </sheetData>
      <sheetData sheetId="120">
        <row r="1">
          <cell r="K1" t="str">
            <v>Утверждаю:</v>
          </cell>
        </row>
      </sheetData>
      <sheetData sheetId="121">
        <row r="1">
          <cell r="K1" t="str">
            <v>Утверждаю:</v>
          </cell>
        </row>
      </sheetData>
      <sheetData sheetId="122">
        <row r="1">
          <cell r="K1" t="str">
            <v>Утверждаю:</v>
          </cell>
        </row>
      </sheetData>
      <sheetData sheetId="123">
        <row r="1">
          <cell r="K1" t="str">
            <v>Утверждаю:</v>
          </cell>
        </row>
      </sheetData>
      <sheetData sheetId="124">
        <row r="1">
          <cell r="K1" t="str">
            <v>Утверждаю:</v>
          </cell>
        </row>
      </sheetData>
      <sheetData sheetId="125">
        <row r="1">
          <cell r="K1" t="str">
            <v>Утверждаю:</v>
          </cell>
        </row>
      </sheetData>
      <sheetData sheetId="126">
        <row r="1">
          <cell r="K1" t="str">
            <v>Утверждаю:</v>
          </cell>
        </row>
      </sheetData>
      <sheetData sheetId="127">
        <row r="1">
          <cell r="K1" t="str">
            <v>Утверждаю:</v>
          </cell>
        </row>
      </sheetData>
      <sheetData sheetId="128">
        <row r="1">
          <cell r="K1" t="str">
            <v>Утверждаю:</v>
          </cell>
        </row>
      </sheetData>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ow r="3">
          <cell r="B3">
            <v>0</v>
          </cell>
        </row>
      </sheetData>
      <sheetData sheetId="249">
        <row r="3">
          <cell r="B3">
            <v>0</v>
          </cell>
        </row>
      </sheetData>
      <sheetData sheetId="250">
        <row r="3">
          <cell r="B3">
            <v>0</v>
          </cell>
        </row>
      </sheetData>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sheetData sheetId="284">
        <row r="3">
          <cell r="C3" t="str">
            <v>в долл. США</v>
          </cell>
        </row>
      </sheetData>
      <sheetData sheetId="285">
        <row r="3">
          <cell r="C3" t="str">
            <v>в долл. США</v>
          </cell>
        </row>
      </sheetData>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ow r="2">
          <cell r="A2" t="str">
            <v>ВРТ</v>
          </cell>
        </row>
      </sheetData>
      <sheetData sheetId="303">
        <row r="1">
          <cell r="K1" t="str">
            <v>Утверждаю:</v>
          </cell>
        </row>
      </sheetData>
      <sheetData sheetId="304">
        <row r="1">
          <cell r="K1" t="str">
            <v>Утверждаю:</v>
          </cell>
        </row>
      </sheetData>
      <sheetData sheetId="305">
        <row r="1">
          <cell r="A1">
            <v>15</v>
          </cell>
        </row>
      </sheetData>
      <sheetData sheetId="306">
        <row r="1">
          <cell r="K1" t="str">
            <v>Утверждаю:</v>
          </cell>
        </row>
      </sheetData>
      <sheetData sheetId="307">
        <row r="1">
          <cell r="K1" t="str">
            <v>Утверждаю:</v>
          </cell>
        </row>
      </sheetData>
      <sheetData sheetId="308">
        <row r="1">
          <cell r="K1" t="str">
            <v>Утверждаю:</v>
          </cell>
        </row>
      </sheetData>
      <sheetData sheetId="309">
        <row r="1">
          <cell r="K1" t="str">
            <v>Утверждаю:</v>
          </cell>
        </row>
      </sheetData>
      <sheetData sheetId="310">
        <row r="1">
          <cell r="K1" t="str">
            <v>Утверждаю:</v>
          </cell>
        </row>
      </sheetData>
      <sheetData sheetId="311">
        <row r="3">
          <cell r="B3">
            <v>0</v>
          </cell>
        </row>
      </sheetData>
      <sheetData sheetId="312">
        <row r="3">
          <cell r="B3">
            <v>0</v>
          </cell>
        </row>
      </sheetData>
      <sheetData sheetId="313">
        <row r="1">
          <cell r="K1" t="str">
            <v>Утверждаю:</v>
          </cell>
        </row>
      </sheetData>
      <sheetData sheetId="314"/>
      <sheetData sheetId="315"/>
      <sheetData sheetId="316"/>
      <sheetData sheetId="317"/>
      <sheetData sheetId="318">
        <row r="1">
          <cell r="A1">
            <v>15</v>
          </cell>
        </row>
      </sheetData>
      <sheetData sheetId="319"/>
      <sheetData sheetId="320"/>
      <sheetData sheetId="321"/>
      <sheetData sheetId="322"/>
      <sheetData sheetId="323"/>
      <sheetData sheetId="324"/>
      <sheetData sheetId="325">
        <row r="1">
          <cell r="K1" t="str">
            <v>Утверждаю:</v>
          </cell>
        </row>
      </sheetData>
      <sheetData sheetId="326">
        <row r="1">
          <cell r="K1" t="str">
            <v>Утверждаю:</v>
          </cell>
        </row>
      </sheetData>
      <sheetData sheetId="327">
        <row r="1">
          <cell r="K1" t="str">
            <v>Утверждаю:</v>
          </cell>
        </row>
      </sheetData>
      <sheetData sheetId="328">
        <row r="1">
          <cell r="K1" t="str">
            <v>Утверждаю:</v>
          </cell>
        </row>
      </sheetData>
      <sheetData sheetId="329">
        <row r="1">
          <cell r="K1" t="str">
            <v>Утверждаю:</v>
          </cell>
        </row>
      </sheetData>
      <sheetData sheetId="330">
        <row r="1">
          <cell r="K1" t="str">
            <v>Утверждаю:</v>
          </cell>
        </row>
      </sheetData>
      <sheetData sheetId="331">
        <row r="1">
          <cell r="K1" t="str">
            <v>Утверждаю:</v>
          </cell>
        </row>
      </sheetData>
      <sheetData sheetId="332">
        <row r="1">
          <cell r="K1" t="str">
            <v>Утверждаю:</v>
          </cell>
        </row>
      </sheetData>
      <sheetData sheetId="333">
        <row r="1">
          <cell r="K1" t="str">
            <v>Утверждаю:</v>
          </cell>
        </row>
      </sheetData>
      <sheetData sheetId="334"/>
      <sheetData sheetId="335">
        <row r="1">
          <cell r="K1" t="str">
            <v>Утверждаю:</v>
          </cell>
        </row>
      </sheetData>
      <sheetData sheetId="336"/>
      <sheetData sheetId="337">
        <row r="3">
          <cell r="B3">
            <v>0</v>
          </cell>
        </row>
      </sheetData>
      <sheetData sheetId="338">
        <row r="3">
          <cell r="B3">
            <v>0</v>
          </cell>
        </row>
      </sheetData>
      <sheetData sheetId="339">
        <row r="3">
          <cell r="B3">
            <v>0</v>
          </cell>
        </row>
      </sheetData>
      <sheetData sheetId="340">
        <row r="3">
          <cell r="B3">
            <v>0</v>
          </cell>
        </row>
      </sheetData>
      <sheetData sheetId="341"/>
      <sheetData sheetId="342"/>
      <sheetData sheetId="343"/>
      <sheetData sheetId="344"/>
      <sheetData sheetId="345"/>
      <sheetData sheetId="346"/>
      <sheetData sheetId="347"/>
      <sheetData sheetId="348"/>
      <sheetData sheetId="349">
        <row r="1">
          <cell r="A1">
            <v>15</v>
          </cell>
        </row>
      </sheetData>
      <sheetData sheetId="350">
        <row r="3">
          <cell r="B3">
            <v>0</v>
          </cell>
        </row>
      </sheetData>
      <sheetData sheetId="351">
        <row r="3">
          <cell r="B3">
            <v>0</v>
          </cell>
        </row>
      </sheetData>
      <sheetData sheetId="352">
        <row r="3">
          <cell r="B3">
            <v>0</v>
          </cell>
        </row>
      </sheetData>
      <sheetData sheetId="353">
        <row r="3">
          <cell r="B3">
            <v>0</v>
          </cell>
        </row>
      </sheetData>
      <sheetData sheetId="354">
        <row r="1">
          <cell r="A1">
            <v>15</v>
          </cell>
        </row>
      </sheetData>
      <sheetData sheetId="355">
        <row r="3">
          <cell r="B3">
            <v>0</v>
          </cell>
        </row>
      </sheetData>
      <sheetData sheetId="356">
        <row r="3">
          <cell r="B3">
            <v>0</v>
          </cell>
        </row>
      </sheetData>
      <sheetData sheetId="357">
        <row r="3">
          <cell r="B3">
            <v>0</v>
          </cell>
        </row>
      </sheetData>
      <sheetData sheetId="358">
        <row r="1">
          <cell r="K1" t="str">
            <v>Утверждаю:</v>
          </cell>
        </row>
      </sheetData>
      <sheetData sheetId="359">
        <row r="3">
          <cell r="B3">
            <v>0</v>
          </cell>
        </row>
      </sheetData>
      <sheetData sheetId="360">
        <row r="3">
          <cell r="B3">
            <v>0</v>
          </cell>
        </row>
      </sheetData>
      <sheetData sheetId="361">
        <row r="3">
          <cell r="B3">
            <v>0</v>
          </cell>
        </row>
      </sheetData>
      <sheetData sheetId="362">
        <row r="3">
          <cell r="B3">
            <v>0</v>
          </cell>
        </row>
      </sheetData>
      <sheetData sheetId="363">
        <row r="3">
          <cell r="B3">
            <v>0</v>
          </cell>
        </row>
      </sheetData>
      <sheetData sheetId="364">
        <row r="3">
          <cell r="B3">
            <v>0</v>
          </cell>
        </row>
      </sheetData>
      <sheetData sheetId="365">
        <row r="3">
          <cell r="B3">
            <v>0</v>
          </cell>
        </row>
      </sheetData>
      <sheetData sheetId="366">
        <row r="3">
          <cell r="B3">
            <v>0</v>
          </cell>
        </row>
      </sheetData>
      <sheetData sheetId="367">
        <row r="3">
          <cell r="B3">
            <v>0</v>
          </cell>
        </row>
      </sheetData>
      <sheetData sheetId="368"/>
      <sheetData sheetId="369"/>
      <sheetData sheetId="370"/>
      <sheetData sheetId="371"/>
      <sheetData sheetId="372"/>
      <sheetData sheetId="373"/>
      <sheetData sheetId="374"/>
      <sheetData sheetId="375"/>
      <sheetData sheetId="376"/>
      <sheetData sheetId="377"/>
      <sheetData sheetId="378"/>
      <sheetData sheetId="379"/>
      <sheetData sheetId="380">
        <row r="2">
          <cell r="A2" t="str">
            <v>ВРТ</v>
          </cell>
        </row>
      </sheetData>
      <sheetData sheetId="381">
        <row r="1">
          <cell r="K1" t="str">
            <v>Утверждаю:</v>
          </cell>
        </row>
      </sheetData>
      <sheetData sheetId="382">
        <row r="1">
          <cell r="K1" t="str">
            <v>Утверждаю:</v>
          </cell>
        </row>
      </sheetData>
      <sheetData sheetId="383">
        <row r="1">
          <cell r="K1" t="str">
            <v>Утверждаю:</v>
          </cell>
        </row>
      </sheetData>
      <sheetData sheetId="384">
        <row r="1">
          <cell r="K1" t="str">
            <v>Утверждаю:</v>
          </cell>
        </row>
      </sheetData>
      <sheetData sheetId="385">
        <row r="1">
          <cell r="K1" t="str">
            <v>Утверждаю:</v>
          </cell>
        </row>
      </sheetData>
      <sheetData sheetId="386">
        <row r="1">
          <cell r="K1" t="str">
            <v>Утверждаю:</v>
          </cell>
        </row>
      </sheetData>
      <sheetData sheetId="387">
        <row r="1">
          <cell r="K1" t="str">
            <v>Утверждаю:</v>
          </cell>
        </row>
      </sheetData>
      <sheetData sheetId="388">
        <row r="1">
          <cell r="K1" t="str">
            <v>Утверждаю:</v>
          </cell>
        </row>
      </sheetData>
      <sheetData sheetId="389">
        <row r="1">
          <cell r="K1" t="str">
            <v>Утверждаю:</v>
          </cell>
        </row>
      </sheetData>
      <sheetData sheetId="390">
        <row r="3">
          <cell r="B3">
            <v>0</v>
          </cell>
        </row>
      </sheetData>
      <sheetData sheetId="391">
        <row r="1">
          <cell r="K1" t="str">
            <v>Утверждаю:</v>
          </cell>
        </row>
      </sheetData>
      <sheetData sheetId="392"/>
      <sheetData sheetId="393"/>
      <sheetData sheetId="394">
        <row r="1">
          <cell r="K1" t="str">
            <v>Утверждаю:</v>
          </cell>
        </row>
      </sheetData>
      <sheetData sheetId="395"/>
      <sheetData sheetId="396"/>
      <sheetData sheetId="397">
        <row r="1">
          <cell r="K1" t="str">
            <v>Утверждаю:</v>
          </cell>
        </row>
      </sheetData>
      <sheetData sheetId="398">
        <row r="1">
          <cell r="K1" t="str">
            <v>Утверждаю:</v>
          </cell>
        </row>
      </sheetData>
      <sheetData sheetId="399">
        <row r="1">
          <cell r="K1" t="str">
            <v>Утверждаю:</v>
          </cell>
        </row>
      </sheetData>
      <sheetData sheetId="400">
        <row r="1">
          <cell r="K1" t="str">
            <v>Утверждаю:</v>
          </cell>
        </row>
      </sheetData>
      <sheetData sheetId="401">
        <row r="1">
          <cell r="K1" t="str">
            <v>Утверждаю:</v>
          </cell>
        </row>
      </sheetData>
      <sheetData sheetId="402">
        <row r="1">
          <cell r="K1" t="str">
            <v>Утверждаю:</v>
          </cell>
        </row>
      </sheetData>
      <sheetData sheetId="403">
        <row r="1">
          <cell r="K1" t="str">
            <v>Утверждаю:</v>
          </cell>
        </row>
      </sheetData>
      <sheetData sheetId="404">
        <row r="1">
          <cell r="K1" t="str">
            <v>Утверждаю:</v>
          </cell>
        </row>
      </sheetData>
      <sheetData sheetId="405">
        <row r="1">
          <cell r="K1" t="str">
            <v>Утверждаю:</v>
          </cell>
        </row>
      </sheetData>
      <sheetData sheetId="406">
        <row r="1">
          <cell r="K1" t="str">
            <v>Утверждаю:</v>
          </cell>
        </row>
      </sheetData>
      <sheetData sheetId="407">
        <row r="1">
          <cell r="K1" t="str">
            <v>Утверждаю:</v>
          </cell>
        </row>
      </sheetData>
      <sheetData sheetId="408">
        <row r="1">
          <cell r="K1" t="str">
            <v>Утверждаю:</v>
          </cell>
        </row>
      </sheetData>
      <sheetData sheetId="409">
        <row r="1">
          <cell r="K1" t="str">
            <v>Утверждаю:</v>
          </cell>
        </row>
      </sheetData>
      <sheetData sheetId="410">
        <row r="1">
          <cell r="K1" t="str">
            <v>Утверждаю:</v>
          </cell>
        </row>
      </sheetData>
      <sheetData sheetId="411">
        <row r="1">
          <cell r="K1" t="str">
            <v>Утверждаю:</v>
          </cell>
        </row>
      </sheetData>
      <sheetData sheetId="412">
        <row r="1">
          <cell r="K1" t="str">
            <v>Утверждаю:</v>
          </cell>
        </row>
      </sheetData>
      <sheetData sheetId="413">
        <row r="1">
          <cell r="K1" t="str">
            <v>Утверждаю:</v>
          </cell>
        </row>
      </sheetData>
      <sheetData sheetId="414">
        <row r="1">
          <cell r="K1" t="str">
            <v>Утверждаю:</v>
          </cell>
        </row>
      </sheetData>
      <sheetData sheetId="415">
        <row r="3">
          <cell r="B3">
            <v>0</v>
          </cell>
        </row>
      </sheetData>
      <sheetData sheetId="416">
        <row r="3">
          <cell r="B3">
            <v>0</v>
          </cell>
        </row>
      </sheetData>
      <sheetData sheetId="417">
        <row r="3">
          <cell r="B3">
            <v>0</v>
          </cell>
        </row>
      </sheetData>
      <sheetData sheetId="418">
        <row r="3">
          <cell r="B3">
            <v>0</v>
          </cell>
        </row>
      </sheetData>
      <sheetData sheetId="419">
        <row r="3">
          <cell r="B3">
            <v>0</v>
          </cell>
        </row>
      </sheetData>
      <sheetData sheetId="420"/>
      <sheetData sheetId="421"/>
      <sheetData sheetId="422"/>
      <sheetData sheetId="423"/>
      <sheetData sheetId="424"/>
      <sheetData sheetId="425"/>
      <sheetData sheetId="426"/>
      <sheetData sheetId="427">
        <row r="1">
          <cell r="A1">
            <v>15</v>
          </cell>
        </row>
      </sheetData>
      <sheetData sheetId="428">
        <row r="3">
          <cell r="B3">
            <v>0</v>
          </cell>
        </row>
      </sheetData>
      <sheetData sheetId="429">
        <row r="3">
          <cell r="B3">
            <v>0</v>
          </cell>
        </row>
      </sheetData>
      <sheetData sheetId="430">
        <row r="3">
          <cell r="B3">
            <v>0</v>
          </cell>
        </row>
      </sheetData>
      <sheetData sheetId="431">
        <row r="3">
          <cell r="B3">
            <v>0</v>
          </cell>
        </row>
      </sheetData>
      <sheetData sheetId="432">
        <row r="1">
          <cell r="A1">
            <v>15</v>
          </cell>
        </row>
      </sheetData>
      <sheetData sheetId="433">
        <row r="3">
          <cell r="B3">
            <v>0</v>
          </cell>
        </row>
      </sheetData>
      <sheetData sheetId="434">
        <row r="3">
          <cell r="B3">
            <v>0</v>
          </cell>
        </row>
      </sheetData>
      <sheetData sheetId="435">
        <row r="3">
          <cell r="B3">
            <v>0</v>
          </cell>
        </row>
      </sheetData>
      <sheetData sheetId="436">
        <row r="1">
          <cell r="K1" t="str">
            <v>Утверждаю:</v>
          </cell>
        </row>
      </sheetData>
      <sheetData sheetId="437">
        <row r="3">
          <cell r="B3">
            <v>0</v>
          </cell>
        </row>
      </sheetData>
      <sheetData sheetId="438">
        <row r="3">
          <cell r="B3">
            <v>0</v>
          </cell>
        </row>
      </sheetData>
      <sheetData sheetId="439">
        <row r="3">
          <cell r="B3">
            <v>0</v>
          </cell>
        </row>
      </sheetData>
      <sheetData sheetId="440">
        <row r="3">
          <cell r="B3">
            <v>0</v>
          </cell>
        </row>
      </sheetData>
      <sheetData sheetId="441">
        <row r="3">
          <cell r="B3">
            <v>0</v>
          </cell>
        </row>
      </sheetData>
      <sheetData sheetId="442">
        <row r="3">
          <cell r="B3">
            <v>0</v>
          </cell>
        </row>
      </sheetData>
      <sheetData sheetId="443">
        <row r="3">
          <cell r="B3">
            <v>0</v>
          </cell>
        </row>
      </sheetData>
      <sheetData sheetId="444">
        <row r="3">
          <cell r="B3">
            <v>0</v>
          </cell>
        </row>
      </sheetData>
      <sheetData sheetId="445">
        <row r="3">
          <cell r="B3">
            <v>0</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row r="2">
          <cell r="A2" t="str">
            <v>ВРТ</v>
          </cell>
        </row>
      </sheetData>
      <sheetData sheetId="459"/>
      <sheetData sheetId="460"/>
      <sheetData sheetId="461"/>
      <sheetData sheetId="462"/>
      <sheetData sheetId="463"/>
      <sheetData sheetId="464"/>
      <sheetData sheetId="465"/>
      <sheetData sheetId="466"/>
      <sheetData sheetId="467">
        <row r="1">
          <cell r="K1" t="str">
            <v>Утверждаю:</v>
          </cell>
        </row>
      </sheetData>
      <sheetData sheetId="468"/>
      <sheetData sheetId="469"/>
      <sheetData sheetId="470"/>
      <sheetData sheetId="471">
        <row r="3">
          <cell r="B3">
            <v>0</v>
          </cell>
        </row>
      </sheetData>
      <sheetData sheetId="472">
        <row r="3">
          <cell r="B3">
            <v>0</v>
          </cell>
        </row>
      </sheetData>
      <sheetData sheetId="473">
        <row r="3">
          <cell r="B3">
            <v>0</v>
          </cell>
        </row>
      </sheetData>
      <sheetData sheetId="474">
        <row r="3">
          <cell r="B3">
            <v>0</v>
          </cell>
        </row>
      </sheetData>
      <sheetData sheetId="475">
        <row r="1">
          <cell r="A1">
            <v>15</v>
          </cell>
        </row>
      </sheetData>
      <sheetData sheetId="476">
        <row r="3">
          <cell r="B3">
            <v>0</v>
          </cell>
        </row>
      </sheetData>
      <sheetData sheetId="477">
        <row r="3">
          <cell r="B3">
            <v>0</v>
          </cell>
        </row>
      </sheetData>
      <sheetData sheetId="478">
        <row r="3">
          <cell r="B3">
            <v>0</v>
          </cell>
        </row>
      </sheetData>
      <sheetData sheetId="479">
        <row r="3">
          <cell r="B3">
            <v>0</v>
          </cell>
        </row>
      </sheetData>
      <sheetData sheetId="480">
        <row r="1">
          <cell r="A1">
            <v>15</v>
          </cell>
        </row>
      </sheetData>
      <sheetData sheetId="481">
        <row r="3">
          <cell r="B3">
            <v>0</v>
          </cell>
        </row>
      </sheetData>
      <sheetData sheetId="482">
        <row r="3">
          <cell r="B3">
            <v>0</v>
          </cell>
        </row>
      </sheetData>
      <sheetData sheetId="483">
        <row r="3">
          <cell r="B3">
            <v>0</v>
          </cell>
        </row>
      </sheetData>
      <sheetData sheetId="484">
        <row r="1">
          <cell r="K1" t="str">
            <v>Утверждаю:</v>
          </cell>
        </row>
      </sheetData>
      <sheetData sheetId="485">
        <row r="3">
          <cell r="B3">
            <v>0</v>
          </cell>
        </row>
      </sheetData>
      <sheetData sheetId="486">
        <row r="3">
          <cell r="B3">
            <v>0</v>
          </cell>
        </row>
      </sheetData>
      <sheetData sheetId="487">
        <row r="3">
          <cell r="B3">
            <v>0</v>
          </cell>
        </row>
      </sheetData>
      <sheetData sheetId="488">
        <row r="3">
          <cell r="B3">
            <v>0</v>
          </cell>
        </row>
      </sheetData>
      <sheetData sheetId="489">
        <row r="3">
          <cell r="B3">
            <v>0</v>
          </cell>
        </row>
      </sheetData>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row r="1">
          <cell r="K1" t="str">
            <v>Утверждаю:</v>
          </cell>
        </row>
      </sheetData>
      <sheetData sheetId="505" refreshError="1"/>
      <sheetData sheetId="506" refreshError="1"/>
      <sheetData sheetId="507" refreshError="1"/>
      <sheetData sheetId="508" refreshError="1"/>
      <sheetData sheetId="509" refreshError="1"/>
      <sheetData sheetId="510" refreshError="1"/>
      <sheetData sheetId="511" refreshError="1"/>
      <sheetData sheetId="512"/>
      <sheetData sheetId="513"/>
      <sheetData sheetId="514"/>
      <sheetData sheetId="515">
        <row r="1">
          <cell r="K1" t="str">
            <v>Утверждаю:</v>
          </cell>
        </row>
      </sheetData>
      <sheetData sheetId="516"/>
      <sheetData sheetId="517"/>
      <sheetData sheetId="518"/>
      <sheetData sheetId="519"/>
      <sheetData sheetId="520"/>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sheetData sheetId="579"/>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ow r="3">
          <cell r="B3">
            <v>0</v>
          </cell>
        </row>
      </sheetData>
      <sheetData sheetId="601">
        <row r="3">
          <cell r="B3">
            <v>0</v>
          </cell>
        </row>
      </sheetData>
      <sheetData sheetId="602">
        <row r="3">
          <cell r="B3">
            <v>0</v>
          </cell>
        </row>
      </sheetData>
      <sheetData sheetId="603">
        <row r="3">
          <cell r="B3">
            <v>0</v>
          </cell>
        </row>
      </sheetData>
      <sheetData sheetId="604">
        <row r="3">
          <cell r="B3">
            <v>0</v>
          </cell>
        </row>
      </sheetData>
      <sheetData sheetId="605">
        <row r="3">
          <cell r="B3">
            <v>0</v>
          </cell>
        </row>
      </sheetData>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ставщики"/>
      <sheetName val="Номенклатура"/>
      <sheetName val="СпВТЗ"/>
      <sheetName val="СпВТЗвал"/>
      <sheetName val="СпСТЗ"/>
      <sheetName val="ФинВТЗ"/>
      <sheetName val="ФинСТЗ"/>
      <sheetName val="ФпланММК"/>
      <sheetName val="РазнорядкаВТЗ"/>
      <sheetName val="РазнорядкаСТЗ"/>
      <sheetName val="Служебный"/>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вспом2"/>
      <sheetName val="вспом1"/>
      <sheetName val="ввод"/>
      <sheetName val="БДР"/>
      <sheetName val="Титул"/>
      <sheetName val="ограничения_азот"/>
      <sheetName val="Balance Sheet"/>
      <sheetName val="Смета"/>
      <sheetName val="Свд"/>
      <sheetName val="Аналоги "/>
      <sheetName val="Закупки"/>
      <sheetName val="1"/>
      <sheetName val=" накладные расходы"/>
      <sheetName val="Исходные"/>
      <sheetName val="Программа "/>
      <sheetName val="5930_01"/>
      <sheetName val="5930.01"/>
      <sheetName val="Работа"/>
      <sheetName val="материалы"/>
      <sheetName val="Содержание ст.Карасук"/>
      <sheetName val="цех расх (3)"/>
      <sheetName val="Данные для расчета"/>
      <sheetName val="Налоги апрель"/>
      <sheetName val="Апрель"/>
      <sheetName val="Налоги май"/>
      <sheetName val="Данные"/>
      <sheetName val="ПТУ_ППП"/>
      <sheetName val="ОСВ-ЕПС"/>
      <sheetName val="ОСВ-ОПС"/>
      <sheetName val="сметы СКО 3кв03г."/>
      <sheetName val="жд "/>
      <sheetName val="Курс"/>
      <sheetName val="Оборудование_стоим"/>
      <sheetName val="Лист1"/>
      <sheetName val="ПЭБ-1-02-Ф_"/>
      <sheetName val="ПЭБ-1-03-Ф_(январь)"/>
      <sheetName val="ПЭБ-1-09-Ф_(янв)"/>
      <sheetName val="ПЭБ_-1-11-Ф_"/>
      <sheetName val="ПЭБ_-2-02-Ф"/>
      <sheetName val="Описание статей бюджетов"/>
      <sheetName val="Описание аналитических статей"/>
      <sheetName val="ожид.2011"/>
      <sheetName val="ПТБ-3-02в-П ГП"/>
      <sheetName val="ПТБ-3-02в-П 2011"/>
      <sheetName val="ПТБ-3-02в-П 2012"/>
      <sheetName val="РЧ"/>
      <sheetName val="ШХ"/>
      <sheetName val="реестротгрузка"/>
      <sheetName val="Вид"/>
      <sheetName val="ГруппаОб"/>
      <sheetName val="#ССЫЛКА"/>
      <sheetName val="ОБорудование 3"/>
      <sheetName val="Оборудование 0"/>
      <sheetName val="Расходы"/>
      <sheetName val="ИсходныеДанные"/>
      <sheetName val="Северная_График"/>
      <sheetName val=""/>
      <sheetName val="Список"/>
      <sheetName val="Лист3"/>
      <sheetName val="5310.01"/>
      <sheetName val="Перечень компаний"/>
      <sheetName val="5"/>
      <sheetName val="ГОСТ"/>
      <sheetName val="Расчет наценки"/>
      <sheetName val="ETС"/>
      <sheetName val="Допущения"/>
      <sheetName val="5315_03_"/>
      <sheetName val="справки к раз.2"/>
      <sheetName val="Кор-я"/>
      <sheetName val="ФИНПЛАН"/>
      <sheetName val="Справочники"/>
      <sheetName val="KAR10"/>
      <sheetName val="Контакты"/>
      <sheetName val="БД"/>
      <sheetName val="проект2002"/>
    </sheetNames>
    <sheetDataSet>
      <sheetData sheetId="0">
        <row r="2">
          <cell r="C2" t="str">
            <v>Сталь</v>
          </cell>
        </row>
      </sheetData>
      <sheetData sheetId="1" refreshError="1">
        <row r="2">
          <cell r="C2" t="str">
            <v>Сталь</v>
          </cell>
          <cell r="D2" t="str">
            <v>Размер</v>
          </cell>
          <cell r="G2" t="str">
            <v>ТУ</v>
          </cell>
          <cell r="H2" t="str">
            <v>Объем</v>
          </cell>
          <cell r="I2" t="str">
            <v>Цена_б/НДС</v>
          </cell>
          <cell r="J2" t="str">
            <v>коэф-т</v>
          </cell>
          <cell r="L2" t="str">
            <v>ЖДТ</v>
          </cell>
          <cell r="N2" t="str">
            <v>Диаметр трубы</v>
          </cell>
        </row>
        <row r="4">
          <cell r="C4" t="str">
            <v>17Г1СА-У</v>
          </cell>
          <cell r="D4" t="str">
            <v>8х1050</v>
          </cell>
          <cell r="G4" t="str">
            <v>14-1-5407-2000</v>
          </cell>
          <cell r="H4">
            <v>1953</v>
          </cell>
          <cell r="I4">
            <v>5650</v>
          </cell>
          <cell r="L4">
            <v>360</v>
          </cell>
          <cell r="N4">
            <v>2206890</v>
          </cell>
        </row>
        <row r="5">
          <cell r="C5" t="str">
            <v>17Г1СА-У</v>
          </cell>
          <cell r="D5" t="str">
            <v>9х1050</v>
          </cell>
          <cell r="G5" t="str">
            <v>14-1-5407-2000</v>
          </cell>
          <cell r="H5">
            <v>585</v>
          </cell>
          <cell r="I5">
            <v>5650</v>
          </cell>
          <cell r="L5">
            <v>360</v>
          </cell>
          <cell r="N5">
            <v>661050</v>
          </cell>
        </row>
        <row r="6">
          <cell r="C6" t="str">
            <v>17Г1С</v>
          </cell>
          <cell r="D6" t="str">
            <v>9х1050</v>
          </cell>
          <cell r="G6" t="str">
            <v>14-1-5407-2000</v>
          </cell>
          <cell r="H6">
            <v>591</v>
          </cell>
          <cell r="I6">
            <v>5650</v>
          </cell>
          <cell r="L6">
            <v>360</v>
          </cell>
          <cell r="N6">
            <v>667830</v>
          </cell>
        </row>
        <row r="7">
          <cell r="C7" t="str">
            <v>17Г1С</v>
          </cell>
          <cell r="D7" t="str">
            <v>9х1660</v>
          </cell>
          <cell r="G7" t="str">
            <v>14-1-5407-2000</v>
          </cell>
          <cell r="H7">
            <v>250</v>
          </cell>
          <cell r="I7">
            <v>5650</v>
          </cell>
          <cell r="L7">
            <v>360</v>
          </cell>
          <cell r="N7">
            <v>282500</v>
          </cell>
        </row>
        <row r="8">
          <cell r="C8" t="str">
            <v>17Г1С</v>
          </cell>
          <cell r="D8" t="str">
            <v>12х1660</v>
          </cell>
          <cell r="G8" t="str">
            <v>14-1-5407-2000</v>
          </cell>
          <cell r="H8">
            <v>555</v>
          </cell>
          <cell r="I8">
            <v>5650</v>
          </cell>
          <cell r="L8">
            <v>360</v>
          </cell>
          <cell r="N8">
            <v>627150</v>
          </cell>
        </row>
        <row r="9">
          <cell r="C9" t="str">
            <v>17Г1С-У</v>
          </cell>
          <cell r="D9" t="str">
            <v>12,4х1660</v>
          </cell>
          <cell r="G9" t="str">
            <v>14-1-5407-2000</v>
          </cell>
          <cell r="H9">
            <v>4405</v>
          </cell>
          <cell r="I9">
            <v>5650</v>
          </cell>
          <cell r="L9">
            <v>360</v>
          </cell>
          <cell r="N9">
            <v>4977650</v>
          </cell>
        </row>
        <row r="10">
          <cell r="C10" t="str">
            <v>17Г1С</v>
          </cell>
          <cell r="D10" t="str">
            <v>8х1250</v>
          </cell>
          <cell r="G10" t="str">
            <v>14-1-5407-2000</v>
          </cell>
          <cell r="H10">
            <v>428</v>
          </cell>
          <cell r="I10">
            <v>5650</v>
          </cell>
          <cell r="L10">
            <v>360</v>
          </cell>
          <cell r="N10">
            <v>483640</v>
          </cell>
        </row>
        <row r="11">
          <cell r="C11" t="str">
            <v>17Г1С</v>
          </cell>
          <cell r="D11" t="str">
            <v>9х1250</v>
          </cell>
          <cell r="G11" t="str">
            <v>14-1-5407-2000</v>
          </cell>
          <cell r="H11">
            <v>925</v>
          </cell>
          <cell r="I11">
            <v>5650</v>
          </cell>
          <cell r="L11">
            <v>360</v>
          </cell>
          <cell r="N11">
            <v>1045250</v>
          </cell>
        </row>
        <row r="12">
          <cell r="C12" t="str">
            <v>17Г1СА-У</v>
          </cell>
          <cell r="D12" t="str">
            <v>10х1250</v>
          </cell>
          <cell r="G12" t="str">
            <v>14-1-5407-2000</v>
          </cell>
          <cell r="H12">
            <v>424</v>
          </cell>
          <cell r="I12">
            <v>5650</v>
          </cell>
          <cell r="L12">
            <v>360</v>
          </cell>
          <cell r="N12">
            <v>479120</v>
          </cell>
        </row>
        <row r="13">
          <cell r="C13">
            <v>20</v>
          </cell>
          <cell r="D13" t="str">
            <v>8х1050</v>
          </cell>
          <cell r="G13" t="str">
            <v>14-1-2471-78</v>
          </cell>
          <cell r="H13">
            <v>377</v>
          </cell>
          <cell r="I13">
            <v>5980</v>
          </cell>
          <cell r="L13">
            <v>360</v>
          </cell>
          <cell r="N13">
            <v>450892</v>
          </cell>
        </row>
        <row r="14">
          <cell r="C14" t="str">
            <v>17Г1СА</v>
          </cell>
          <cell r="D14" t="str">
            <v>12х1050</v>
          </cell>
          <cell r="G14" t="str">
            <v>14-1-5407-2000</v>
          </cell>
          <cell r="H14">
            <v>1500</v>
          </cell>
          <cell r="I14">
            <v>5650</v>
          </cell>
          <cell r="L14">
            <v>360</v>
          </cell>
          <cell r="N14">
            <v>1695000</v>
          </cell>
        </row>
        <row r="15">
          <cell r="C15" t="str">
            <v>17Г1СА-У</v>
          </cell>
          <cell r="D15" t="str">
            <v>14,3х1660</v>
          </cell>
          <cell r="G15" t="str">
            <v>14-1-5407-2000</v>
          </cell>
          <cell r="H15">
            <v>3470</v>
          </cell>
          <cell r="I15">
            <v>5650</v>
          </cell>
          <cell r="L15">
            <v>360</v>
          </cell>
          <cell r="N15">
            <v>3921100</v>
          </cell>
        </row>
        <row r="16">
          <cell r="C16" t="str">
            <v>17Г1СА-У</v>
          </cell>
          <cell r="D16" t="str">
            <v>12х1660</v>
          </cell>
          <cell r="G16" t="str">
            <v>14-1-5407-2000</v>
          </cell>
          <cell r="H16">
            <v>725</v>
          </cell>
          <cell r="I16">
            <v>5650</v>
          </cell>
          <cell r="L16">
            <v>360</v>
          </cell>
          <cell r="N16">
            <v>819250</v>
          </cell>
        </row>
        <row r="17">
          <cell r="C17" t="str">
            <v>17Г1СА-У</v>
          </cell>
          <cell r="D17" t="str">
            <v>10х1250</v>
          </cell>
          <cell r="G17" t="str">
            <v>14-1-5407-2000</v>
          </cell>
          <cell r="H17">
            <v>1055</v>
          </cell>
          <cell r="I17">
            <v>5650</v>
          </cell>
          <cell r="L17">
            <v>360</v>
          </cell>
          <cell r="N17">
            <v>1192150</v>
          </cell>
        </row>
        <row r="21">
          <cell r="C21" t="str">
            <v>г/к К270 В4-IV 3 сп/пс</v>
          </cell>
          <cell r="D21" t="str">
            <v>2,85х1200</v>
          </cell>
          <cell r="G21" t="str">
            <v>В-ПН-НО-ГОСТ 19903-74, ГОСТ 16523-89</v>
          </cell>
          <cell r="H21">
            <v>1500</v>
          </cell>
          <cell r="I21">
            <v>4807</v>
          </cell>
          <cell r="L21">
            <v>140</v>
          </cell>
        </row>
        <row r="22">
          <cell r="C22" t="str">
            <v>г/к К270 В4-IV 3 сп/пс</v>
          </cell>
          <cell r="D22" t="str">
            <v>3,3х1200</v>
          </cell>
          <cell r="G22" t="str">
            <v>В-ПН-НО-ГОСТ 19903-74, ГОСТ 16523-89</v>
          </cell>
          <cell r="H22">
            <v>1800</v>
          </cell>
          <cell r="I22">
            <v>4807</v>
          </cell>
          <cell r="L22">
            <v>140</v>
          </cell>
        </row>
        <row r="23">
          <cell r="C23" t="str">
            <v>г/к К270 В4-IV 10 сп</v>
          </cell>
          <cell r="D23" t="str">
            <v>3,3х1240</v>
          </cell>
          <cell r="G23" t="str">
            <v>В-ПН-НО-ГОСТ 19903-74, ГОСТ 16523-89</v>
          </cell>
          <cell r="H23">
            <v>900</v>
          </cell>
          <cell r="I23">
            <v>5063</v>
          </cell>
          <cell r="L23">
            <v>140</v>
          </cell>
        </row>
        <row r="24">
          <cell r="C24" t="str">
            <v>г/к К270 В4-IV 10 сп</v>
          </cell>
          <cell r="D24" t="str">
            <v>3,75х1240</v>
          </cell>
          <cell r="G24" t="str">
            <v>В-ПН-НО-ГОСТ 19903-74, ГОСТ 16523-89</v>
          </cell>
          <cell r="H24">
            <v>1500</v>
          </cell>
          <cell r="I24">
            <v>5063</v>
          </cell>
          <cell r="L24">
            <v>140</v>
          </cell>
        </row>
        <row r="26">
          <cell r="C26" t="str">
            <v>х/к К270 В4-III 10 сп</v>
          </cell>
          <cell r="D26" t="str">
            <v>1,45х650</v>
          </cell>
          <cell r="G26" t="str">
            <v>В-ПН-НО-ГОСТ 19904-94, ГОСТ 16523-89</v>
          </cell>
          <cell r="H26">
            <v>60</v>
          </cell>
          <cell r="I26">
            <v>5937</v>
          </cell>
          <cell r="L26">
            <v>140</v>
          </cell>
        </row>
        <row r="27">
          <cell r="C27" t="str">
            <v>х/к К270 В4-III 10 сп</v>
          </cell>
          <cell r="D27" t="str">
            <v>1,45х1255</v>
          </cell>
          <cell r="G27" t="str">
            <v>В-ПН-НО-ГОСТ 19904-94, ГОСТ 16523-89</v>
          </cell>
          <cell r="H27">
            <v>540</v>
          </cell>
          <cell r="I27">
            <v>5937</v>
          </cell>
          <cell r="L27">
            <v>140</v>
          </cell>
        </row>
        <row r="28">
          <cell r="C28" t="str">
            <v>х/к К270 В4-III 10 сп</v>
          </cell>
          <cell r="D28" t="str">
            <v>1,95х1200</v>
          </cell>
          <cell r="G28" t="str">
            <v>В-ПН-НО-ГОСТ 19904-94, ГОСТ 16523-89</v>
          </cell>
          <cell r="H28">
            <v>120</v>
          </cell>
          <cell r="I28">
            <v>5738</v>
          </cell>
          <cell r="L28">
            <v>140</v>
          </cell>
        </row>
        <row r="29">
          <cell r="C29" t="str">
            <v>х/к К270 В4-III 10 сп</v>
          </cell>
          <cell r="D29" t="str">
            <v>1,95х1215</v>
          </cell>
          <cell r="G29" t="str">
            <v>В-ПН-НО-ГОСТ 19904-94, ГОСТ 16523-89</v>
          </cell>
          <cell r="H29">
            <v>60</v>
          </cell>
          <cell r="I29">
            <v>5738</v>
          </cell>
          <cell r="L29">
            <v>140</v>
          </cell>
        </row>
        <row r="30">
          <cell r="C30" t="str">
            <v>х/к К270 В4-III 10 сп</v>
          </cell>
          <cell r="D30" t="str">
            <v>1,45х1275</v>
          </cell>
          <cell r="G30" t="str">
            <v>В-ПН-НО-ГОСТ 19904-94, ГОСТ 16523-89</v>
          </cell>
          <cell r="H30">
            <v>60</v>
          </cell>
          <cell r="I30">
            <v>5937</v>
          </cell>
          <cell r="L30">
            <v>140</v>
          </cell>
        </row>
        <row r="31">
          <cell r="C31" t="str">
            <v>х/к К270 В4-III 08 кп</v>
          </cell>
          <cell r="D31" t="str">
            <v>1,5х1200</v>
          </cell>
          <cell r="G31" t="str">
            <v>В-ПН-НО-ГОСТ 19904-94, ГОСТ 16523-89</v>
          </cell>
          <cell r="H31">
            <v>60</v>
          </cell>
          <cell r="I31">
            <v>5937</v>
          </cell>
          <cell r="L31">
            <v>140</v>
          </cell>
        </row>
        <row r="32">
          <cell r="C32" t="str">
            <v>х/к К270 В4-III 08 кп</v>
          </cell>
          <cell r="D32" t="str">
            <v>1,5х1225</v>
          </cell>
          <cell r="G32" t="str">
            <v>В-ПН-НО-ГОСТ 19904-94, ГОСТ 16523-89</v>
          </cell>
          <cell r="H32">
            <v>120</v>
          </cell>
          <cell r="I32">
            <v>5937</v>
          </cell>
          <cell r="L32">
            <v>140</v>
          </cell>
        </row>
        <row r="33">
          <cell r="C33" t="str">
            <v>х/к К270 В4-III 08 кп</v>
          </cell>
          <cell r="D33" t="str">
            <v>2,0х1210</v>
          </cell>
          <cell r="G33" t="str">
            <v>В-ПН-НО-ГОСТ 19904-94, ГОСТ 16523-89</v>
          </cell>
          <cell r="H33">
            <v>180</v>
          </cell>
          <cell r="I33">
            <v>5738</v>
          </cell>
          <cell r="L33">
            <v>140</v>
          </cell>
        </row>
        <row r="35">
          <cell r="C35" t="str">
            <v>ст. 3сп\пс</v>
          </cell>
          <cell r="D35" t="str">
            <v>5,7х1375</v>
          </cell>
          <cell r="G35" t="str">
            <v>ТУ 14-1-3579-83 (необрезной)</v>
          </cell>
          <cell r="H35">
            <v>600</v>
          </cell>
          <cell r="I35">
            <v>4750</v>
          </cell>
          <cell r="L35">
            <v>140</v>
          </cell>
        </row>
        <row r="36">
          <cell r="C36" t="str">
            <v>ст.20</v>
          </cell>
          <cell r="D36" t="str">
            <v>4,7х1420</v>
          </cell>
          <cell r="G36" t="str">
            <v>ТУ 14-1-3579-83 (необрезной)</v>
          </cell>
          <cell r="H36">
            <v>300</v>
          </cell>
          <cell r="I36">
            <v>5035</v>
          </cell>
          <cell r="L36">
            <v>140</v>
          </cell>
        </row>
        <row r="37">
          <cell r="C37" t="str">
            <v>ст.20</v>
          </cell>
          <cell r="D37" t="str">
            <v>5,7х1420</v>
          </cell>
          <cell r="G37" t="str">
            <v>ТУ 14-1-3579-83 (необрезной)</v>
          </cell>
          <cell r="H37">
            <v>600</v>
          </cell>
          <cell r="I37">
            <v>4978</v>
          </cell>
          <cell r="L37">
            <v>140</v>
          </cell>
        </row>
        <row r="38">
          <cell r="C38" t="str">
            <v>ст.20</v>
          </cell>
          <cell r="D38" t="str">
            <v>4,7х1490</v>
          </cell>
          <cell r="G38" t="str">
            <v>ТУ 14-1-3579-83 (необрезной)</v>
          </cell>
          <cell r="H38">
            <v>300</v>
          </cell>
          <cell r="I38">
            <v>5035</v>
          </cell>
          <cell r="L38">
            <v>140</v>
          </cell>
        </row>
        <row r="39">
          <cell r="C39" t="str">
            <v>ст.20</v>
          </cell>
          <cell r="D39" t="str">
            <v>5,7х1485</v>
          </cell>
          <cell r="G39" t="str">
            <v>ТУ 14-1-3579-83 (необрезной)</v>
          </cell>
          <cell r="H39">
            <v>300</v>
          </cell>
          <cell r="I39">
            <v>4978</v>
          </cell>
          <cell r="L39">
            <v>140</v>
          </cell>
        </row>
        <row r="40">
          <cell r="C40" t="str">
            <v>ст.20</v>
          </cell>
          <cell r="D40" t="str">
            <v>6,7х1485</v>
          </cell>
          <cell r="G40" t="str">
            <v>ТУ 14-1-3579-83 (необрезной)</v>
          </cell>
          <cell r="H40">
            <v>300</v>
          </cell>
          <cell r="I40">
            <v>4978</v>
          </cell>
          <cell r="L40">
            <v>140</v>
          </cell>
        </row>
        <row r="41">
          <cell r="C41" t="str">
            <v>ст.10</v>
          </cell>
          <cell r="D41" t="str">
            <v>4,7х1380</v>
          </cell>
          <cell r="G41" t="str">
            <v>ТУ 14-1-3579-83 (необрезной)</v>
          </cell>
          <cell r="H41">
            <v>300</v>
          </cell>
          <cell r="I41">
            <v>5035</v>
          </cell>
          <cell r="L41">
            <v>140</v>
          </cell>
        </row>
        <row r="42">
          <cell r="C42" t="str">
            <v>ст.20</v>
          </cell>
          <cell r="D42" t="str">
            <v>4,7х1380</v>
          </cell>
          <cell r="G42" t="str">
            <v>ТУ 14-1-3579-83 (необрезной)</v>
          </cell>
          <cell r="H42">
            <v>300</v>
          </cell>
          <cell r="I42">
            <v>5035</v>
          </cell>
          <cell r="L42">
            <v>140</v>
          </cell>
        </row>
        <row r="43">
          <cell r="C43" t="str">
            <v>ст.20</v>
          </cell>
          <cell r="D43" t="str">
            <v>5,7х1375</v>
          </cell>
          <cell r="G43" t="str">
            <v>ТУ 14-1-3579-83 (необрезной)</v>
          </cell>
          <cell r="H43">
            <v>300</v>
          </cell>
          <cell r="I43">
            <v>4978</v>
          </cell>
          <cell r="L43">
            <v>140</v>
          </cell>
        </row>
        <row r="44">
          <cell r="C44" t="str">
            <v>ст.20</v>
          </cell>
          <cell r="D44" t="str">
            <v>6,7х1370</v>
          </cell>
          <cell r="G44" t="str">
            <v>ТУ 14-1-3579-83 (необрезной)</v>
          </cell>
          <cell r="H44">
            <v>300</v>
          </cell>
          <cell r="I44">
            <v>4978</v>
          </cell>
          <cell r="L44">
            <v>140</v>
          </cell>
        </row>
        <row r="45">
          <cell r="C45" t="str">
            <v>ст.10</v>
          </cell>
          <cell r="D45" t="str">
            <v>5,7х1375</v>
          </cell>
          <cell r="G45" t="str">
            <v>ТУ 14-1-3579-83 (необрезной)</v>
          </cell>
          <cell r="H45">
            <v>1800</v>
          </cell>
          <cell r="I45">
            <v>4978</v>
          </cell>
          <cell r="L45">
            <v>140</v>
          </cell>
        </row>
        <row r="46">
          <cell r="C46" t="str">
            <v>ст.20</v>
          </cell>
          <cell r="D46" t="str">
            <v>5,7х1375</v>
          </cell>
          <cell r="G46" t="str">
            <v>ТУ 14-1-3579-83 (необрезной)</v>
          </cell>
          <cell r="H46">
            <v>900</v>
          </cell>
          <cell r="I46">
            <v>4978</v>
          </cell>
          <cell r="L46">
            <v>140</v>
          </cell>
        </row>
        <row r="47">
          <cell r="C47" t="str">
            <v>ст.10</v>
          </cell>
          <cell r="D47" t="str">
            <v>4,7х1490</v>
          </cell>
          <cell r="G47" t="str">
            <v>ТУ 14-1-3579-83 (необрезной)</v>
          </cell>
          <cell r="H47">
            <v>300</v>
          </cell>
          <cell r="I47">
            <v>5035</v>
          </cell>
          <cell r="L47">
            <v>140</v>
          </cell>
        </row>
        <row r="48">
          <cell r="C48" t="str">
            <v>ст.20</v>
          </cell>
          <cell r="D48" t="str">
            <v>4,7х1490</v>
          </cell>
          <cell r="G48" t="str">
            <v>ТУ 14-1-3579-83 (необрезной)</v>
          </cell>
          <cell r="H48">
            <v>600</v>
          </cell>
          <cell r="I48">
            <v>5035</v>
          </cell>
          <cell r="L48">
            <v>140</v>
          </cell>
        </row>
        <row r="49">
          <cell r="C49" t="str">
            <v>ст.10</v>
          </cell>
          <cell r="D49" t="str">
            <v>5,7х1485</v>
          </cell>
          <cell r="G49" t="str">
            <v>ТУ 14-1-3579-83 (необрезной)</v>
          </cell>
          <cell r="H49">
            <v>1200</v>
          </cell>
          <cell r="I49">
            <v>4978</v>
          </cell>
          <cell r="L49">
            <v>140</v>
          </cell>
        </row>
        <row r="50">
          <cell r="C50" t="str">
            <v>ст.20</v>
          </cell>
          <cell r="D50" t="str">
            <v>5,7х1485</v>
          </cell>
          <cell r="G50" t="str">
            <v>ТУ 14-1-3579-83 (необрезной)</v>
          </cell>
          <cell r="H50">
            <v>300</v>
          </cell>
          <cell r="I50">
            <v>4978</v>
          </cell>
          <cell r="L50">
            <v>140</v>
          </cell>
        </row>
        <row r="52">
          <cell r="C52" t="str">
            <v>г/к К270 В4-IV 10 сп</v>
          </cell>
          <cell r="D52" t="str">
            <v>3,75х1505</v>
          </cell>
          <cell r="G52" t="str">
            <v>В-ПН-НО-ГОСТ 19903-74, ГОСТ 16523-89</v>
          </cell>
          <cell r="H52">
            <v>300</v>
          </cell>
          <cell r="I52">
            <v>5063</v>
          </cell>
          <cell r="L52">
            <v>140</v>
          </cell>
        </row>
        <row r="53">
          <cell r="C53" t="str">
            <v>ст. 3сп\пс</v>
          </cell>
          <cell r="D53" t="str">
            <v>5,7х1375</v>
          </cell>
          <cell r="G53" t="str">
            <v>ТУ 14-1-3579-83 (необрезной)</v>
          </cell>
          <cell r="H53">
            <v>300</v>
          </cell>
          <cell r="I53">
            <v>4750</v>
          </cell>
          <cell r="L53">
            <v>140</v>
          </cell>
        </row>
        <row r="54">
          <cell r="C54" t="str">
            <v>ст.10</v>
          </cell>
          <cell r="D54" t="str">
            <v>4,7х1420</v>
          </cell>
          <cell r="G54" t="str">
            <v>ТУ 14-1-3579-83 (необрезной)</v>
          </cell>
          <cell r="H54">
            <v>300</v>
          </cell>
          <cell r="I54">
            <v>5035</v>
          </cell>
          <cell r="L54">
            <v>140</v>
          </cell>
        </row>
        <row r="55">
          <cell r="C55" t="str">
            <v>ст.20</v>
          </cell>
          <cell r="D55" t="str">
            <v>4,7х1490</v>
          </cell>
          <cell r="G55" t="str">
            <v>ТУ 14-1-3579-83 (необрезной)</v>
          </cell>
          <cell r="H55">
            <v>1800</v>
          </cell>
          <cell r="I55">
            <v>5035</v>
          </cell>
          <cell r="L55">
            <v>140</v>
          </cell>
        </row>
        <row r="56">
          <cell r="C56" t="str">
            <v>ст.10</v>
          </cell>
          <cell r="D56" t="str">
            <v>4,7х1380</v>
          </cell>
          <cell r="G56" t="str">
            <v>ТУ 14-1-3579-83 (необрезной)</v>
          </cell>
          <cell r="H56">
            <v>600</v>
          </cell>
          <cell r="I56">
            <v>5035</v>
          </cell>
          <cell r="L56">
            <v>140</v>
          </cell>
        </row>
        <row r="57">
          <cell r="C57" t="str">
            <v>ст.20</v>
          </cell>
          <cell r="D57" t="str">
            <v>4,7х1380</v>
          </cell>
          <cell r="G57" t="str">
            <v>ТУ 14-1-3579-83 (необрезной)</v>
          </cell>
          <cell r="H57">
            <v>300</v>
          </cell>
          <cell r="I57">
            <v>5035</v>
          </cell>
          <cell r="L57">
            <v>140</v>
          </cell>
        </row>
        <row r="58">
          <cell r="C58" t="str">
            <v>ст.10</v>
          </cell>
          <cell r="D58" t="str">
            <v>4,7х1490</v>
          </cell>
          <cell r="G58" t="str">
            <v>ТУ 14-1-3579-83 (необрезной)</v>
          </cell>
          <cell r="H58">
            <v>900</v>
          </cell>
          <cell r="I58">
            <v>5035</v>
          </cell>
          <cell r="L58">
            <v>140</v>
          </cell>
        </row>
        <row r="59">
          <cell r="C59" t="str">
            <v>ст.10</v>
          </cell>
          <cell r="D59" t="str">
            <v>4,25х1505</v>
          </cell>
          <cell r="G59" t="str">
            <v>ТУ 14-1-3579-83 (необрезной)</v>
          </cell>
          <cell r="H59">
            <v>600</v>
          </cell>
          <cell r="I59">
            <v>5035</v>
          </cell>
          <cell r="L59">
            <v>140</v>
          </cell>
        </row>
        <row r="61">
          <cell r="C61" t="str">
            <v>август</v>
          </cell>
        </row>
        <row r="63">
          <cell r="C63" t="str">
            <v>К270 В4-IV 3 сп/пс</v>
          </cell>
          <cell r="D63" t="str">
            <v>2,85х1030</v>
          </cell>
          <cell r="G63" t="str">
            <v>В-ПН-НО-ГОСТ 19904-94, ГОСТ 16523-89</v>
          </cell>
          <cell r="H63">
            <v>600</v>
          </cell>
          <cell r="I63">
            <v>4650</v>
          </cell>
          <cell r="L63">
            <v>187</v>
          </cell>
        </row>
        <row r="64">
          <cell r="C64" t="str">
            <v>К270 В4-IV 3 сп/пс</v>
          </cell>
          <cell r="D64" t="str">
            <v>2,85х1130</v>
          </cell>
          <cell r="G64" t="str">
            <v>В-ПН-НО-ГОСТ 19904-94, ГОСТ 16523-89</v>
          </cell>
          <cell r="H64">
            <v>300</v>
          </cell>
          <cell r="I64">
            <v>4650</v>
          </cell>
          <cell r="L64">
            <v>187</v>
          </cell>
        </row>
        <row r="65">
          <cell r="C65" t="str">
            <v>К270 В4-IV 3 сп/пс</v>
          </cell>
          <cell r="D65" t="str">
            <v>3,3х1025</v>
          </cell>
          <cell r="G65" t="str">
            <v>В-ПН-НО-ГОСТ 19904-94, ГОСТ 16523-89</v>
          </cell>
          <cell r="H65">
            <v>600</v>
          </cell>
          <cell r="I65">
            <v>4650</v>
          </cell>
          <cell r="L65">
            <v>187</v>
          </cell>
        </row>
        <row r="66">
          <cell r="C66" t="str">
            <v>К270 В4-IV 3 сп/пс</v>
          </cell>
          <cell r="D66" t="str">
            <v>3,3х1120</v>
          </cell>
          <cell r="G66" t="str">
            <v>В-ПН-НО-ГОСТ 19904-94, ГОСТ 16523-89</v>
          </cell>
          <cell r="H66">
            <v>300</v>
          </cell>
          <cell r="I66">
            <v>4650</v>
          </cell>
          <cell r="L66">
            <v>187</v>
          </cell>
        </row>
        <row r="67">
          <cell r="C67" t="str">
            <v>К270 В4-IV 10 сп</v>
          </cell>
          <cell r="D67" t="str">
            <v>3,75х1025</v>
          </cell>
          <cell r="G67" t="str">
            <v>В-ПН-НО-ГОСТ 19904-94, ГОСТ 16523-89</v>
          </cell>
          <cell r="H67">
            <v>600</v>
          </cell>
          <cell r="I67">
            <v>4650</v>
          </cell>
          <cell r="L67">
            <v>187</v>
          </cell>
        </row>
        <row r="68">
          <cell r="C68" t="str">
            <v>К270 В4-IV 10 сп</v>
          </cell>
          <cell r="D68" t="str">
            <v>3,75х1185</v>
          </cell>
          <cell r="G68" t="str">
            <v>В-ПН-НО-ГОСТ 19904-94, ГОСТ 16523-89</v>
          </cell>
          <cell r="H68">
            <v>600</v>
          </cell>
          <cell r="I68">
            <v>4650</v>
          </cell>
          <cell r="L68">
            <v>187</v>
          </cell>
        </row>
        <row r="69">
          <cell r="C69" t="str">
            <v>К270 В4-IV 10 сп</v>
          </cell>
          <cell r="D69" t="str">
            <v>3,3х1025</v>
          </cell>
          <cell r="G69" t="str">
            <v>В-ПН-НО-ГОСТ 19904-94, ГОСТ 16523-89</v>
          </cell>
          <cell r="H69">
            <v>300</v>
          </cell>
          <cell r="I69">
            <v>4650</v>
          </cell>
          <cell r="L69">
            <v>187</v>
          </cell>
        </row>
        <row r="70">
          <cell r="C70" t="str">
            <v>К270 В4-IV 10 сп</v>
          </cell>
          <cell r="D70" t="str">
            <v>3,3х1185</v>
          </cell>
          <cell r="G70" t="str">
            <v>В-ПН-НО-ГОСТ 19904-94, ГОСТ 16523-89</v>
          </cell>
          <cell r="H70">
            <v>400</v>
          </cell>
          <cell r="I70">
            <v>4650</v>
          </cell>
          <cell r="L70">
            <v>187</v>
          </cell>
        </row>
        <row r="71">
          <cell r="C71" t="str">
            <v>К270 В4-III 10 сп</v>
          </cell>
          <cell r="D71" t="str">
            <v>0,97х660</v>
          </cell>
          <cell r="G71" t="str">
            <v>В-ПН-НО-ГОСТ 19904-94, ГОСТ 16523-89</v>
          </cell>
          <cell r="H71">
            <v>180</v>
          </cell>
          <cell r="I71">
            <v>5937</v>
          </cell>
          <cell r="L71">
            <v>187</v>
          </cell>
        </row>
        <row r="72">
          <cell r="C72" t="str">
            <v>К270 В4-III 10 сп</v>
          </cell>
          <cell r="D72" t="str">
            <v>1,16х640</v>
          </cell>
          <cell r="G72" t="str">
            <v>В-ПН-НО-ГОСТ 19904-94, ГОСТ 16523-89</v>
          </cell>
          <cell r="H72">
            <v>60</v>
          </cell>
          <cell r="I72">
            <v>5937</v>
          </cell>
          <cell r="L72">
            <v>187</v>
          </cell>
        </row>
        <row r="73">
          <cell r="C73" t="str">
            <v>К270 В4-III 10 сп</v>
          </cell>
          <cell r="D73" t="str">
            <v>1,45х1275</v>
          </cell>
          <cell r="G73" t="str">
            <v>В-ПН-НО-ГОСТ 19904-94, ГОСТ 16523-89</v>
          </cell>
          <cell r="H73">
            <v>60</v>
          </cell>
          <cell r="I73">
            <v>5937</v>
          </cell>
          <cell r="L73">
            <v>187</v>
          </cell>
        </row>
        <row r="74">
          <cell r="C74" t="str">
            <v>К270 В4-III 10 сп</v>
          </cell>
          <cell r="D74" t="str">
            <v>1,45х1225</v>
          </cell>
          <cell r="G74" t="str">
            <v>В-ПН-НО-ГОСТ 19904-94, ГОСТ 16523-89</v>
          </cell>
          <cell r="H74">
            <v>120</v>
          </cell>
          <cell r="I74">
            <v>5937</v>
          </cell>
          <cell r="L74">
            <v>187</v>
          </cell>
        </row>
        <row r="75">
          <cell r="C75" t="str">
            <v>К270 В4-III 10 сп</v>
          </cell>
          <cell r="D75" t="str">
            <v>1,45х650</v>
          </cell>
          <cell r="G75" t="str">
            <v>В-ПН-НО-ГОСТ 19904-94, ГОСТ 16523-89</v>
          </cell>
          <cell r="H75">
            <v>120</v>
          </cell>
          <cell r="I75">
            <v>5937</v>
          </cell>
          <cell r="L75">
            <v>187</v>
          </cell>
        </row>
        <row r="76">
          <cell r="C76" t="str">
            <v>К270 В4-III 10 сп</v>
          </cell>
          <cell r="D76" t="str">
            <v>1,95х1200</v>
          </cell>
          <cell r="G76" t="str">
            <v>В-ПН-НО-ГОСТ 19904-94, ГОСТ 16523-89</v>
          </cell>
          <cell r="H76">
            <v>120</v>
          </cell>
          <cell r="I76">
            <v>5738</v>
          </cell>
          <cell r="L76">
            <v>187</v>
          </cell>
        </row>
        <row r="77">
          <cell r="C77" t="str">
            <v>К270 В4-III 10 сп</v>
          </cell>
          <cell r="D77" t="str">
            <v>2,5х1265</v>
          </cell>
          <cell r="G77" t="str">
            <v>В-ПН-НО-ГОСТ 19904-94, ГОСТ 16523-89</v>
          </cell>
          <cell r="H77">
            <v>240</v>
          </cell>
          <cell r="I77">
            <v>5738</v>
          </cell>
          <cell r="L77">
            <v>187</v>
          </cell>
        </row>
        <row r="78">
          <cell r="C78" t="str">
            <v>К270 В4-III 08 кп</v>
          </cell>
          <cell r="D78" t="str">
            <v>1,5х1200</v>
          </cell>
          <cell r="G78" t="str">
            <v>В-ПН-НО-ГОСТ 19904-94, ГОСТ 16523-89</v>
          </cell>
          <cell r="H78">
            <v>240</v>
          </cell>
          <cell r="I78">
            <v>5937</v>
          </cell>
          <cell r="L78">
            <v>187</v>
          </cell>
        </row>
        <row r="79">
          <cell r="C79" t="str">
            <v>К270 В4-III 08 кп</v>
          </cell>
          <cell r="D79" t="str">
            <v>1,5х1225</v>
          </cell>
          <cell r="G79" t="str">
            <v>В-ПН-НО-ГОСТ 19904-94, ГОСТ 16523-89</v>
          </cell>
          <cell r="H79">
            <v>420</v>
          </cell>
          <cell r="I79">
            <v>5937</v>
          </cell>
          <cell r="L79">
            <v>187</v>
          </cell>
        </row>
        <row r="80">
          <cell r="C80" t="str">
            <v>К270 В4-III 08 кп</v>
          </cell>
          <cell r="D80" t="str">
            <v>2,0х1210</v>
          </cell>
          <cell r="G80" t="str">
            <v>В-ПН-НО-ГОСТ 19904-94, ГОСТ 16523-89</v>
          </cell>
          <cell r="H80">
            <v>180</v>
          </cell>
          <cell r="I80">
            <v>5738</v>
          </cell>
          <cell r="L80">
            <v>187</v>
          </cell>
        </row>
        <row r="81">
          <cell r="C81" t="str">
            <v>В4-IV 08Ю ВГ</v>
          </cell>
          <cell r="D81" t="str">
            <v>1,0х1660</v>
          </cell>
          <cell r="H81">
            <v>60</v>
          </cell>
          <cell r="I81">
            <v>5975</v>
          </cell>
          <cell r="L81">
            <v>187</v>
          </cell>
        </row>
        <row r="82">
          <cell r="C82" t="str">
            <v>ст. 3сп\пс</v>
          </cell>
          <cell r="D82" t="str">
            <v>4,25х1505</v>
          </cell>
          <cell r="G82" t="str">
            <v>ТУ 14-1-3579-83 (необрезной)</v>
          </cell>
          <cell r="H82">
            <v>300</v>
          </cell>
          <cell r="I82">
            <v>4650</v>
          </cell>
          <cell r="L82">
            <v>187</v>
          </cell>
        </row>
        <row r="83">
          <cell r="C83" t="str">
            <v>ст. 3сп\пс</v>
          </cell>
          <cell r="D83" t="str">
            <v>5,7х1375</v>
          </cell>
          <cell r="G83" t="str">
            <v>ТУ 14-1-3579-83 (необрезной)</v>
          </cell>
          <cell r="H83">
            <v>900</v>
          </cell>
          <cell r="I83">
            <v>4650</v>
          </cell>
          <cell r="L83">
            <v>187</v>
          </cell>
        </row>
        <row r="84">
          <cell r="C84" t="str">
            <v>ст.10</v>
          </cell>
          <cell r="D84" t="str">
            <v>3,75х1430</v>
          </cell>
          <cell r="G84" t="str">
            <v>ТУ 14-1-3579-83 (необрезной)</v>
          </cell>
          <cell r="H84">
            <v>300</v>
          </cell>
          <cell r="I84">
            <v>4650</v>
          </cell>
          <cell r="L84">
            <v>187</v>
          </cell>
        </row>
        <row r="85">
          <cell r="C85" t="str">
            <v>ст.10</v>
          </cell>
          <cell r="D85" t="str">
            <v>4,25х1420</v>
          </cell>
          <cell r="G85" t="str">
            <v>ТУ 14-1-3579-83 (необрезной)</v>
          </cell>
          <cell r="H85">
            <v>600</v>
          </cell>
          <cell r="I85">
            <v>4650</v>
          </cell>
          <cell r="L85">
            <v>187</v>
          </cell>
        </row>
        <row r="86">
          <cell r="C86" t="str">
            <v>ст.20</v>
          </cell>
          <cell r="D86" t="str">
            <v>4,25х1420</v>
          </cell>
          <cell r="G86" t="str">
            <v>ТУ 14-1-3579-83 (необрезной)</v>
          </cell>
          <cell r="H86">
            <v>600</v>
          </cell>
          <cell r="I86">
            <v>4650</v>
          </cell>
          <cell r="L86">
            <v>187</v>
          </cell>
        </row>
        <row r="87">
          <cell r="C87" t="str">
            <v>ст.10</v>
          </cell>
          <cell r="D87" t="str">
            <v>4,7х1420</v>
          </cell>
          <cell r="G87" t="str">
            <v>ТУ 14-1-3579-83 (необрезной)</v>
          </cell>
          <cell r="H87">
            <v>300</v>
          </cell>
          <cell r="I87">
            <v>4650</v>
          </cell>
          <cell r="L87">
            <v>187</v>
          </cell>
        </row>
        <row r="88">
          <cell r="C88" t="str">
            <v>ст.20</v>
          </cell>
          <cell r="D88" t="str">
            <v>4,7х1420</v>
          </cell>
          <cell r="G88" t="str">
            <v>ТУ 14-1-3579-83 (необрезной)</v>
          </cell>
          <cell r="H88">
            <v>400</v>
          </cell>
          <cell r="I88">
            <v>4650</v>
          </cell>
          <cell r="L88">
            <v>187</v>
          </cell>
        </row>
        <row r="89">
          <cell r="C89" t="str">
            <v>ст.10</v>
          </cell>
          <cell r="D89" t="str">
            <v>4,25х1505</v>
          </cell>
          <cell r="G89" t="str">
            <v>ТУ 14-1-3579-83 (необрезной)</v>
          </cell>
          <cell r="H89">
            <v>700</v>
          </cell>
          <cell r="I89">
            <v>4650</v>
          </cell>
          <cell r="L89">
            <v>187</v>
          </cell>
        </row>
        <row r="90">
          <cell r="C90" t="str">
            <v>ст.10</v>
          </cell>
          <cell r="D90" t="str">
            <v>4,7х1490</v>
          </cell>
          <cell r="G90" t="str">
            <v>ТУ 14-1-3579-83 (необрезной)</v>
          </cell>
          <cell r="H90">
            <v>600</v>
          </cell>
          <cell r="I90">
            <v>4650</v>
          </cell>
          <cell r="L90">
            <v>187</v>
          </cell>
        </row>
        <row r="91">
          <cell r="C91" t="str">
            <v>ст.20</v>
          </cell>
          <cell r="D91" t="str">
            <v>4,7х1490</v>
          </cell>
          <cell r="G91" t="str">
            <v>ТУ 14-1-3579-83 (необрезной)</v>
          </cell>
          <cell r="H91">
            <v>600</v>
          </cell>
          <cell r="I91">
            <v>4650</v>
          </cell>
          <cell r="L91">
            <v>187</v>
          </cell>
        </row>
        <row r="92">
          <cell r="C92" t="str">
            <v>ст.10</v>
          </cell>
          <cell r="D92" t="str">
            <v>5,7х1485</v>
          </cell>
          <cell r="G92" t="str">
            <v>ТУ 14-1-3579-83 (необрезной)</v>
          </cell>
          <cell r="H92">
            <v>300</v>
          </cell>
          <cell r="I92">
            <v>4650</v>
          </cell>
          <cell r="L92">
            <v>187</v>
          </cell>
        </row>
        <row r="93">
          <cell r="C93" t="str">
            <v>ст.20</v>
          </cell>
          <cell r="D93" t="str">
            <v>5,7х1485</v>
          </cell>
          <cell r="G93" t="str">
            <v>ТУ 14-1-3579-83 (необрезной)</v>
          </cell>
          <cell r="H93">
            <v>300</v>
          </cell>
          <cell r="I93">
            <v>4650</v>
          </cell>
          <cell r="L93">
            <v>187</v>
          </cell>
        </row>
        <row r="94">
          <cell r="C94" t="str">
            <v>ст.20</v>
          </cell>
          <cell r="D94" t="str">
            <v>6,7х1485</v>
          </cell>
          <cell r="G94" t="str">
            <v>ТУ 14-1-3579-83 (необрезной)</v>
          </cell>
          <cell r="H94">
            <v>300</v>
          </cell>
          <cell r="I94">
            <v>4650</v>
          </cell>
          <cell r="L94">
            <v>187</v>
          </cell>
        </row>
        <row r="95">
          <cell r="C95" t="str">
            <v>ст.10</v>
          </cell>
          <cell r="D95" t="str">
            <v>4,25х1385</v>
          </cell>
          <cell r="G95" t="str">
            <v>ТУ 14-1-3579-83 (необрезной)</v>
          </cell>
          <cell r="H95">
            <v>300</v>
          </cell>
          <cell r="I95">
            <v>4650</v>
          </cell>
          <cell r="L95">
            <v>187</v>
          </cell>
        </row>
        <row r="96">
          <cell r="C96" t="str">
            <v>ст.10</v>
          </cell>
          <cell r="D96" t="str">
            <v>4,7х1380</v>
          </cell>
          <cell r="G96" t="str">
            <v>ТУ 14-1-3579-83 (необрезной)</v>
          </cell>
          <cell r="H96">
            <v>600</v>
          </cell>
          <cell r="I96">
            <v>4650</v>
          </cell>
          <cell r="L96">
            <v>187</v>
          </cell>
        </row>
        <row r="97">
          <cell r="C97" t="str">
            <v>ст.20</v>
          </cell>
          <cell r="D97" t="str">
            <v>4,7х1380</v>
          </cell>
          <cell r="G97" t="str">
            <v>ТУ 14-1-3579-83 (необрезной)</v>
          </cell>
          <cell r="H97">
            <v>600</v>
          </cell>
          <cell r="I97">
            <v>4650</v>
          </cell>
          <cell r="L97">
            <v>187</v>
          </cell>
        </row>
        <row r="98">
          <cell r="C98" t="str">
            <v>ст.10</v>
          </cell>
          <cell r="D98" t="str">
            <v>5,7х1375</v>
          </cell>
          <cell r="G98" t="str">
            <v>ТУ 14-1-3579-83 (необрезной)</v>
          </cell>
          <cell r="H98">
            <v>1800</v>
          </cell>
          <cell r="I98">
            <v>4650</v>
          </cell>
          <cell r="L98">
            <v>187</v>
          </cell>
        </row>
        <row r="99">
          <cell r="C99" t="str">
            <v>ст.20</v>
          </cell>
          <cell r="D99" t="str">
            <v>5,7х1375</v>
          </cell>
          <cell r="G99" t="str">
            <v>ТУ 14-1-3579-83 (необрезной)</v>
          </cell>
          <cell r="H99">
            <v>1500</v>
          </cell>
          <cell r="I99">
            <v>4650</v>
          </cell>
          <cell r="L99">
            <v>187</v>
          </cell>
        </row>
        <row r="100">
          <cell r="C100" t="str">
            <v>ст.10</v>
          </cell>
          <cell r="D100" t="str">
            <v>6,7х1370</v>
          </cell>
          <cell r="G100" t="str">
            <v>ТУ 14-1-3579-83 (необрезной)</v>
          </cell>
          <cell r="H100">
            <v>300</v>
          </cell>
          <cell r="I100">
            <v>4650</v>
          </cell>
          <cell r="L100">
            <v>187</v>
          </cell>
        </row>
        <row r="101">
          <cell r="C101" t="str">
            <v>ст.20</v>
          </cell>
          <cell r="D101" t="str">
            <v>6,7х1370</v>
          </cell>
          <cell r="G101" t="str">
            <v>ТУ 14-1-3579-83 (необрезной)</v>
          </cell>
          <cell r="H101">
            <v>300</v>
          </cell>
          <cell r="I101">
            <v>4650</v>
          </cell>
          <cell r="L101">
            <v>187</v>
          </cell>
        </row>
        <row r="102">
          <cell r="C102" t="str">
            <v>ст.10</v>
          </cell>
          <cell r="D102" t="str">
            <v>3,75х1505</v>
          </cell>
          <cell r="G102" t="str">
            <v>ТУ 14-1-3579-83 (необрезной)</v>
          </cell>
          <cell r="H102">
            <v>300</v>
          </cell>
          <cell r="I102">
            <v>4650</v>
          </cell>
          <cell r="L102">
            <v>187</v>
          </cell>
        </row>
        <row r="103">
          <cell r="C103" t="str">
            <v>ст.10</v>
          </cell>
          <cell r="D103" t="str">
            <v>7,6х670</v>
          </cell>
          <cell r="G103" t="str">
            <v>ТУ 14-1-3579-83 (необрезной)</v>
          </cell>
          <cell r="H103">
            <v>300</v>
          </cell>
          <cell r="I103">
            <v>4650</v>
          </cell>
          <cell r="L103">
            <v>187</v>
          </cell>
        </row>
        <row r="106">
          <cell r="C106" t="str">
            <v>17Г1СА-У</v>
          </cell>
          <cell r="D106" t="str">
            <v>8х1050</v>
          </cell>
          <cell r="G106" t="str">
            <v>14-1-5407-2000</v>
          </cell>
          <cell r="H106">
            <v>3100</v>
          </cell>
          <cell r="I106">
            <v>5650</v>
          </cell>
          <cell r="L106">
            <v>415</v>
          </cell>
        </row>
        <row r="107">
          <cell r="C107" t="str">
            <v>17Г1СА</v>
          </cell>
          <cell r="D107" t="str">
            <v>8х1250</v>
          </cell>
          <cell r="G107" t="str">
            <v>14-1-5407-2000</v>
          </cell>
          <cell r="H107">
            <v>806</v>
          </cell>
          <cell r="I107">
            <v>5650</v>
          </cell>
          <cell r="L107">
            <v>415</v>
          </cell>
        </row>
        <row r="108">
          <cell r="C108" t="str">
            <v>17Г1СА-У</v>
          </cell>
          <cell r="D108" t="str">
            <v>10х1250</v>
          </cell>
          <cell r="G108" t="str">
            <v>14-1-5407-2000</v>
          </cell>
          <cell r="H108">
            <v>558</v>
          </cell>
          <cell r="I108">
            <v>5650</v>
          </cell>
          <cell r="L108">
            <v>415</v>
          </cell>
        </row>
        <row r="109">
          <cell r="C109" t="str">
            <v>17Г1СА</v>
          </cell>
          <cell r="D109" t="str">
            <v>11х1250</v>
          </cell>
          <cell r="G109" t="str">
            <v>14-1-5407-2000</v>
          </cell>
          <cell r="H109">
            <v>372</v>
          </cell>
          <cell r="I109">
            <v>5650</v>
          </cell>
          <cell r="L109">
            <v>415</v>
          </cell>
        </row>
        <row r="110">
          <cell r="C110" t="str">
            <v>17Г1С-У</v>
          </cell>
          <cell r="D110" t="str">
            <v>12х1660</v>
          </cell>
          <cell r="G110" t="str">
            <v>14-1-5407-2000</v>
          </cell>
          <cell r="H110">
            <v>1178</v>
          </cell>
          <cell r="I110">
            <v>5650</v>
          </cell>
          <cell r="L110">
            <v>415</v>
          </cell>
        </row>
        <row r="111">
          <cell r="C111" t="str">
            <v>17Г1СА-У</v>
          </cell>
          <cell r="D111" t="str">
            <v>14х1660</v>
          </cell>
          <cell r="G111" t="str">
            <v>14-1-5407-2000</v>
          </cell>
          <cell r="H111">
            <v>186</v>
          </cell>
          <cell r="I111">
            <v>5650</v>
          </cell>
          <cell r="L111">
            <v>415</v>
          </cell>
        </row>
        <row r="112">
          <cell r="C112" t="str">
            <v>17Г1С</v>
          </cell>
          <cell r="D112" t="str">
            <v>14х1660</v>
          </cell>
          <cell r="G112" t="str">
            <v>14-1-5407-2000</v>
          </cell>
          <cell r="H112">
            <v>372</v>
          </cell>
          <cell r="I112">
            <v>5650</v>
          </cell>
          <cell r="L112">
            <v>415</v>
          </cell>
        </row>
        <row r="113">
          <cell r="C113">
            <v>20</v>
          </cell>
          <cell r="D113" t="str">
            <v>8х1050</v>
          </cell>
          <cell r="G113" t="str">
            <v>14-1-2471-78</v>
          </cell>
          <cell r="H113">
            <v>380</v>
          </cell>
          <cell r="I113">
            <v>5300</v>
          </cell>
          <cell r="L113">
            <v>415</v>
          </cell>
        </row>
        <row r="114">
          <cell r="C114" t="str">
            <v>06ГФБАА</v>
          </cell>
          <cell r="D114" t="str">
            <v>12х1660</v>
          </cell>
          <cell r="G114" t="str">
            <v>14-101-458-2001</v>
          </cell>
          <cell r="H114">
            <v>50</v>
          </cell>
          <cell r="I114">
            <v>9510</v>
          </cell>
          <cell r="L114">
            <v>415</v>
          </cell>
        </row>
        <row r="116">
          <cell r="C116" t="str">
            <v>3сп5</v>
          </cell>
          <cell r="D116" t="str">
            <v>16х2500х11800</v>
          </cell>
          <cell r="G116" t="str">
            <v>14637-89</v>
          </cell>
          <cell r="H116">
            <v>1100</v>
          </cell>
          <cell r="I116">
            <v>262.17</v>
          </cell>
          <cell r="L116">
            <v>15</v>
          </cell>
          <cell r="N116">
            <v>362564.4</v>
          </cell>
        </row>
        <row r="117">
          <cell r="C117" t="str">
            <v>3сп2</v>
          </cell>
          <cell r="D117" t="str">
            <v>16х2500х11800</v>
          </cell>
          <cell r="G117" t="str">
            <v>14637-89</v>
          </cell>
          <cell r="H117">
            <v>390</v>
          </cell>
          <cell r="I117">
            <v>262.17</v>
          </cell>
          <cell r="L117">
            <v>15</v>
          </cell>
          <cell r="N117">
            <v>128545.56</v>
          </cell>
        </row>
        <row r="119">
          <cell r="C119" t="str">
            <v>17Г1С</v>
          </cell>
          <cell r="D119" t="str">
            <v>8х1250</v>
          </cell>
          <cell r="G119" t="str">
            <v>14-1-5407-2000</v>
          </cell>
          <cell r="H119">
            <v>780</v>
          </cell>
          <cell r="I119">
            <v>5650</v>
          </cell>
          <cell r="L119">
            <v>415</v>
          </cell>
        </row>
        <row r="120">
          <cell r="C120" t="str">
            <v>17Г1С</v>
          </cell>
          <cell r="D120" t="str">
            <v>10х1250</v>
          </cell>
          <cell r="G120" t="str">
            <v>14-1-5407-2000</v>
          </cell>
          <cell r="H120">
            <v>390</v>
          </cell>
          <cell r="I120">
            <v>5650</v>
          </cell>
          <cell r="L120">
            <v>415</v>
          </cell>
        </row>
        <row r="121">
          <cell r="C121" t="str">
            <v>17Г1С-У</v>
          </cell>
          <cell r="D121" t="str">
            <v>10,5х1660</v>
          </cell>
          <cell r="G121" t="str">
            <v>14-1-5407-2000</v>
          </cell>
          <cell r="H121">
            <v>992</v>
          </cell>
          <cell r="I121">
            <v>5650</v>
          </cell>
          <cell r="L121">
            <v>415</v>
          </cell>
        </row>
        <row r="122">
          <cell r="C122" t="str">
            <v>17Г1СА-У</v>
          </cell>
          <cell r="D122" t="str">
            <v>14,3х1660</v>
          </cell>
          <cell r="G122" t="str">
            <v>14-1-5407-2000</v>
          </cell>
          <cell r="H122">
            <v>3038</v>
          </cell>
          <cell r="I122">
            <v>5650</v>
          </cell>
          <cell r="L122">
            <v>415</v>
          </cell>
        </row>
        <row r="123">
          <cell r="C123" t="str">
            <v>17Г1С-У</v>
          </cell>
          <cell r="D123" t="str">
            <v>11,5х1660</v>
          </cell>
          <cell r="G123" t="str">
            <v>14-1-5407-2000</v>
          </cell>
          <cell r="H123">
            <v>122</v>
          </cell>
          <cell r="I123">
            <v>5650</v>
          </cell>
          <cell r="L123">
            <v>415</v>
          </cell>
          <cell r="N123">
            <v>137860</v>
          </cell>
        </row>
        <row r="124">
          <cell r="C124" t="str">
            <v>17Г1С-У</v>
          </cell>
          <cell r="D124" t="str">
            <v>12,4х1660</v>
          </cell>
          <cell r="G124" t="str">
            <v>14-1-5407-2000</v>
          </cell>
          <cell r="H124">
            <v>620</v>
          </cell>
          <cell r="I124">
            <v>5650</v>
          </cell>
          <cell r="L124">
            <v>415</v>
          </cell>
          <cell r="N124">
            <v>700600</v>
          </cell>
        </row>
        <row r="125">
          <cell r="C125">
            <v>20</v>
          </cell>
          <cell r="D125" t="str">
            <v>11х1660</v>
          </cell>
          <cell r="G125" t="str">
            <v>14-1-2471-78</v>
          </cell>
          <cell r="H125">
            <v>122</v>
          </cell>
          <cell r="I125">
            <v>5300</v>
          </cell>
          <cell r="L125">
            <v>415</v>
          </cell>
        </row>
        <row r="126">
          <cell r="C126" t="str">
            <v>17Г1С-У</v>
          </cell>
          <cell r="D126" t="str">
            <v>8х1050</v>
          </cell>
          <cell r="G126" t="str">
            <v>14-1-5407-2000</v>
          </cell>
          <cell r="H126">
            <v>558</v>
          </cell>
          <cell r="I126">
            <v>5650</v>
          </cell>
          <cell r="L126">
            <v>415</v>
          </cell>
        </row>
        <row r="129">
          <cell r="C129" t="str">
            <v>СЕНТЯБРЬ</v>
          </cell>
        </row>
        <row r="130">
          <cell r="C130" t="str">
            <v>К270 В4-III 10 сп</v>
          </cell>
          <cell r="D130" t="str">
            <v>0,97х660</v>
          </cell>
          <cell r="G130" t="str">
            <v>В-ПН-НО-ГОСТ 19904-94,
 ГОСТ 16523-89</v>
          </cell>
          <cell r="H130">
            <v>180</v>
          </cell>
          <cell r="I130">
            <v>5937</v>
          </cell>
          <cell r="J130">
            <v>1.05</v>
          </cell>
          <cell r="L130">
            <v>182</v>
          </cell>
        </row>
        <row r="131">
          <cell r="C131" t="str">
            <v>К270 В4-III 10 сп</v>
          </cell>
          <cell r="D131" t="str">
            <v>1,16х730</v>
          </cell>
          <cell r="G131" t="str">
            <v>В-ПН-НО-ГОСТ 19904-94, ГОСТ 16523-89</v>
          </cell>
          <cell r="H131">
            <v>60</v>
          </cell>
          <cell r="I131">
            <v>5937</v>
          </cell>
          <cell r="J131">
            <v>1.05</v>
          </cell>
          <cell r="L131">
            <v>182</v>
          </cell>
        </row>
        <row r="132">
          <cell r="C132" t="str">
            <v>К270 В4-III 10 сп</v>
          </cell>
          <cell r="D132" t="str">
            <v>1,45х1255</v>
          </cell>
          <cell r="G132" t="str">
            <v>В-ПН-НО-ГОСТ 19904-94, ГОСТ 16523-89</v>
          </cell>
          <cell r="H132">
            <v>180</v>
          </cell>
          <cell r="I132">
            <v>5937</v>
          </cell>
          <cell r="J132">
            <v>1.05</v>
          </cell>
          <cell r="L132">
            <v>182</v>
          </cell>
        </row>
        <row r="133">
          <cell r="C133" t="str">
            <v>К270 В4-III 10 сп</v>
          </cell>
          <cell r="D133" t="str">
            <v>1,45х1225</v>
          </cell>
          <cell r="G133" t="str">
            <v>В-ПН-НО-ГОСТ 19904-94, ГОСТ 16523-89</v>
          </cell>
          <cell r="H133">
            <v>360</v>
          </cell>
          <cell r="I133">
            <v>5937</v>
          </cell>
          <cell r="J133">
            <v>1.05</v>
          </cell>
          <cell r="L133">
            <v>182</v>
          </cell>
        </row>
        <row r="134">
          <cell r="C134" t="str">
            <v>К270 В4-III 10 сп</v>
          </cell>
          <cell r="D134" t="str">
            <v>1,45х650</v>
          </cell>
          <cell r="G134" t="str">
            <v>В-ПН-НО-ГОСТ 19904-94, ГОСТ 16523-89</v>
          </cell>
          <cell r="H134">
            <v>180</v>
          </cell>
          <cell r="I134">
            <v>5937</v>
          </cell>
          <cell r="J134">
            <v>1.05</v>
          </cell>
          <cell r="L134">
            <v>182</v>
          </cell>
        </row>
        <row r="135">
          <cell r="C135" t="str">
            <v>К270 В4-III 10 сп</v>
          </cell>
          <cell r="D135" t="str">
            <v>1,95х1200</v>
          </cell>
          <cell r="G135" t="str">
            <v>В-ПН-НО-ГОСТ 19904-94, ГОСТ 16523-89</v>
          </cell>
          <cell r="H135">
            <v>300</v>
          </cell>
          <cell r="I135">
            <v>5738</v>
          </cell>
          <cell r="J135">
            <v>1.05</v>
          </cell>
          <cell r="L135">
            <v>182</v>
          </cell>
        </row>
        <row r="136">
          <cell r="C136" t="str">
            <v>К270 В4-III 10 сп</v>
          </cell>
          <cell r="D136" t="str">
            <v>1,95х650</v>
          </cell>
          <cell r="G136" t="str">
            <v>В-ПН-НО-ГОСТ 19904-94, ГОСТ 16523-89</v>
          </cell>
          <cell r="H136">
            <v>120</v>
          </cell>
          <cell r="I136">
            <v>5738</v>
          </cell>
          <cell r="J136">
            <v>1.05</v>
          </cell>
          <cell r="L136">
            <v>182</v>
          </cell>
        </row>
        <row r="137">
          <cell r="C137" t="str">
            <v>К270 В4-III 10 сп</v>
          </cell>
          <cell r="D137" t="str">
            <v>2,5х1265</v>
          </cell>
          <cell r="G137" t="str">
            <v>В-ПН-НО-ГОСТ 19904-94, ГОСТ 16523-89</v>
          </cell>
          <cell r="H137">
            <v>300</v>
          </cell>
          <cell r="I137">
            <v>5738</v>
          </cell>
          <cell r="J137">
            <v>1.05</v>
          </cell>
          <cell r="L137">
            <v>182</v>
          </cell>
        </row>
        <row r="138">
          <cell r="C138" t="str">
            <v>К270 В4-III 08 кп</v>
          </cell>
          <cell r="D138" t="str">
            <v>1,5х1200</v>
          </cell>
          <cell r="G138" t="str">
            <v>В-ПН-НО-ГОСТ 19904-94, ГОСТ 16523-89</v>
          </cell>
          <cell r="H138">
            <v>180</v>
          </cell>
          <cell r="I138">
            <v>5937</v>
          </cell>
          <cell r="J138">
            <v>1.05</v>
          </cell>
          <cell r="L138">
            <v>182</v>
          </cell>
        </row>
        <row r="139">
          <cell r="C139" t="str">
            <v>К270 В4-III 08 кп</v>
          </cell>
          <cell r="D139" t="str">
            <v>1,5х1225</v>
          </cell>
          <cell r="G139" t="str">
            <v>В-ПН-НО-ГОСТ 19904-94, ГОСТ 16523-89</v>
          </cell>
          <cell r="H139">
            <v>420</v>
          </cell>
          <cell r="I139">
            <v>5937</v>
          </cell>
          <cell r="J139">
            <v>1.05</v>
          </cell>
          <cell r="L139">
            <v>182</v>
          </cell>
        </row>
        <row r="140">
          <cell r="C140" t="str">
            <v>К270 В4-III 08 кп</v>
          </cell>
          <cell r="D140" t="str">
            <v>2,0х1210</v>
          </cell>
          <cell r="G140" t="str">
            <v>В-ПН-НО-ГОСТ 19904-94, ГОСТ 16523-89</v>
          </cell>
          <cell r="H140">
            <v>240</v>
          </cell>
          <cell r="I140">
            <v>5738</v>
          </cell>
          <cell r="J140">
            <v>1.05</v>
          </cell>
          <cell r="L140">
            <v>182</v>
          </cell>
        </row>
        <row r="141">
          <cell r="C141" t="str">
            <v>В4-IV 08Ю ВГ</v>
          </cell>
          <cell r="D141" t="str">
            <v>1,0х660</v>
          </cell>
          <cell r="G141" t="str">
            <v>В-ПН-НО-ГОСТ 19904-94, 
ГОСТ 9045-93</v>
          </cell>
          <cell r="H141">
            <v>60</v>
          </cell>
          <cell r="I141">
            <v>5975</v>
          </cell>
          <cell r="J141">
            <v>1.05</v>
          </cell>
          <cell r="L141">
            <v>182</v>
          </cell>
        </row>
        <row r="142">
          <cell r="C142" t="str">
            <v>К270 В4-IV 3 сп/пс</v>
          </cell>
          <cell r="D142" t="str">
            <v>2,85х1030</v>
          </cell>
          <cell r="G142" t="str">
            <v>В-ПН-НО-ГОСТ 19903-74, 
ГОСТ 16523-89</v>
          </cell>
          <cell r="H142">
            <v>120</v>
          </cell>
          <cell r="I142">
            <v>4650</v>
          </cell>
          <cell r="J142">
            <v>1.0854516129032259</v>
          </cell>
          <cell r="L142">
            <v>182</v>
          </cell>
        </row>
        <row r="143">
          <cell r="C143" t="str">
            <v>К270 В4-IV 3 сп/пс</v>
          </cell>
          <cell r="D143" t="str">
            <v>2,85х1130</v>
          </cell>
          <cell r="G143" t="str">
            <v>В-ПН-НО-ГОСТ 19903-74, 
ГОСТ 16523-89</v>
          </cell>
          <cell r="H143">
            <v>180</v>
          </cell>
          <cell r="I143">
            <v>4650</v>
          </cell>
          <cell r="J143">
            <v>1.0854516129032259</v>
          </cell>
          <cell r="L143">
            <v>182</v>
          </cell>
        </row>
        <row r="144">
          <cell r="C144" t="str">
            <v>К270 В4-IV 3 сп/пс</v>
          </cell>
          <cell r="D144" t="str">
            <v>2,85х1200</v>
          </cell>
          <cell r="G144" t="str">
            <v>В-ПН-НО-ГОСТ 19903-74, 
ГОСТ 16523-89</v>
          </cell>
          <cell r="H144">
            <v>1200</v>
          </cell>
          <cell r="I144">
            <v>4650</v>
          </cell>
          <cell r="J144">
            <v>1.0854516129032259</v>
          </cell>
          <cell r="L144">
            <v>182</v>
          </cell>
        </row>
        <row r="145">
          <cell r="C145" t="str">
            <v>К270 В4-IV 3 сп/пс</v>
          </cell>
          <cell r="D145" t="str">
            <v>3,3х1025</v>
          </cell>
          <cell r="G145" t="str">
            <v>В-ПН-НО-ГОСТ 19903-74, 
ГОСТ 16523-89</v>
          </cell>
          <cell r="H145">
            <v>180</v>
          </cell>
          <cell r="I145">
            <v>4650</v>
          </cell>
          <cell r="J145">
            <v>1.0854516129032259</v>
          </cell>
          <cell r="L145">
            <v>182</v>
          </cell>
        </row>
        <row r="146">
          <cell r="C146" t="str">
            <v>К270 В4-IV 3 сп/пс</v>
          </cell>
          <cell r="D146" t="str">
            <v>3,3х1120</v>
          </cell>
          <cell r="G146" t="str">
            <v>В-ПН-НО-ГОСТ 19903-74, 
ГОСТ 16523-89</v>
          </cell>
          <cell r="H146">
            <v>180</v>
          </cell>
          <cell r="I146">
            <v>4650</v>
          </cell>
          <cell r="J146">
            <v>1.0854516129032259</v>
          </cell>
          <cell r="L146">
            <v>182</v>
          </cell>
        </row>
        <row r="147">
          <cell r="C147" t="str">
            <v>К270 В4-IV 3 сп/пс</v>
          </cell>
          <cell r="D147" t="str">
            <v>3,3х1185</v>
          </cell>
          <cell r="G147" t="str">
            <v>В-ПН-НО-ГОСТ 19903-74, 
ГОСТ 16523-89</v>
          </cell>
          <cell r="H147">
            <v>300</v>
          </cell>
          <cell r="I147">
            <v>4650</v>
          </cell>
          <cell r="J147">
            <v>1.0854516129032259</v>
          </cell>
          <cell r="L147">
            <v>182</v>
          </cell>
        </row>
        <row r="148">
          <cell r="C148" t="str">
            <v>К270 В4-IV 10 сп</v>
          </cell>
          <cell r="D148" t="str">
            <v>3,75х1025</v>
          </cell>
          <cell r="G148" t="str">
            <v>В-ПН-НО-ГОСТ 19903-74, 
ГОСТ 16523-89</v>
          </cell>
          <cell r="H148">
            <v>300</v>
          </cell>
          <cell r="I148">
            <v>4650</v>
          </cell>
          <cell r="J148">
            <v>1.143258064516129</v>
          </cell>
          <cell r="L148">
            <v>182</v>
          </cell>
        </row>
        <row r="149">
          <cell r="C149" t="str">
            <v>К270 В4-IV 10 сп</v>
          </cell>
          <cell r="D149" t="str">
            <v>3,75х1120</v>
          </cell>
          <cell r="G149" t="str">
            <v>В-ПН-НО-ГОСТ 19903-74, 
ГОСТ 16523-89</v>
          </cell>
          <cell r="H149">
            <v>300</v>
          </cell>
          <cell r="I149">
            <v>4650</v>
          </cell>
          <cell r="J149">
            <v>1.143258064516129</v>
          </cell>
          <cell r="L149">
            <v>182</v>
          </cell>
        </row>
        <row r="150">
          <cell r="C150" t="str">
            <v>К270 В4-IV 10 сп</v>
          </cell>
          <cell r="D150" t="str">
            <v>3,3х1025</v>
          </cell>
          <cell r="G150" t="str">
            <v>В-ПН-НО-ГОСТ 19903-74, 
ГОСТ 16523-89</v>
          </cell>
          <cell r="H150">
            <v>300</v>
          </cell>
          <cell r="I150">
            <v>4650</v>
          </cell>
          <cell r="J150">
            <v>1.143258064516129</v>
          </cell>
          <cell r="L150">
            <v>182</v>
          </cell>
        </row>
        <row r="151">
          <cell r="C151" t="str">
            <v>К270 В4-IV 10 сп</v>
          </cell>
          <cell r="D151" t="str">
            <v>3,3х1185</v>
          </cell>
          <cell r="G151" t="str">
            <v>В-ПН-НО-ГОСТ 19903-74, 
ГОСТ 16523-89</v>
          </cell>
          <cell r="H151">
            <v>120</v>
          </cell>
          <cell r="I151">
            <v>4650</v>
          </cell>
          <cell r="J151">
            <v>1.143258064516129</v>
          </cell>
          <cell r="L151">
            <v>182</v>
          </cell>
        </row>
        <row r="152">
          <cell r="C152" t="str">
            <v>К270 В4-IV 10 сп</v>
          </cell>
          <cell r="D152" t="str">
            <v>3,3х1120</v>
          </cell>
          <cell r="G152" t="str">
            <v>В-ПН-НО-ГОСТ 19903-74, 
ГОСТ 16523-89</v>
          </cell>
          <cell r="H152">
            <v>300</v>
          </cell>
          <cell r="I152">
            <v>4650</v>
          </cell>
          <cell r="J152">
            <v>1.143258064516129</v>
          </cell>
          <cell r="L152">
            <v>182</v>
          </cell>
        </row>
        <row r="153">
          <cell r="C153" t="str">
            <v>К270 В4-IV 10 сп</v>
          </cell>
          <cell r="D153" t="str">
            <v>2,85х1030</v>
          </cell>
          <cell r="G153" t="str">
            <v>В-ПН-НО-ГОСТ 19903-74, 
ГОСТ 16523-89</v>
          </cell>
          <cell r="H153">
            <v>180</v>
          </cell>
          <cell r="I153">
            <v>4650</v>
          </cell>
          <cell r="J153">
            <v>1.143258064516129</v>
          </cell>
          <cell r="L153">
            <v>182</v>
          </cell>
        </row>
        <row r="154">
          <cell r="C154" t="str">
            <v>К270 В4-IV 10 сп</v>
          </cell>
          <cell r="D154" t="str">
            <v>2,85х1130</v>
          </cell>
          <cell r="G154" t="str">
            <v>В-ПН-НО-ГОСТ 19903-74, 
ГОСТ 16523-89</v>
          </cell>
          <cell r="H154">
            <v>180</v>
          </cell>
          <cell r="I154">
            <v>4650</v>
          </cell>
          <cell r="J154">
            <v>1.143258064516129</v>
          </cell>
          <cell r="L154">
            <v>182</v>
          </cell>
        </row>
        <row r="155">
          <cell r="C155" t="str">
            <v>К270 В4-IV 10 сп</v>
          </cell>
          <cell r="D155" t="str">
            <v>2,85х1200</v>
          </cell>
          <cell r="G155" t="str">
            <v>В-ПН-НО-ГОСТ 19903-74, 
ГОСТ 16523-89</v>
          </cell>
          <cell r="H155">
            <v>120</v>
          </cell>
          <cell r="I155">
            <v>4650</v>
          </cell>
          <cell r="J155">
            <v>1.143258064516129</v>
          </cell>
          <cell r="L155">
            <v>182</v>
          </cell>
        </row>
        <row r="156">
          <cell r="C156" t="str">
            <v>К270 В4-IV 10 сп</v>
          </cell>
          <cell r="D156" t="str">
            <v>2,85х1430</v>
          </cell>
          <cell r="G156" t="str">
            <v>В-ПН-НО-ГОСТ 19903-74, 
ГОСТ 16523-89</v>
          </cell>
          <cell r="H156">
            <v>120</v>
          </cell>
          <cell r="I156">
            <v>4650</v>
          </cell>
          <cell r="J156">
            <v>1.143258064516129</v>
          </cell>
          <cell r="L156">
            <v>182</v>
          </cell>
        </row>
        <row r="157">
          <cell r="C157" t="str">
            <v>ст. 3сп</v>
          </cell>
          <cell r="D157" t="str">
            <v>5,7х1375</v>
          </cell>
          <cell r="G157" t="str">
            <v>ТУ 14-1-3579-83 (необрезной)</v>
          </cell>
          <cell r="H157">
            <v>300</v>
          </cell>
          <cell r="I157">
            <v>4650</v>
          </cell>
          <cell r="J157">
            <v>1.0725806451612903</v>
          </cell>
          <cell r="L157">
            <v>182</v>
          </cell>
        </row>
        <row r="158">
          <cell r="C158" t="str">
            <v>ст.10</v>
          </cell>
          <cell r="D158" t="str">
            <v>4,25х1420</v>
          </cell>
          <cell r="G158" t="str">
            <v>ТУ 14-1-3579-83 (необрезной)</v>
          </cell>
          <cell r="H158">
            <v>300</v>
          </cell>
          <cell r="I158">
            <v>4650</v>
          </cell>
          <cell r="J158">
            <v>1.1369354838709675</v>
          </cell>
          <cell r="L158">
            <v>182</v>
          </cell>
        </row>
        <row r="159">
          <cell r="C159" t="str">
            <v>ст.10</v>
          </cell>
          <cell r="D159" t="str">
            <v>4,25х1505</v>
          </cell>
          <cell r="G159" t="str">
            <v>ТУ 14-1-3579-83 (необрезной)</v>
          </cell>
          <cell r="H159">
            <v>600</v>
          </cell>
          <cell r="I159">
            <v>4650</v>
          </cell>
          <cell r="J159">
            <v>1.1369354838709675</v>
          </cell>
          <cell r="L159">
            <v>182</v>
          </cell>
        </row>
        <row r="160">
          <cell r="C160" t="str">
            <v>ст.20</v>
          </cell>
          <cell r="D160" t="str">
            <v>4,25х1505</v>
          </cell>
          <cell r="G160" t="str">
            <v>ТУ 14-1-3579-83 (необрезной)</v>
          </cell>
          <cell r="H160">
            <v>600</v>
          </cell>
          <cell r="I160">
            <v>4650</v>
          </cell>
          <cell r="J160">
            <v>1.1369354838709675</v>
          </cell>
          <cell r="L160">
            <v>182</v>
          </cell>
        </row>
        <row r="161">
          <cell r="C161" t="str">
            <v>ст.10</v>
          </cell>
          <cell r="D161" t="str">
            <v>4,7х1380</v>
          </cell>
          <cell r="G161" t="str">
            <v>ТУ 14-1-3579-83 (необрезной)</v>
          </cell>
          <cell r="H161">
            <v>1200</v>
          </cell>
          <cell r="I161">
            <v>4650</v>
          </cell>
          <cell r="J161">
            <v>1.1369354838709675</v>
          </cell>
          <cell r="L161">
            <v>182</v>
          </cell>
        </row>
        <row r="162">
          <cell r="C162" t="str">
            <v>ст.20</v>
          </cell>
          <cell r="D162" t="str">
            <v>4,7х1380</v>
          </cell>
          <cell r="G162" t="str">
            <v>ТУ 14-1-3579-83 (необрезной)</v>
          </cell>
          <cell r="H162">
            <v>1500</v>
          </cell>
          <cell r="I162">
            <v>4650</v>
          </cell>
          <cell r="J162">
            <v>1.1369354838709675</v>
          </cell>
          <cell r="L162">
            <v>182</v>
          </cell>
        </row>
        <row r="163">
          <cell r="C163" t="str">
            <v>ст.10</v>
          </cell>
          <cell r="D163" t="str">
            <v>4,7х1490</v>
          </cell>
          <cell r="G163" t="str">
            <v>ТУ 14-1-3579-83 (необрезной)</v>
          </cell>
          <cell r="H163">
            <v>600</v>
          </cell>
          <cell r="I163">
            <v>4650</v>
          </cell>
          <cell r="J163">
            <v>1.1369354838709675</v>
          </cell>
          <cell r="L163">
            <v>182</v>
          </cell>
        </row>
        <row r="164">
          <cell r="C164" t="str">
            <v>ст.20</v>
          </cell>
          <cell r="D164" t="str">
            <v>4,7х1490</v>
          </cell>
          <cell r="G164" t="str">
            <v>ТУ 14-1-3579-83 (необрезной)</v>
          </cell>
          <cell r="H164">
            <v>300</v>
          </cell>
          <cell r="I164">
            <v>4650</v>
          </cell>
          <cell r="J164">
            <v>1.1369354838709675</v>
          </cell>
          <cell r="L164">
            <v>182</v>
          </cell>
        </row>
        <row r="165">
          <cell r="C165" t="str">
            <v>ст.10</v>
          </cell>
          <cell r="D165" t="str">
            <v>5,7х1375</v>
          </cell>
          <cell r="G165" t="str">
            <v>ТУ 14-1-3579-83 (необрезной)</v>
          </cell>
          <cell r="H165">
            <v>1100</v>
          </cell>
          <cell r="I165">
            <v>4650</v>
          </cell>
          <cell r="J165">
            <v>1.1240645161290321</v>
          </cell>
          <cell r="L165">
            <v>182</v>
          </cell>
        </row>
        <row r="166">
          <cell r="C166" t="str">
            <v>ст.20</v>
          </cell>
          <cell r="D166" t="str">
            <v>5,7х1375</v>
          </cell>
          <cell r="G166" t="str">
            <v>ТУ 14-1-3579-83 (необрезной)</v>
          </cell>
          <cell r="H166">
            <v>1200</v>
          </cell>
          <cell r="I166">
            <v>4650</v>
          </cell>
          <cell r="J166">
            <v>1.1240645161290321</v>
          </cell>
          <cell r="L166">
            <v>182</v>
          </cell>
        </row>
        <row r="167">
          <cell r="C167" t="str">
            <v>ст.20</v>
          </cell>
          <cell r="D167" t="str">
            <v>5,7х1485</v>
          </cell>
          <cell r="G167" t="str">
            <v>ТУ 14-1-3579-83 (необрезной)</v>
          </cell>
          <cell r="H167">
            <v>600</v>
          </cell>
          <cell r="I167">
            <v>4650</v>
          </cell>
          <cell r="J167">
            <v>1.1240645161290321</v>
          </cell>
          <cell r="L167">
            <v>182</v>
          </cell>
        </row>
        <row r="168">
          <cell r="C168" t="str">
            <v>ст.10</v>
          </cell>
          <cell r="D168" t="str">
            <v>6,7х1370</v>
          </cell>
          <cell r="G168" t="str">
            <v>ТУ 14-1-3579-83 (необрезной)</v>
          </cell>
          <cell r="H168">
            <v>300</v>
          </cell>
          <cell r="I168">
            <v>4650</v>
          </cell>
          <cell r="J168">
            <v>1.1240645161290321</v>
          </cell>
          <cell r="L168">
            <v>182</v>
          </cell>
        </row>
        <row r="169">
          <cell r="C169" t="str">
            <v>ст.20</v>
          </cell>
          <cell r="D169" t="str">
            <v>6,7х1370</v>
          </cell>
          <cell r="G169" t="str">
            <v>ТУ 14-1-3579-83 (необрезной)</v>
          </cell>
          <cell r="H169">
            <v>300</v>
          </cell>
          <cell r="I169">
            <v>4650</v>
          </cell>
          <cell r="J169">
            <v>1.1240645161290321</v>
          </cell>
          <cell r="L169">
            <v>182</v>
          </cell>
        </row>
        <row r="170">
          <cell r="C170" t="str">
            <v>ст.10</v>
          </cell>
          <cell r="D170" t="str">
            <v>6,7х1485</v>
          </cell>
          <cell r="G170" t="str">
            <v>ТУ 14-1-3579-83 (необрезной)</v>
          </cell>
          <cell r="H170">
            <v>300</v>
          </cell>
          <cell r="I170">
            <v>4650</v>
          </cell>
          <cell r="J170">
            <v>1.1240645161290321</v>
          </cell>
          <cell r="L170">
            <v>182</v>
          </cell>
        </row>
        <row r="171">
          <cell r="C171" t="str">
            <v>ст.10</v>
          </cell>
          <cell r="D171" t="str">
            <v>7,6х670</v>
          </cell>
          <cell r="G171" t="str">
            <v>ТУ 14-1-3579-83 (обрезной)</v>
          </cell>
          <cell r="H171">
            <v>600</v>
          </cell>
          <cell r="I171">
            <v>4650</v>
          </cell>
          <cell r="J171">
            <v>1.1154838709677419</v>
          </cell>
          <cell r="L171">
            <v>182</v>
          </cell>
        </row>
        <row r="172">
          <cell r="C172" t="str">
            <v>ст.20</v>
          </cell>
          <cell r="D172" t="str">
            <v>7,6х670</v>
          </cell>
          <cell r="G172" t="str">
            <v>ТУ 14-1-3579-83 (обрезной)</v>
          </cell>
          <cell r="H172">
            <v>900</v>
          </cell>
          <cell r="I172">
            <v>4650</v>
          </cell>
          <cell r="J172">
            <v>1.1154838709677419</v>
          </cell>
          <cell r="L172">
            <v>187</v>
          </cell>
        </row>
        <row r="173">
          <cell r="C173" t="str">
            <v>ст. 3сп</v>
          </cell>
          <cell r="D173" t="str">
            <v>4,25х1505</v>
          </cell>
          <cell r="G173" t="str">
            <v>ТУ 14-1-3579-83 (необрезной)</v>
          </cell>
          <cell r="H173">
            <v>300</v>
          </cell>
          <cell r="I173">
            <v>4650</v>
          </cell>
          <cell r="J173">
            <v>1.0725806451612903</v>
          </cell>
          <cell r="L173">
            <v>182</v>
          </cell>
        </row>
        <row r="176">
          <cell r="C176" t="str">
            <v>10Г2ФБ</v>
          </cell>
          <cell r="D176" t="str">
            <v>14х1660</v>
          </cell>
          <cell r="G176" t="str">
            <v>14-1-5407-2000</v>
          </cell>
          <cell r="H176">
            <v>2356</v>
          </cell>
          <cell r="I176">
            <v>6300</v>
          </cell>
          <cell r="L176">
            <v>425</v>
          </cell>
        </row>
        <row r="177">
          <cell r="C177" t="str">
            <v>17Г1СА</v>
          </cell>
          <cell r="D177" t="str">
            <v>8х1250</v>
          </cell>
          <cell r="G177" t="str">
            <v>14-1-5407-2000</v>
          </cell>
          <cell r="H177">
            <v>310</v>
          </cell>
          <cell r="I177">
            <v>5650</v>
          </cell>
          <cell r="L177">
            <v>425</v>
          </cell>
        </row>
        <row r="178">
          <cell r="C178" t="str">
            <v>06ГФБАА</v>
          </cell>
          <cell r="D178" t="str">
            <v>12х1660</v>
          </cell>
          <cell r="G178" t="str">
            <v>14-101-458-2001</v>
          </cell>
          <cell r="H178">
            <v>1240</v>
          </cell>
          <cell r="I178">
            <v>8770</v>
          </cell>
          <cell r="L178">
            <v>425</v>
          </cell>
        </row>
        <row r="179">
          <cell r="C179" t="str">
            <v>17Г1СА-У</v>
          </cell>
          <cell r="D179" t="str">
            <v>8х1250</v>
          </cell>
          <cell r="G179" t="str">
            <v>14-1-5407-2000</v>
          </cell>
          <cell r="H179">
            <v>1240</v>
          </cell>
          <cell r="I179">
            <v>5650</v>
          </cell>
          <cell r="L179">
            <v>425</v>
          </cell>
        </row>
        <row r="180">
          <cell r="C180">
            <v>20</v>
          </cell>
          <cell r="D180" t="str">
            <v>12х1660</v>
          </cell>
          <cell r="G180" t="str">
            <v>14-1-2471-78</v>
          </cell>
          <cell r="H180">
            <v>90</v>
          </cell>
          <cell r="I180">
            <v>5300</v>
          </cell>
          <cell r="L180">
            <v>425</v>
          </cell>
        </row>
        <row r="181">
          <cell r="C181" t="str">
            <v>17Г1СА-У</v>
          </cell>
          <cell r="D181" t="str">
            <v>14,3х1660</v>
          </cell>
          <cell r="G181" t="str">
            <v>14-1-5407-2000</v>
          </cell>
          <cell r="H181">
            <v>1500</v>
          </cell>
          <cell r="I181">
            <v>5650</v>
          </cell>
          <cell r="L181">
            <v>425</v>
          </cell>
        </row>
        <row r="184">
          <cell r="C184" t="str">
            <v>ОКТЯБРЬ</v>
          </cell>
        </row>
        <row r="185">
          <cell r="C185" t="str">
            <v>К270 В4-III 10 сп</v>
          </cell>
          <cell r="D185" t="str">
            <v>0,97х660</v>
          </cell>
          <cell r="G185" t="str">
            <v>В-ПН-НО-
ГОСТ 19904-94,
 ГОСТ 16523-89</v>
          </cell>
          <cell r="H185">
            <v>240</v>
          </cell>
          <cell r="I185">
            <v>5937</v>
          </cell>
          <cell r="J185">
            <v>1.05</v>
          </cell>
          <cell r="L185">
            <v>182</v>
          </cell>
          <cell r="N185" t="str">
            <v>16-18х1,0</v>
          </cell>
        </row>
        <row r="186">
          <cell r="C186" t="str">
            <v>К270 В4-III 10 сп</v>
          </cell>
          <cell r="D186" t="str">
            <v>1,16х730</v>
          </cell>
          <cell r="G186" t="str">
            <v>В-ПН-НО-
ГОСТ 19904-94,
 ГОСТ 16523-89</v>
          </cell>
          <cell r="H186">
            <v>180</v>
          </cell>
          <cell r="I186">
            <v>5937</v>
          </cell>
          <cell r="J186">
            <v>1.05</v>
          </cell>
          <cell r="L186">
            <v>182</v>
          </cell>
          <cell r="N186" t="str">
            <v>16-57х1,2</v>
          </cell>
        </row>
        <row r="187">
          <cell r="C187" t="str">
            <v>К270 В4-III 10 сп</v>
          </cell>
          <cell r="D187" t="str">
            <v>1,45х1255</v>
          </cell>
          <cell r="G187" t="str">
            <v>В-ПН-НО-
ГОСТ 19904-94,
 ГОСТ 16523-89</v>
          </cell>
          <cell r="H187">
            <v>360</v>
          </cell>
          <cell r="I187">
            <v>5937</v>
          </cell>
          <cell r="J187">
            <v>1.05</v>
          </cell>
          <cell r="L187">
            <v>182</v>
          </cell>
          <cell r="N187" t="str">
            <v>10-67х1,5</v>
          </cell>
        </row>
        <row r="188">
          <cell r="C188" t="str">
            <v>К270 В4-III 10 сп</v>
          </cell>
          <cell r="D188" t="str">
            <v>1,45х1225</v>
          </cell>
          <cell r="G188" t="str">
            <v>В-ПН-НО-
ГОСТ 19904-94,
 ГОСТ 16523-89</v>
          </cell>
          <cell r="H188">
            <v>480</v>
          </cell>
          <cell r="I188">
            <v>5937</v>
          </cell>
          <cell r="J188">
            <v>1.05</v>
          </cell>
          <cell r="L188">
            <v>182</v>
          </cell>
          <cell r="N188" t="str">
            <v>10-76х1,5</v>
          </cell>
        </row>
        <row r="189">
          <cell r="C189" t="str">
            <v>К270 В4-III 10 сп</v>
          </cell>
          <cell r="D189" t="str">
            <v>1,45х650</v>
          </cell>
          <cell r="G189" t="str">
            <v>В-ПН-НО-
ГОСТ 19904-94,
 ГОСТ 16523-89</v>
          </cell>
          <cell r="H189">
            <v>300</v>
          </cell>
          <cell r="I189">
            <v>5937</v>
          </cell>
          <cell r="J189">
            <v>1.05</v>
          </cell>
          <cell r="L189">
            <v>182</v>
          </cell>
          <cell r="N189" t="str">
            <v>10-76х1,5</v>
          </cell>
        </row>
        <row r="190">
          <cell r="C190" t="str">
            <v>К270 В4-III 10 сп</v>
          </cell>
          <cell r="D190" t="str">
            <v>1,95х1200</v>
          </cell>
          <cell r="G190" t="str">
            <v>В-ПН-НО-
ГОСТ 19904-94,
 ГОСТ 16523-89</v>
          </cell>
          <cell r="H190">
            <v>300</v>
          </cell>
          <cell r="I190">
            <v>5738</v>
          </cell>
          <cell r="J190">
            <v>1.05</v>
          </cell>
          <cell r="L190">
            <v>182</v>
          </cell>
          <cell r="N190" t="str">
            <v>18-76х2,0</v>
          </cell>
        </row>
        <row r="191">
          <cell r="C191" t="str">
            <v>К270 В4-III 10 сп</v>
          </cell>
          <cell r="D191" t="str">
            <v>1,95х1215</v>
          </cell>
          <cell r="G191" t="str">
            <v>В-ПН-НО-
ГОСТ 19904-94,
 ГОСТ 16523-89</v>
          </cell>
          <cell r="H191">
            <v>120</v>
          </cell>
          <cell r="I191">
            <v>5738</v>
          </cell>
          <cell r="J191">
            <v>1.05</v>
          </cell>
          <cell r="L191">
            <v>182</v>
          </cell>
          <cell r="N191" t="str">
            <v>18-76х2,0</v>
          </cell>
        </row>
        <row r="192">
          <cell r="C192" t="str">
            <v>К270 В4-III 10 сп</v>
          </cell>
          <cell r="D192" t="str">
            <v>1,95х650</v>
          </cell>
          <cell r="G192" t="str">
            <v>В-ПН-НО-
ГОСТ 19904-94,
 ГОСТ 16523-89</v>
          </cell>
          <cell r="H192">
            <v>180</v>
          </cell>
          <cell r="I192">
            <v>5738</v>
          </cell>
          <cell r="J192">
            <v>1.05</v>
          </cell>
          <cell r="L192">
            <v>182</v>
          </cell>
          <cell r="N192" t="str">
            <v>18-76х2,0</v>
          </cell>
        </row>
        <row r="193">
          <cell r="C193" t="str">
            <v>К270 В4-III 10 сп</v>
          </cell>
          <cell r="D193" t="str">
            <v>2,5х1265</v>
          </cell>
          <cell r="G193" t="str">
            <v>В-ПН-НО-
ГОСТ 19904-94,
 ГОСТ 16523-89</v>
          </cell>
          <cell r="H193">
            <v>360</v>
          </cell>
          <cell r="I193">
            <v>5738</v>
          </cell>
          <cell r="J193">
            <v>1.05</v>
          </cell>
          <cell r="L193">
            <v>182</v>
          </cell>
          <cell r="N193" t="str">
            <v>28;51х2,5</v>
          </cell>
        </row>
        <row r="194">
          <cell r="C194" t="str">
            <v>К270 В4-III 08 кп</v>
          </cell>
          <cell r="D194" t="str">
            <v>1,5х1200</v>
          </cell>
          <cell r="G194" t="str">
            <v>В-ПН-НО-ГОСТ 
19904-94, 
ГОСТ 16523-89</v>
          </cell>
          <cell r="H194">
            <v>180</v>
          </cell>
          <cell r="I194">
            <v>5937</v>
          </cell>
          <cell r="J194">
            <v>1.05</v>
          </cell>
          <cell r="L194">
            <v>182</v>
          </cell>
          <cell r="N194" t="str">
            <v>30-76х1,5</v>
          </cell>
        </row>
        <row r="195">
          <cell r="C195" t="str">
            <v>К270 В4-III 08 кп</v>
          </cell>
          <cell r="D195" t="str">
            <v>1,5х1225</v>
          </cell>
          <cell r="G195" t="str">
            <v>В-ПН-НО-ГОСТ 
19904-94, 
ГОСТ 16523-89</v>
          </cell>
          <cell r="H195">
            <v>540</v>
          </cell>
          <cell r="I195">
            <v>5937</v>
          </cell>
          <cell r="J195">
            <v>1.05</v>
          </cell>
          <cell r="L195">
            <v>182</v>
          </cell>
          <cell r="N195" t="str">
            <v>30-76х1,5</v>
          </cell>
        </row>
        <row r="196">
          <cell r="C196" t="str">
            <v>К270 В4-III 08 кп</v>
          </cell>
          <cell r="D196" t="str">
            <v>2,0х1210</v>
          </cell>
          <cell r="G196" t="str">
            <v>В-ПН-НО-ГОСТ 
19904-94, 
ГОСТ 16523-89</v>
          </cell>
          <cell r="H196">
            <v>120</v>
          </cell>
          <cell r="I196">
            <v>5738</v>
          </cell>
          <cell r="J196">
            <v>1.05</v>
          </cell>
          <cell r="L196">
            <v>182</v>
          </cell>
          <cell r="N196" t="str">
            <v>30-76х2,0</v>
          </cell>
        </row>
        <row r="197">
          <cell r="C197" t="str">
            <v>В4-IV 08Ю ВГ</v>
          </cell>
          <cell r="D197" t="str">
            <v>1,0х660</v>
          </cell>
          <cell r="G197" t="str">
            <v>В-ПН-НО-
ГОСТ 19904-94, 
ГОСТ 9045-93</v>
          </cell>
          <cell r="H197">
            <v>120</v>
          </cell>
          <cell r="I197">
            <v>5975</v>
          </cell>
          <cell r="J197">
            <v>1.05</v>
          </cell>
          <cell r="L197">
            <v>182</v>
          </cell>
          <cell r="N197" t="str">
            <v>16-30х1,0</v>
          </cell>
        </row>
        <row r="198">
          <cell r="C198" t="str">
            <v>К270 В4-IV 3 сп/пс</v>
          </cell>
          <cell r="D198" t="str">
            <v>2,85х1030</v>
          </cell>
          <cell r="G198" t="str">
            <v>В-ПН-НО-ГОСТ 19903-74, 
ГОСТ 16523-89</v>
          </cell>
          <cell r="H198">
            <v>240</v>
          </cell>
          <cell r="I198">
            <v>4650</v>
          </cell>
          <cell r="J198">
            <v>1.0854516129032259</v>
          </cell>
          <cell r="L198">
            <v>182</v>
          </cell>
          <cell r="N198" t="str">
            <v>ду15-20</v>
          </cell>
        </row>
        <row r="199">
          <cell r="C199" t="str">
            <v>К270 В4-IV 3 сп/пс</v>
          </cell>
          <cell r="D199" t="str">
            <v>2,85х1130</v>
          </cell>
          <cell r="G199" t="str">
            <v>В-ПН-НО-ГОСТ 19903-74, 
ГОСТ 16523-89</v>
          </cell>
          <cell r="H199">
            <v>780</v>
          </cell>
          <cell r="I199">
            <v>4650</v>
          </cell>
          <cell r="J199">
            <v>1.0854516129032259</v>
          </cell>
          <cell r="L199">
            <v>182</v>
          </cell>
          <cell r="N199" t="str">
            <v>ду15-20</v>
          </cell>
        </row>
        <row r="200">
          <cell r="C200" t="str">
            <v>К270 В4-IV 3 сп/пс</v>
          </cell>
          <cell r="D200" t="str">
            <v>2,85х1200</v>
          </cell>
          <cell r="G200" t="str">
            <v>В-ПН-НО-ГОСТ 19903-74, 
ГОСТ 16523-89</v>
          </cell>
          <cell r="H200">
            <v>720</v>
          </cell>
          <cell r="I200">
            <v>4650</v>
          </cell>
          <cell r="J200">
            <v>1.0854516129032259</v>
          </cell>
          <cell r="L200">
            <v>182</v>
          </cell>
          <cell r="N200" t="str">
            <v>ду15-20</v>
          </cell>
        </row>
        <row r="201">
          <cell r="C201" t="str">
            <v>К270 В4-IV 3 сп/пс</v>
          </cell>
          <cell r="D201" t="str">
            <v>3,3х1025</v>
          </cell>
          <cell r="G201" t="str">
            <v>В-ПН-НО-ГОСТ 19903-74, 
ГОСТ 16523-89</v>
          </cell>
          <cell r="H201">
            <v>240</v>
          </cell>
          <cell r="I201">
            <v>4650</v>
          </cell>
          <cell r="J201">
            <v>1.0854516129032259</v>
          </cell>
          <cell r="L201">
            <v>182</v>
          </cell>
          <cell r="N201" t="str">
            <v>ду25-80</v>
          </cell>
        </row>
        <row r="202">
          <cell r="C202" t="str">
            <v>К270 В4-IV 3 сп/пс</v>
          </cell>
          <cell r="D202" t="str">
            <v>3,3х1120</v>
          </cell>
          <cell r="G202" t="str">
            <v>В-ПН-НО-ГОСТ 19903-74, 
ГОСТ 16523-89</v>
          </cell>
          <cell r="H202">
            <v>300</v>
          </cell>
          <cell r="I202">
            <v>4650</v>
          </cell>
          <cell r="J202">
            <v>1.0854516129032259</v>
          </cell>
          <cell r="L202">
            <v>182</v>
          </cell>
          <cell r="N202" t="str">
            <v>57-108х3,5</v>
          </cell>
        </row>
        <row r="203">
          <cell r="C203" t="str">
            <v>К270 В4-IV 3 сп/пс</v>
          </cell>
          <cell r="D203" t="str">
            <v>3,3х1185</v>
          </cell>
          <cell r="G203" t="str">
            <v>В-ПН-НО-ГОСТ 19903-74, 
ГОСТ 16523-89</v>
          </cell>
          <cell r="H203">
            <v>240</v>
          </cell>
          <cell r="I203">
            <v>4650</v>
          </cell>
          <cell r="J203">
            <v>1.0854516129032259</v>
          </cell>
          <cell r="L203">
            <v>182</v>
          </cell>
          <cell r="N203" t="str">
            <v>57-108х3,5</v>
          </cell>
        </row>
        <row r="204">
          <cell r="C204" t="str">
            <v>К270 В4-IV 10 сп</v>
          </cell>
          <cell r="D204" t="str">
            <v>3,75х1025</v>
          </cell>
          <cell r="G204" t="str">
            <v>В-ПН-НО-ГОСТ 19903-74, 
ГОСТ 16523-89</v>
          </cell>
          <cell r="H204">
            <v>172</v>
          </cell>
          <cell r="I204">
            <v>4650</v>
          </cell>
          <cell r="J204">
            <v>1.143258064516129</v>
          </cell>
          <cell r="L204">
            <v>182</v>
          </cell>
          <cell r="N204" t="str">
            <v>57-108х4,0</v>
          </cell>
        </row>
        <row r="205">
          <cell r="C205" t="str">
            <v>К270 В4-IV 10 сп</v>
          </cell>
          <cell r="D205" t="str">
            <v>3,75х1120</v>
          </cell>
          <cell r="G205" t="str">
            <v>В-ПН-НО-ГОСТ 19903-74, 
ГОСТ 16523-89</v>
          </cell>
          <cell r="H205">
            <v>240</v>
          </cell>
          <cell r="I205">
            <v>4650</v>
          </cell>
          <cell r="J205">
            <v>1.143258064516129</v>
          </cell>
          <cell r="L205">
            <v>182</v>
          </cell>
          <cell r="N205" t="str">
            <v>57-108х4,0</v>
          </cell>
        </row>
        <row r="206">
          <cell r="C206" t="str">
            <v>К270 В4-IV 10 сп</v>
          </cell>
          <cell r="D206" t="str">
            <v>3,75х1185</v>
          </cell>
          <cell r="G206" t="str">
            <v>В-ПН-НО-ГОСТ 19903-74, 
ГОСТ 16523-89</v>
          </cell>
          <cell r="H206">
            <v>180</v>
          </cell>
          <cell r="I206">
            <v>4650</v>
          </cell>
          <cell r="J206">
            <v>1.143258064516129</v>
          </cell>
          <cell r="L206">
            <v>182</v>
          </cell>
          <cell r="N206" t="str">
            <v>57-108х3,5</v>
          </cell>
        </row>
        <row r="207">
          <cell r="C207" t="str">
            <v>К270 В4-IV 10 сп</v>
          </cell>
          <cell r="D207" t="str">
            <v>3,3х1025</v>
          </cell>
          <cell r="G207" t="str">
            <v>В-ПН-НО-ГОСТ 19903-74, 
ГОСТ 16523-89</v>
          </cell>
          <cell r="H207">
            <v>466</v>
          </cell>
          <cell r="I207">
            <v>4650</v>
          </cell>
          <cell r="J207">
            <v>1.143258064516129</v>
          </cell>
          <cell r="L207">
            <v>182</v>
          </cell>
          <cell r="N207" t="str">
            <v>ду25-80</v>
          </cell>
        </row>
        <row r="208">
          <cell r="C208" t="str">
            <v>К270 В4-IV 10 сп</v>
          </cell>
          <cell r="D208" t="str">
            <v>3,3х1185</v>
          </cell>
          <cell r="G208" t="str">
            <v>В-ПН-НО-ГОСТ 19903-74, 
ГОСТ 16523-89</v>
          </cell>
          <cell r="H208">
            <v>230</v>
          </cell>
          <cell r="I208">
            <v>4650</v>
          </cell>
          <cell r="J208">
            <v>1.143258064516129</v>
          </cell>
          <cell r="L208">
            <v>182</v>
          </cell>
          <cell r="N208" t="str">
            <v>57-108х3,5</v>
          </cell>
        </row>
        <row r="209">
          <cell r="C209" t="str">
            <v>К270 В4-IV 10 сп</v>
          </cell>
          <cell r="D209" t="str">
            <v>3,3х1120</v>
          </cell>
          <cell r="G209" t="str">
            <v>В-ПН-НО-ГОСТ 19903-74, 
ГОСТ 16523-89</v>
          </cell>
          <cell r="H209">
            <v>230</v>
          </cell>
          <cell r="I209">
            <v>4650</v>
          </cell>
          <cell r="J209">
            <v>1.143258064516129</v>
          </cell>
          <cell r="L209">
            <v>182</v>
          </cell>
          <cell r="N209" t="str">
            <v>57-108х3,5</v>
          </cell>
        </row>
        <row r="210">
          <cell r="C210" t="str">
            <v>К270 В4-IV 10 сп</v>
          </cell>
          <cell r="D210" t="str">
            <v>2,85х1030</v>
          </cell>
          <cell r="G210" t="str">
            <v>В-ПН-НО-ГОСТ 19903-74, 
ГОСТ 16523-89</v>
          </cell>
          <cell r="H210">
            <v>240</v>
          </cell>
          <cell r="I210">
            <v>4650</v>
          </cell>
          <cell r="J210">
            <v>1.143258064516129</v>
          </cell>
          <cell r="L210">
            <v>182</v>
          </cell>
          <cell r="N210" t="str">
            <v>ду15-20</v>
          </cell>
        </row>
        <row r="211">
          <cell r="C211" t="str">
            <v>К270 В4-IV 10 сп</v>
          </cell>
          <cell r="D211" t="str">
            <v>2,85х1130</v>
          </cell>
          <cell r="G211" t="str">
            <v>В-ПН-НО-ГОСТ 19903-74, 
ГОСТ 16523-89</v>
          </cell>
          <cell r="H211">
            <v>120</v>
          </cell>
          <cell r="I211">
            <v>4650</v>
          </cell>
          <cell r="J211">
            <v>1.143258064516129</v>
          </cell>
          <cell r="L211">
            <v>182</v>
          </cell>
          <cell r="N211" t="str">
            <v>ду15-20</v>
          </cell>
        </row>
        <row r="212">
          <cell r="C212" t="str">
            <v>К270 В4-IV 10 сп</v>
          </cell>
          <cell r="D212" t="str">
            <v>2,85х1200</v>
          </cell>
          <cell r="G212" t="str">
            <v>В-ПН-НО-ГОСТ 19903-74, 
ГОСТ 16523-89</v>
          </cell>
          <cell r="H212">
            <v>120</v>
          </cell>
          <cell r="I212">
            <v>4650</v>
          </cell>
          <cell r="J212">
            <v>1.143258064516129</v>
          </cell>
          <cell r="L212">
            <v>182</v>
          </cell>
          <cell r="N212" t="str">
            <v>ду15-20</v>
          </cell>
        </row>
        <row r="213">
          <cell r="C213" t="str">
            <v>ст. 3сп</v>
          </cell>
          <cell r="D213" t="str">
            <v>4,7х1380</v>
          </cell>
          <cell r="G213" t="str">
            <v>ТУ 14-1-3579-83 (необрезной)</v>
          </cell>
          <cell r="H213">
            <v>600</v>
          </cell>
          <cell r="I213">
            <v>4650</v>
          </cell>
          <cell r="J213">
            <v>1.0725806451612903</v>
          </cell>
          <cell r="L213">
            <v>182</v>
          </cell>
          <cell r="N213" t="str">
            <v>219х5</v>
          </cell>
        </row>
        <row r="214">
          <cell r="C214" t="str">
            <v>ст. 3сп</v>
          </cell>
          <cell r="D214" t="str">
            <v>4,7х1490</v>
          </cell>
          <cell r="G214" t="str">
            <v>ТУ 14-1-3579-83 (необрезной)</v>
          </cell>
          <cell r="H214">
            <v>600</v>
          </cell>
          <cell r="I214">
            <v>4650</v>
          </cell>
          <cell r="J214">
            <v>1.0725806451612903</v>
          </cell>
          <cell r="L214">
            <v>182</v>
          </cell>
          <cell r="N214" t="str">
            <v>159х5</v>
          </cell>
        </row>
        <row r="215">
          <cell r="C215" t="str">
            <v>ст. 3сп</v>
          </cell>
          <cell r="D215" t="str">
            <v>5,7х1375</v>
          </cell>
          <cell r="G215" t="str">
            <v>ТУ 14-1-3579-83 (необрезной)</v>
          </cell>
          <cell r="H215">
            <v>300</v>
          </cell>
          <cell r="I215">
            <v>4650</v>
          </cell>
          <cell r="J215">
            <v>1.0725806451612903</v>
          </cell>
          <cell r="L215">
            <v>182</v>
          </cell>
          <cell r="N215" t="str">
            <v>219х6</v>
          </cell>
        </row>
        <row r="216">
          <cell r="C216" t="str">
            <v>ст.20</v>
          </cell>
          <cell r="D216" t="str">
            <v>4,25х1385</v>
          </cell>
          <cell r="G216" t="str">
            <v>ТУ 14-1-3579-83 (необрезной)</v>
          </cell>
          <cell r="H216">
            <v>300</v>
          </cell>
          <cell r="I216">
            <v>4650</v>
          </cell>
          <cell r="J216">
            <v>1.1369354838709675</v>
          </cell>
          <cell r="L216">
            <v>182</v>
          </cell>
          <cell r="N216" t="str">
            <v>219х4,5</v>
          </cell>
        </row>
        <row r="217">
          <cell r="C217" t="str">
            <v>ст.10</v>
          </cell>
          <cell r="D217" t="str">
            <v>4,25х1420</v>
          </cell>
          <cell r="G217" t="str">
            <v>ТУ 14-1-3579-83 (необрезной)</v>
          </cell>
          <cell r="H217">
            <v>2398</v>
          </cell>
          <cell r="I217">
            <v>4650</v>
          </cell>
          <cell r="J217">
            <v>1.1369354838709675</v>
          </cell>
          <cell r="L217">
            <v>182</v>
          </cell>
          <cell r="N217" t="str">
            <v>114х4,5</v>
          </cell>
        </row>
        <row r="218">
          <cell r="C218" t="str">
            <v>ст.10</v>
          </cell>
          <cell r="D218" t="str">
            <v>4,25х1505</v>
          </cell>
          <cell r="G218" t="str">
            <v>ТУ 14-1-3579-83 (необрезной)</v>
          </cell>
          <cell r="H218">
            <v>600</v>
          </cell>
          <cell r="I218">
            <v>4650</v>
          </cell>
          <cell r="J218">
            <v>1.1369354838709675</v>
          </cell>
          <cell r="L218">
            <v>182</v>
          </cell>
          <cell r="N218" t="str">
            <v>159х4,5</v>
          </cell>
        </row>
        <row r="219">
          <cell r="C219" t="str">
            <v>ст.20</v>
          </cell>
          <cell r="D219" t="str">
            <v>4,25х1505</v>
          </cell>
          <cell r="G219" t="str">
            <v>ТУ 14-1-3579-83 (необрезной)</v>
          </cell>
          <cell r="H219">
            <v>600</v>
          </cell>
          <cell r="I219">
            <v>4650</v>
          </cell>
          <cell r="J219">
            <v>1.1369354838709675</v>
          </cell>
          <cell r="L219">
            <v>182</v>
          </cell>
          <cell r="N219" t="str">
            <v>159х4,5</v>
          </cell>
        </row>
        <row r="220">
          <cell r="C220" t="str">
            <v>ст.10</v>
          </cell>
          <cell r="D220" t="str">
            <v>4,7х1420</v>
          </cell>
          <cell r="G220" t="str">
            <v>ТУ 14-1-3579-83 (необрезной)</v>
          </cell>
          <cell r="H220">
            <v>120</v>
          </cell>
          <cell r="I220">
            <v>4650</v>
          </cell>
          <cell r="J220">
            <v>1.1369354838709675</v>
          </cell>
          <cell r="L220">
            <v>182</v>
          </cell>
          <cell r="N220" t="str">
            <v>114х5</v>
          </cell>
        </row>
        <row r="221">
          <cell r="C221" t="str">
            <v>ст.10</v>
          </cell>
          <cell r="D221" t="str">
            <v>4,7х1490</v>
          </cell>
          <cell r="G221" t="str">
            <v>ТУ 14-1-3579-83 (необрезной)</v>
          </cell>
          <cell r="H221">
            <v>1830</v>
          </cell>
          <cell r="I221">
            <v>4650</v>
          </cell>
          <cell r="J221">
            <v>1.1369354838709675</v>
          </cell>
          <cell r="L221">
            <v>182</v>
          </cell>
          <cell r="N221" t="str">
            <v>159х5</v>
          </cell>
        </row>
        <row r="222">
          <cell r="C222" t="str">
            <v>ст.20</v>
          </cell>
          <cell r="D222" t="str">
            <v>4,7х1490</v>
          </cell>
          <cell r="G222" t="str">
            <v>ТУ 14-1-3579-83 (необрезной)</v>
          </cell>
          <cell r="H222">
            <v>600</v>
          </cell>
          <cell r="I222">
            <v>4650</v>
          </cell>
          <cell r="J222">
            <v>1.1369354838709675</v>
          </cell>
          <cell r="L222">
            <v>182</v>
          </cell>
          <cell r="N222" t="str">
            <v>159х5</v>
          </cell>
        </row>
        <row r="223">
          <cell r="C223" t="str">
            <v>ст.10</v>
          </cell>
          <cell r="D223" t="str">
            <v>5,7х1375</v>
          </cell>
          <cell r="G223" t="str">
            <v>ТУ 14-1-3579-83 (необрезной)</v>
          </cell>
          <cell r="H223">
            <v>1500</v>
          </cell>
          <cell r="I223">
            <v>4650</v>
          </cell>
          <cell r="J223">
            <v>1.1240645161290321</v>
          </cell>
          <cell r="L223">
            <v>182</v>
          </cell>
          <cell r="N223" t="str">
            <v>219х6</v>
          </cell>
        </row>
        <row r="224">
          <cell r="C224" t="str">
            <v>ст.20</v>
          </cell>
          <cell r="D224" t="str">
            <v>5,7х1375</v>
          </cell>
          <cell r="G224" t="str">
            <v>ТУ 14-1-3579-83 (необрезной)</v>
          </cell>
          <cell r="H224">
            <v>1200</v>
          </cell>
          <cell r="I224">
            <v>4650</v>
          </cell>
          <cell r="J224">
            <v>1.1240645161290321</v>
          </cell>
          <cell r="L224">
            <v>182</v>
          </cell>
          <cell r="N224" t="str">
            <v>219х6</v>
          </cell>
        </row>
        <row r="225">
          <cell r="C225" t="str">
            <v>ст.10</v>
          </cell>
          <cell r="D225" t="str">
            <v>5,7х1485</v>
          </cell>
          <cell r="G225" t="str">
            <v>ТУ 14-1-3579-83 (необрезной)</v>
          </cell>
          <cell r="H225">
            <v>300</v>
          </cell>
          <cell r="I225">
            <v>4650</v>
          </cell>
          <cell r="J225">
            <v>1.1240645161290321</v>
          </cell>
          <cell r="L225">
            <v>182</v>
          </cell>
          <cell r="N225" t="str">
            <v>159х6</v>
          </cell>
        </row>
        <row r="226">
          <cell r="C226" t="str">
            <v>ст.10</v>
          </cell>
          <cell r="D226" t="str">
            <v>6,7х1370</v>
          </cell>
          <cell r="G226" t="str">
            <v>ТУ 14-1-3579-83 (необрезной)</v>
          </cell>
          <cell r="H226">
            <v>300</v>
          </cell>
          <cell r="I226">
            <v>4650</v>
          </cell>
          <cell r="J226">
            <v>1.1240645161290321</v>
          </cell>
          <cell r="L226">
            <v>182</v>
          </cell>
          <cell r="N226" t="str">
            <v>219х7</v>
          </cell>
        </row>
        <row r="227">
          <cell r="C227" t="str">
            <v>ст.20</v>
          </cell>
          <cell r="D227" t="str">
            <v>6,7х1370</v>
          </cell>
          <cell r="G227" t="str">
            <v>ТУ 14-1-3579-83 (необрезной)</v>
          </cell>
          <cell r="H227">
            <v>300</v>
          </cell>
          <cell r="I227">
            <v>4650</v>
          </cell>
          <cell r="J227">
            <v>1.1240645161290321</v>
          </cell>
          <cell r="L227">
            <v>182</v>
          </cell>
          <cell r="N227" t="str">
            <v>219х7</v>
          </cell>
        </row>
        <row r="228">
          <cell r="C228" t="str">
            <v>ст.10</v>
          </cell>
          <cell r="D228" t="str">
            <v>6,7х1485</v>
          </cell>
          <cell r="G228" t="str">
            <v>ТУ 14-1-3579-83 (необрезной)</v>
          </cell>
          <cell r="H228">
            <v>300</v>
          </cell>
          <cell r="I228">
            <v>4650</v>
          </cell>
          <cell r="J228">
            <v>1.1240645161290321</v>
          </cell>
          <cell r="L228">
            <v>182</v>
          </cell>
          <cell r="N228" t="str">
            <v>159х7</v>
          </cell>
        </row>
        <row r="229">
          <cell r="C229" t="str">
            <v>ст.20</v>
          </cell>
          <cell r="D229" t="str">
            <v>6,7х1485</v>
          </cell>
          <cell r="G229" t="str">
            <v>ТУ 14-1-3579-83 (необрезной)</v>
          </cell>
          <cell r="H229">
            <v>300</v>
          </cell>
          <cell r="I229">
            <v>4650</v>
          </cell>
          <cell r="J229">
            <v>1.1240645161290321</v>
          </cell>
          <cell r="L229">
            <v>182</v>
          </cell>
          <cell r="N229" t="str">
            <v>159х7</v>
          </cell>
        </row>
        <row r="230">
          <cell r="C230" t="str">
            <v>ст. 3сп</v>
          </cell>
          <cell r="D230" t="str">
            <v>4,25х1505</v>
          </cell>
          <cell r="G230" t="str">
            <v>ТУ 14-1-3579-83 (необрезной)</v>
          </cell>
          <cell r="H230">
            <v>300</v>
          </cell>
          <cell r="I230">
            <v>4650</v>
          </cell>
          <cell r="J230">
            <v>1.0725806451612903</v>
          </cell>
          <cell r="L230">
            <v>182</v>
          </cell>
          <cell r="N230" t="str">
            <v>159х4,5</v>
          </cell>
        </row>
        <row r="232">
          <cell r="C232" t="str">
            <v>17Г1С-У</v>
          </cell>
          <cell r="D232" t="str">
            <v>15х1660</v>
          </cell>
          <cell r="G232" t="str">
            <v>14-1-5407-2000</v>
          </cell>
          <cell r="H232">
            <v>558</v>
          </cell>
          <cell r="I232">
            <v>5650</v>
          </cell>
          <cell r="L232">
            <v>425</v>
          </cell>
          <cell r="N232" t="str">
            <v>1220х15</v>
          </cell>
        </row>
        <row r="233">
          <cell r="C233" t="str">
            <v>17Г1СА-У</v>
          </cell>
          <cell r="D233" t="str">
            <v>9Х1250</v>
          </cell>
          <cell r="G233" t="str">
            <v>14-1-5407-2000</v>
          </cell>
          <cell r="H233">
            <v>323</v>
          </cell>
          <cell r="I233">
            <v>5650</v>
          </cell>
          <cell r="L233">
            <v>425</v>
          </cell>
          <cell r="N233" t="str">
            <v>720х9</v>
          </cell>
        </row>
        <row r="234">
          <cell r="C234" t="str">
            <v>17Г1С-У</v>
          </cell>
          <cell r="D234" t="str">
            <v>12Х1660</v>
          </cell>
          <cell r="G234" t="str">
            <v>14-1-5407-2000</v>
          </cell>
          <cell r="H234">
            <v>7245</v>
          </cell>
          <cell r="I234">
            <v>5650</v>
          </cell>
          <cell r="L234">
            <v>425</v>
          </cell>
          <cell r="N234" t="str">
            <v>1220х12</v>
          </cell>
        </row>
        <row r="235">
          <cell r="C235">
            <v>20</v>
          </cell>
          <cell r="D235" t="str">
            <v>8Х1050</v>
          </cell>
          <cell r="G235" t="str">
            <v>14-1-2471-78</v>
          </cell>
          <cell r="H235">
            <v>1300</v>
          </cell>
          <cell r="I235">
            <v>5300</v>
          </cell>
          <cell r="L235">
            <v>425</v>
          </cell>
          <cell r="N235" t="str">
            <v>530х8</v>
          </cell>
        </row>
        <row r="236">
          <cell r="C236" t="str">
            <v>06ГФБАА</v>
          </cell>
          <cell r="D236" t="str">
            <v>9Х1250</v>
          </cell>
          <cell r="G236" t="str">
            <v>14-101-458-2001</v>
          </cell>
          <cell r="H236">
            <v>978</v>
          </cell>
          <cell r="I236">
            <v>8770</v>
          </cell>
          <cell r="L236">
            <v>425</v>
          </cell>
          <cell r="N236" t="str">
            <v>720х9</v>
          </cell>
        </row>
        <row r="237">
          <cell r="C237" t="str">
            <v>17Г1СА</v>
          </cell>
          <cell r="D237" t="str">
            <v>12Х1050</v>
          </cell>
          <cell r="G237" t="str">
            <v>14-1-5407-2000</v>
          </cell>
          <cell r="H237">
            <v>124</v>
          </cell>
          <cell r="I237">
            <v>5650</v>
          </cell>
          <cell r="L237">
            <v>425</v>
          </cell>
          <cell r="N237" t="str">
            <v>530Х12</v>
          </cell>
        </row>
        <row r="238">
          <cell r="C238" t="str">
            <v>10Г2ФБ</v>
          </cell>
          <cell r="D238" t="str">
            <v>14х1660</v>
          </cell>
          <cell r="G238" t="str">
            <v>14-1-5407-2000</v>
          </cell>
          <cell r="H238">
            <v>1230</v>
          </cell>
          <cell r="I238">
            <v>6300</v>
          </cell>
          <cell r="L238">
            <v>425</v>
          </cell>
          <cell r="N238" t="str">
            <v>1020х14</v>
          </cell>
        </row>
        <row r="239">
          <cell r="C239" t="str">
            <v>17Г1СА-У</v>
          </cell>
          <cell r="D239" t="str">
            <v>14,3х1660</v>
          </cell>
          <cell r="G239" t="str">
            <v>14-1-5407-2000</v>
          </cell>
          <cell r="H239">
            <v>1500</v>
          </cell>
          <cell r="I239">
            <v>5650</v>
          </cell>
          <cell r="L239">
            <v>425</v>
          </cell>
          <cell r="N239" t="str">
            <v>1220х14,3</v>
          </cell>
        </row>
        <row r="240">
          <cell r="C240" t="str">
            <v>17Г1С</v>
          </cell>
          <cell r="D240" t="str">
            <v>12х1250</v>
          </cell>
          <cell r="G240" t="str">
            <v>14-1-5407-2000</v>
          </cell>
          <cell r="H240">
            <v>434</v>
          </cell>
          <cell r="I240">
            <v>5650</v>
          </cell>
          <cell r="L240">
            <v>425</v>
          </cell>
          <cell r="N240" t="str">
            <v>720х12</v>
          </cell>
        </row>
        <row r="241">
          <cell r="C241" t="str">
            <v>17Г1С-У</v>
          </cell>
          <cell r="D241" t="str">
            <v>12Х1630</v>
          </cell>
          <cell r="G241" t="str">
            <v>14-1-5407-2000</v>
          </cell>
          <cell r="H241">
            <v>300</v>
          </cell>
          <cell r="I241">
            <v>5650</v>
          </cell>
          <cell r="L241">
            <v>425</v>
          </cell>
          <cell r="N241" t="str">
            <v>1220х12</v>
          </cell>
        </row>
        <row r="242">
          <cell r="C242" t="str">
            <v>ст.10</v>
          </cell>
          <cell r="D242" t="str">
            <v>4,25х1385</v>
          </cell>
          <cell r="G242" t="str">
            <v>ТУ 14-1-3579-83 (необрезной)</v>
          </cell>
          <cell r="H242">
            <v>300</v>
          </cell>
          <cell r="I242">
            <v>4650</v>
          </cell>
          <cell r="J242">
            <v>1.1369354838709675</v>
          </cell>
          <cell r="L242">
            <v>182</v>
          </cell>
          <cell r="N242" t="str">
            <v>219х4,5</v>
          </cell>
        </row>
        <row r="243">
          <cell r="C243" t="str">
            <v>ст.10</v>
          </cell>
          <cell r="D243" t="str">
            <v>4,7х1380</v>
          </cell>
          <cell r="G243" t="str">
            <v>ТУ 14-1-3579-83 (необрезной)</v>
          </cell>
          <cell r="H243">
            <v>300</v>
          </cell>
          <cell r="I243">
            <v>4650</v>
          </cell>
          <cell r="J243">
            <v>1.1369354838709675</v>
          </cell>
          <cell r="L243">
            <v>182</v>
          </cell>
          <cell r="N243" t="str">
            <v>129х5</v>
          </cell>
        </row>
        <row r="244">
          <cell r="C244" t="str">
            <v>ст.10</v>
          </cell>
          <cell r="D244" t="str">
            <v>7,6х670</v>
          </cell>
          <cell r="G244" t="str">
            <v>ТУ 14-1-3579-83 (обрезной)</v>
          </cell>
          <cell r="H244">
            <v>300</v>
          </cell>
          <cell r="I244">
            <v>4650</v>
          </cell>
          <cell r="J244">
            <v>1.1154838709677419</v>
          </cell>
          <cell r="L244">
            <v>182</v>
          </cell>
          <cell r="N244" t="str">
            <v>219х8</v>
          </cell>
        </row>
        <row r="245">
          <cell r="C245" t="str">
            <v>ст.20</v>
          </cell>
          <cell r="D245" t="str">
            <v>7,6х670</v>
          </cell>
          <cell r="G245" t="str">
            <v>ТУ 14-1-3579-83 (обрезной)</v>
          </cell>
          <cell r="H245">
            <v>600</v>
          </cell>
          <cell r="I245">
            <v>4650</v>
          </cell>
          <cell r="J245">
            <v>1.1154838709677419</v>
          </cell>
          <cell r="L245">
            <v>182</v>
          </cell>
          <cell r="N245" t="str">
            <v>219х8</v>
          </cell>
        </row>
        <row r="247">
          <cell r="C247" t="str">
            <v>НОЯБРЬ</v>
          </cell>
        </row>
        <row r="248">
          <cell r="C248" t="str">
            <v>К270 В4-III 10 сп</v>
          </cell>
          <cell r="D248" t="str">
            <v>0,97х660</v>
          </cell>
          <cell r="G248" t="str">
            <v>В-ПН-НО-
ГОСТ 19904-94,
 ГОСТ 16523-89</v>
          </cell>
          <cell r="H248">
            <v>120</v>
          </cell>
          <cell r="I248">
            <v>5937</v>
          </cell>
          <cell r="J248">
            <v>1.05</v>
          </cell>
          <cell r="L248">
            <v>182</v>
          </cell>
          <cell r="N248" t="str">
            <v>16-18х1,0</v>
          </cell>
        </row>
        <row r="249">
          <cell r="C249" t="str">
            <v>К270 В4-III 10 сп</v>
          </cell>
          <cell r="D249" t="str">
            <v>1,16х730</v>
          </cell>
          <cell r="G249" t="str">
            <v>В-ПН-НО-
ГОСТ 19904-94,
 ГОСТ 16523-89</v>
          </cell>
          <cell r="H249">
            <v>240</v>
          </cell>
          <cell r="I249">
            <v>5937</v>
          </cell>
          <cell r="J249">
            <v>1.05</v>
          </cell>
          <cell r="L249">
            <v>182</v>
          </cell>
          <cell r="N249" t="str">
            <v>16-57х1,2</v>
          </cell>
        </row>
        <row r="250">
          <cell r="C250" t="str">
            <v>К270 В4-III 10 сп</v>
          </cell>
          <cell r="D250" t="str">
            <v>1,45х1255</v>
          </cell>
          <cell r="G250" t="str">
            <v>В-ПН-НО-
ГОСТ 19904-94,
 ГОСТ 16523-89</v>
          </cell>
          <cell r="H250">
            <v>600</v>
          </cell>
          <cell r="I250">
            <v>5937</v>
          </cell>
          <cell r="J250">
            <v>1.05</v>
          </cell>
          <cell r="L250">
            <v>182</v>
          </cell>
          <cell r="N250" t="str">
            <v>10-67х1,5</v>
          </cell>
        </row>
        <row r="251">
          <cell r="C251" t="str">
            <v>К270 В4-III 10 сп</v>
          </cell>
          <cell r="D251" t="str">
            <v>1,45х1225</v>
          </cell>
          <cell r="G251" t="str">
            <v>В-ПН-НО-
ГОСТ 19904-94,
 ГОСТ 16523-89</v>
          </cell>
          <cell r="H251">
            <v>360</v>
          </cell>
          <cell r="I251">
            <v>5937</v>
          </cell>
          <cell r="J251">
            <v>1.05</v>
          </cell>
          <cell r="L251">
            <v>182</v>
          </cell>
          <cell r="N251" t="str">
            <v>10-76х1,5</v>
          </cell>
        </row>
        <row r="252">
          <cell r="C252" t="str">
            <v>К270 В4-III 10 сп</v>
          </cell>
          <cell r="D252" t="str">
            <v>1,45х650</v>
          </cell>
          <cell r="G252" t="str">
            <v>В-ПН-НО-
ГОСТ 19904-94,
 ГОСТ 16523-89</v>
          </cell>
          <cell r="H252">
            <v>360</v>
          </cell>
          <cell r="I252">
            <v>5937</v>
          </cell>
          <cell r="J252">
            <v>1.05</v>
          </cell>
          <cell r="L252">
            <v>182</v>
          </cell>
          <cell r="N252" t="str">
            <v>10-76х1,5</v>
          </cell>
        </row>
        <row r="253">
          <cell r="C253" t="str">
            <v>К270 В4-III 10 сп</v>
          </cell>
          <cell r="D253" t="str">
            <v>1,95х1200</v>
          </cell>
          <cell r="G253" t="str">
            <v>В-ПН-НО-
ГОСТ 19904-94,
 ГОСТ 16523-89</v>
          </cell>
          <cell r="H253">
            <v>360</v>
          </cell>
          <cell r="I253">
            <v>5738</v>
          </cell>
          <cell r="J253">
            <v>1.05</v>
          </cell>
          <cell r="L253">
            <v>182</v>
          </cell>
          <cell r="N253" t="str">
            <v>18-76х2,0</v>
          </cell>
        </row>
        <row r="254">
          <cell r="C254" t="str">
            <v>К270 В4-III 10 сп</v>
          </cell>
          <cell r="D254" t="str">
            <v>1,95х1215</v>
          </cell>
          <cell r="G254" t="str">
            <v>В-ПН-НО-
ГОСТ 19904-94,
 ГОСТ 16523-89</v>
          </cell>
          <cell r="H254">
            <v>120</v>
          </cell>
          <cell r="I254">
            <v>5738</v>
          </cell>
          <cell r="J254">
            <v>1.05</v>
          </cell>
          <cell r="L254">
            <v>182</v>
          </cell>
          <cell r="N254" t="str">
            <v>18-76х2,0</v>
          </cell>
        </row>
        <row r="255">
          <cell r="C255" t="str">
            <v>К270 В4-III 10 сп</v>
          </cell>
          <cell r="D255" t="str">
            <v>1,95х650</v>
          </cell>
          <cell r="G255" t="str">
            <v>В-ПН-НО-
ГОСТ 19904-94,
 ГОСТ 16523-89</v>
          </cell>
          <cell r="H255">
            <v>120</v>
          </cell>
          <cell r="I255">
            <v>5738</v>
          </cell>
          <cell r="J255">
            <v>1.05</v>
          </cell>
          <cell r="L255">
            <v>182</v>
          </cell>
          <cell r="N255" t="str">
            <v>18-76х2,0</v>
          </cell>
        </row>
        <row r="256">
          <cell r="C256" t="str">
            <v>К270 В4-III 10 сп</v>
          </cell>
          <cell r="D256" t="str">
            <v>2,5х1265</v>
          </cell>
          <cell r="G256" t="str">
            <v>В-ПН-НО-
ГОСТ 19904-94,
 ГОСТ 16523-89</v>
          </cell>
          <cell r="H256">
            <v>300</v>
          </cell>
          <cell r="I256">
            <v>5738</v>
          </cell>
          <cell r="J256">
            <v>1.05</v>
          </cell>
          <cell r="L256">
            <v>182</v>
          </cell>
          <cell r="N256" t="str">
            <v>28;51х2,5</v>
          </cell>
        </row>
        <row r="257">
          <cell r="C257" t="str">
            <v>К270 В4-III 08 кп</v>
          </cell>
          <cell r="D257" t="str">
            <v>1,5х1200</v>
          </cell>
          <cell r="G257" t="str">
            <v>В-ПН-НО-ГОСТ 
19904-94, 
ГОСТ 16523-89</v>
          </cell>
          <cell r="H257">
            <v>180</v>
          </cell>
          <cell r="I257">
            <v>5937</v>
          </cell>
          <cell r="J257">
            <v>1.05</v>
          </cell>
          <cell r="L257">
            <v>182</v>
          </cell>
          <cell r="N257" t="str">
            <v>30-76х1,5</v>
          </cell>
        </row>
        <row r="258">
          <cell r="C258" t="str">
            <v>К270 В4-III 08 кп</v>
          </cell>
          <cell r="D258" t="str">
            <v>1,5х1225</v>
          </cell>
          <cell r="G258" t="str">
            <v>В-ПН-НО-ГОСТ 
19904-94, 
ГОСТ 16523-89</v>
          </cell>
          <cell r="H258">
            <v>420</v>
          </cell>
          <cell r="I258">
            <v>5937</v>
          </cell>
          <cell r="J258">
            <v>1.05</v>
          </cell>
          <cell r="L258">
            <v>182</v>
          </cell>
          <cell r="N258" t="str">
            <v>30-76х1,5</v>
          </cell>
        </row>
        <row r="259">
          <cell r="C259" t="str">
            <v>К270 В4-III 08 кп</v>
          </cell>
          <cell r="D259" t="str">
            <v>2,0х1210</v>
          </cell>
          <cell r="G259" t="str">
            <v>В-ПН-НО-ГОСТ 
19904-94, 
ГОСТ 16523-89</v>
          </cell>
          <cell r="H259">
            <v>180</v>
          </cell>
          <cell r="I259">
            <v>5738</v>
          </cell>
          <cell r="J259">
            <v>1.05</v>
          </cell>
          <cell r="L259">
            <v>182</v>
          </cell>
          <cell r="N259" t="str">
            <v>30-76х2,0</v>
          </cell>
        </row>
        <row r="260">
          <cell r="C260" t="str">
            <v>К270 В4-IV 3 сп/пс</v>
          </cell>
          <cell r="D260" t="str">
            <v>2,85х1030</v>
          </cell>
          <cell r="G260" t="str">
            <v>В-ПН-НО-ГОСТ 19903-74, 
ГОСТ 16523-89</v>
          </cell>
          <cell r="H260">
            <v>600</v>
          </cell>
          <cell r="I260">
            <v>4650</v>
          </cell>
          <cell r="J260">
            <v>1.0854516129032259</v>
          </cell>
          <cell r="L260">
            <v>182</v>
          </cell>
          <cell r="N260" t="str">
            <v>ду15-20</v>
          </cell>
        </row>
        <row r="261">
          <cell r="C261" t="str">
            <v>К270 В4-IV 3 сп/пс</v>
          </cell>
          <cell r="D261" t="str">
            <v>2,85х1130</v>
          </cell>
          <cell r="G261" t="str">
            <v>В-ПН-НО-ГОСТ 19903-74, 
ГОСТ 16523-89</v>
          </cell>
          <cell r="H261">
            <v>180</v>
          </cell>
          <cell r="I261">
            <v>4650</v>
          </cell>
          <cell r="J261">
            <v>1.0854516129032259</v>
          </cell>
          <cell r="L261">
            <v>182</v>
          </cell>
          <cell r="N261" t="str">
            <v>ду15-20</v>
          </cell>
        </row>
        <row r="262">
          <cell r="C262" t="str">
            <v>К270 В4-IV 3 сп/пс</v>
          </cell>
          <cell r="D262" t="str">
            <v>2,85х1200</v>
          </cell>
          <cell r="G262" t="str">
            <v>В-ПН-НО-ГОСТ 19903-74, 
ГОСТ 16523-89</v>
          </cell>
          <cell r="H262">
            <v>600</v>
          </cell>
          <cell r="I262">
            <v>4650</v>
          </cell>
          <cell r="J262">
            <v>1.0854516129032259</v>
          </cell>
          <cell r="L262">
            <v>182</v>
          </cell>
          <cell r="N262" t="str">
            <v>ду15-20</v>
          </cell>
        </row>
        <row r="263">
          <cell r="C263" t="str">
            <v>К270 В4-IV 3 сп/пс</v>
          </cell>
          <cell r="D263" t="str">
            <v>3,3х1025</v>
          </cell>
          <cell r="G263" t="str">
            <v>В-ПН-НО-ГОСТ 19903-74, 
ГОСТ 16523-89</v>
          </cell>
          <cell r="H263">
            <v>300</v>
          </cell>
          <cell r="I263">
            <v>4650</v>
          </cell>
          <cell r="J263">
            <v>1.0854516129032259</v>
          </cell>
          <cell r="L263">
            <v>182</v>
          </cell>
          <cell r="N263" t="str">
            <v>ду25-80</v>
          </cell>
        </row>
        <row r="264">
          <cell r="C264" t="str">
            <v>К270 В4-IV 3 сп/пс</v>
          </cell>
          <cell r="D264" t="str">
            <v>3,3х1120</v>
          </cell>
          <cell r="G264" t="str">
            <v>В-ПН-НО-ГОСТ 19903-74, 
ГОСТ 16523-89</v>
          </cell>
          <cell r="H264">
            <v>300</v>
          </cell>
          <cell r="I264">
            <v>4650</v>
          </cell>
          <cell r="J264">
            <v>1.0854516129032259</v>
          </cell>
          <cell r="L264">
            <v>182</v>
          </cell>
          <cell r="N264" t="str">
            <v>57-108х3,5</v>
          </cell>
        </row>
        <row r="265">
          <cell r="C265" t="str">
            <v>К270 В4-IV 10 сп</v>
          </cell>
          <cell r="D265" t="str">
            <v>3,75х1025</v>
          </cell>
          <cell r="G265" t="str">
            <v>В-ПН-НО-ГОСТ 19903-74, 
ГОСТ 16523-89</v>
          </cell>
          <cell r="H265">
            <v>120</v>
          </cell>
          <cell r="I265">
            <v>4650</v>
          </cell>
          <cell r="J265">
            <v>1.143258064516129</v>
          </cell>
          <cell r="L265">
            <v>182</v>
          </cell>
          <cell r="N265" t="str">
            <v>57-108х4,0</v>
          </cell>
        </row>
        <row r="266">
          <cell r="C266" t="str">
            <v>К270 В4-IV 10 сп</v>
          </cell>
          <cell r="D266" t="str">
            <v>3,75х1120</v>
          </cell>
          <cell r="G266" t="str">
            <v>В-ПН-НО-ГОСТ 19903-74, 
ГОСТ 16523-89</v>
          </cell>
          <cell r="H266">
            <v>180</v>
          </cell>
          <cell r="I266">
            <v>4650</v>
          </cell>
          <cell r="J266">
            <v>1.143258064516129</v>
          </cell>
          <cell r="L266">
            <v>182</v>
          </cell>
          <cell r="N266" t="str">
            <v>57-108х4,0</v>
          </cell>
        </row>
        <row r="267">
          <cell r="C267" t="str">
            <v>К270 В4-IV 10 сп</v>
          </cell>
          <cell r="D267" t="str">
            <v>3,75х1185</v>
          </cell>
          <cell r="G267" t="str">
            <v>В-ПН-НО-ГОСТ 19903-74, 
ГОСТ 16523-89</v>
          </cell>
          <cell r="H267">
            <v>180</v>
          </cell>
          <cell r="I267">
            <v>4650</v>
          </cell>
          <cell r="J267">
            <v>1.143258064516129</v>
          </cell>
          <cell r="L267">
            <v>182</v>
          </cell>
          <cell r="N267" t="str">
            <v>57-108х3,5</v>
          </cell>
        </row>
        <row r="268">
          <cell r="C268" t="str">
            <v>К270 В4-IV 10 сп</v>
          </cell>
          <cell r="D268" t="str">
            <v>3,3х1025</v>
          </cell>
          <cell r="G268" t="str">
            <v>В-ПН-НО-ГОСТ 19903-74, 
ГОСТ 16523-89</v>
          </cell>
          <cell r="H268">
            <v>240</v>
          </cell>
          <cell r="I268">
            <v>4650</v>
          </cell>
          <cell r="J268">
            <v>1.143258064516129</v>
          </cell>
          <cell r="L268">
            <v>182</v>
          </cell>
          <cell r="N268" t="str">
            <v>ду25-80</v>
          </cell>
        </row>
        <row r="269">
          <cell r="C269" t="str">
            <v>К270 В4-IV 10 сп</v>
          </cell>
          <cell r="D269" t="str">
            <v>3,3х1185</v>
          </cell>
          <cell r="G269" t="str">
            <v>В-ПН-НО-ГОСТ 19903-74, 
ГОСТ 16523-89</v>
          </cell>
          <cell r="H269">
            <v>240</v>
          </cell>
          <cell r="I269">
            <v>4650</v>
          </cell>
          <cell r="J269">
            <v>1.143258064516129</v>
          </cell>
          <cell r="L269">
            <v>182</v>
          </cell>
          <cell r="N269" t="str">
            <v>57-108х3,5</v>
          </cell>
        </row>
        <row r="270">
          <cell r="C270" t="str">
            <v>К270 В4-IV 10 сп</v>
          </cell>
          <cell r="D270" t="str">
            <v>3,3х1120</v>
          </cell>
          <cell r="G270" t="str">
            <v>В-ПН-НО-ГОСТ 19903-74, 
ГОСТ 16523-89</v>
          </cell>
          <cell r="H270">
            <v>180</v>
          </cell>
          <cell r="I270">
            <v>4650</v>
          </cell>
          <cell r="J270">
            <v>1.143258064516129</v>
          </cell>
          <cell r="L270">
            <v>182</v>
          </cell>
          <cell r="N270" t="str">
            <v>57-108х3,5</v>
          </cell>
        </row>
        <row r="271">
          <cell r="C271" t="str">
            <v>К270 В4-IV 10 сп</v>
          </cell>
          <cell r="D271" t="str">
            <v>2,85х1030</v>
          </cell>
          <cell r="G271" t="str">
            <v>В-ПН-НО-ГОСТ 19903-74, 
ГОСТ 16523-89</v>
          </cell>
          <cell r="H271">
            <v>240</v>
          </cell>
          <cell r="I271">
            <v>4650</v>
          </cell>
          <cell r="J271">
            <v>1.143258064516129</v>
          </cell>
          <cell r="L271">
            <v>182</v>
          </cell>
          <cell r="N271" t="str">
            <v>ду15-20</v>
          </cell>
        </row>
        <row r="272">
          <cell r="C272" t="str">
            <v>К270 В4-IV 10 сп</v>
          </cell>
          <cell r="D272" t="str">
            <v>2,85х1130</v>
          </cell>
          <cell r="G272" t="str">
            <v>В-ПН-НО-ГОСТ 19903-74, 
ГОСТ 16523-89</v>
          </cell>
          <cell r="H272">
            <v>120</v>
          </cell>
          <cell r="I272">
            <v>4650</v>
          </cell>
          <cell r="J272">
            <v>1.143258064516129</v>
          </cell>
          <cell r="L272">
            <v>182</v>
          </cell>
          <cell r="N272" t="str">
            <v>ду15-20</v>
          </cell>
        </row>
        <row r="273">
          <cell r="C273" t="str">
            <v>К270 В4-IV 10 сп</v>
          </cell>
          <cell r="D273" t="str">
            <v>2,85х1430</v>
          </cell>
          <cell r="G273" t="str">
            <v>В-ПН-НО-ГОСТ 19903-74, 
ГОСТ 16523-89</v>
          </cell>
          <cell r="H273">
            <v>120</v>
          </cell>
          <cell r="I273">
            <v>4650</v>
          </cell>
          <cell r="J273">
            <v>1.143258064516129</v>
          </cell>
          <cell r="L273">
            <v>182</v>
          </cell>
          <cell r="N273" t="str">
            <v>57-108х3</v>
          </cell>
        </row>
        <row r="274">
          <cell r="C274" t="str">
            <v>К270 В4-IV 10 сп</v>
          </cell>
          <cell r="D274" t="str">
            <v>2,85х1200</v>
          </cell>
          <cell r="G274" t="str">
            <v>В-ПН-НО-ГОСТ 19903-74, 
ГОСТ 16523-89</v>
          </cell>
          <cell r="H274">
            <v>180</v>
          </cell>
          <cell r="I274">
            <v>4650</v>
          </cell>
          <cell r="J274">
            <v>1.143258064516129</v>
          </cell>
          <cell r="L274">
            <v>182</v>
          </cell>
          <cell r="N274" t="str">
            <v>ду15-20</v>
          </cell>
        </row>
        <row r="275">
          <cell r="C275" t="str">
            <v>ст.10</v>
          </cell>
          <cell r="D275" t="str">
            <v>4,25х1420</v>
          </cell>
          <cell r="G275" t="str">
            <v>ТУ 14-1-3579-83 (необрезной)</v>
          </cell>
          <cell r="H275">
            <v>1500</v>
          </cell>
          <cell r="I275">
            <v>4650</v>
          </cell>
          <cell r="J275">
            <v>1.1369354838709675</v>
          </cell>
          <cell r="L275">
            <v>182</v>
          </cell>
          <cell r="N275" t="str">
            <v>114х4,5</v>
          </cell>
        </row>
        <row r="276">
          <cell r="C276" t="str">
            <v>ст.20</v>
          </cell>
          <cell r="D276" t="str">
            <v>4,25х1420</v>
          </cell>
          <cell r="G276" t="str">
            <v>ТУ 14-1-3579-83 (необрезной)</v>
          </cell>
          <cell r="H276">
            <v>300</v>
          </cell>
          <cell r="I276">
            <v>4650</v>
          </cell>
          <cell r="J276">
            <v>1.1369354838709675</v>
          </cell>
          <cell r="L276">
            <v>182</v>
          </cell>
          <cell r="N276" t="str">
            <v>114х4,5</v>
          </cell>
        </row>
        <row r="277">
          <cell r="C277" t="str">
            <v>ст.10</v>
          </cell>
          <cell r="D277" t="str">
            <v>4,25х1505</v>
          </cell>
          <cell r="G277" t="str">
            <v>ТУ 14-1-3579-83 (необрезной)</v>
          </cell>
          <cell r="H277">
            <v>600</v>
          </cell>
          <cell r="I277">
            <v>4650</v>
          </cell>
          <cell r="J277">
            <v>1.1369354838709675</v>
          </cell>
          <cell r="L277">
            <v>182</v>
          </cell>
          <cell r="N277" t="str">
            <v>159х4,5</v>
          </cell>
        </row>
        <row r="278">
          <cell r="C278" t="str">
            <v>ст.20</v>
          </cell>
          <cell r="D278" t="str">
            <v>4,25х1505</v>
          </cell>
          <cell r="G278" t="str">
            <v>ТУ 14-1-3579-83 (необрезной)</v>
          </cell>
          <cell r="H278">
            <v>300</v>
          </cell>
          <cell r="I278">
            <v>4650</v>
          </cell>
          <cell r="J278">
            <v>1.1369354838709675</v>
          </cell>
          <cell r="L278">
            <v>182</v>
          </cell>
          <cell r="N278" t="str">
            <v>159х4,5</v>
          </cell>
        </row>
        <row r="279">
          <cell r="C279" t="str">
            <v>ст.10</v>
          </cell>
          <cell r="D279" t="str">
            <v>4,7х1420</v>
          </cell>
          <cell r="G279" t="str">
            <v>ТУ 14-1-3579-83 (необрезной)</v>
          </cell>
          <cell r="H279">
            <v>300</v>
          </cell>
          <cell r="I279">
            <v>4650</v>
          </cell>
          <cell r="J279">
            <v>1.1369354838709675</v>
          </cell>
          <cell r="L279">
            <v>182</v>
          </cell>
          <cell r="N279" t="str">
            <v>114х5</v>
          </cell>
        </row>
        <row r="280">
          <cell r="C280" t="str">
            <v>ст.10</v>
          </cell>
          <cell r="D280" t="str">
            <v>4,7х1490</v>
          </cell>
          <cell r="G280" t="str">
            <v>ТУ 14-1-3579-83 (необрезной)</v>
          </cell>
          <cell r="H280">
            <v>900</v>
          </cell>
          <cell r="I280">
            <v>4650</v>
          </cell>
          <cell r="J280">
            <v>1.1369354838709675</v>
          </cell>
          <cell r="L280">
            <v>182</v>
          </cell>
          <cell r="N280" t="str">
            <v>159х5</v>
          </cell>
        </row>
        <row r="281">
          <cell r="C281" t="str">
            <v>ст.20</v>
          </cell>
          <cell r="D281" t="str">
            <v>4,7х1490</v>
          </cell>
          <cell r="G281" t="str">
            <v>ТУ 14-1-3579-83 (необрезной)</v>
          </cell>
          <cell r="H281">
            <v>300</v>
          </cell>
          <cell r="I281">
            <v>4650</v>
          </cell>
          <cell r="J281">
            <v>1.1369354838709675</v>
          </cell>
          <cell r="L281">
            <v>182</v>
          </cell>
          <cell r="N281" t="str">
            <v>159х5</v>
          </cell>
        </row>
        <row r="282">
          <cell r="C282" t="str">
            <v>ст.20</v>
          </cell>
          <cell r="D282" t="str">
            <v>5,7х1060</v>
          </cell>
          <cell r="G282" t="str">
            <v>ТУ 14-1-3579-83 (необрезной)</v>
          </cell>
          <cell r="H282">
            <v>300</v>
          </cell>
          <cell r="I282">
            <v>4650</v>
          </cell>
          <cell r="J282">
            <v>1.1240645161290321</v>
          </cell>
          <cell r="L282">
            <v>182</v>
          </cell>
          <cell r="N282" t="str">
            <v>159х6</v>
          </cell>
        </row>
        <row r="283">
          <cell r="C283" t="str">
            <v>ст.20</v>
          </cell>
          <cell r="D283" t="str">
            <v>5,7х1375</v>
          </cell>
          <cell r="G283" t="str">
            <v>ТУ 14-1-3579-83 (необрезной)</v>
          </cell>
          <cell r="H283">
            <v>900</v>
          </cell>
          <cell r="I283">
            <v>4650</v>
          </cell>
          <cell r="J283">
            <v>1.1240645161290321</v>
          </cell>
          <cell r="L283">
            <v>182</v>
          </cell>
          <cell r="N283" t="str">
            <v>219х6</v>
          </cell>
        </row>
        <row r="284">
          <cell r="C284" t="str">
            <v>ст.10</v>
          </cell>
          <cell r="D284" t="str">
            <v>5,7х1485</v>
          </cell>
          <cell r="G284" t="str">
            <v>ТУ 14-1-3579-83 (необрезной)</v>
          </cell>
          <cell r="H284">
            <v>300</v>
          </cell>
          <cell r="I284">
            <v>4650</v>
          </cell>
          <cell r="J284">
            <v>1.1240645161290321</v>
          </cell>
          <cell r="L284">
            <v>182</v>
          </cell>
          <cell r="N284" t="str">
            <v>159х6</v>
          </cell>
        </row>
        <row r="285">
          <cell r="C285" t="str">
            <v>ст.20</v>
          </cell>
          <cell r="D285" t="str">
            <v>5,7х1485</v>
          </cell>
          <cell r="G285" t="str">
            <v>ТУ 14-1-3579-83 (необрезной)</v>
          </cell>
          <cell r="H285">
            <v>600</v>
          </cell>
          <cell r="I285">
            <v>4650</v>
          </cell>
          <cell r="J285">
            <v>1.1240645161290321</v>
          </cell>
          <cell r="L285">
            <v>182</v>
          </cell>
          <cell r="N285" t="str">
            <v>159х6</v>
          </cell>
        </row>
        <row r="286">
          <cell r="C286" t="str">
            <v>ст.20</v>
          </cell>
          <cell r="D286" t="str">
            <v>6,7х1370</v>
          </cell>
          <cell r="G286" t="str">
            <v>ТУ 14-1-3579-83 (необрезной)</v>
          </cell>
          <cell r="H286">
            <v>300</v>
          </cell>
          <cell r="I286">
            <v>4650</v>
          </cell>
          <cell r="J286">
            <v>1.1240645161290321</v>
          </cell>
          <cell r="L286">
            <v>182</v>
          </cell>
          <cell r="N286" t="str">
            <v>219х7</v>
          </cell>
        </row>
        <row r="287">
          <cell r="C287" t="str">
            <v>ст.20</v>
          </cell>
          <cell r="D287" t="str">
            <v>7,6х670</v>
          </cell>
          <cell r="G287" t="str">
            <v>ТУ 14-1-3579-83 (обрезной)</v>
          </cell>
          <cell r="H287">
            <v>1500</v>
          </cell>
          <cell r="I287">
            <v>4650</v>
          </cell>
          <cell r="J287">
            <v>1.1154838709677419</v>
          </cell>
          <cell r="L287">
            <v>182</v>
          </cell>
          <cell r="N287" t="str">
            <v>219х8</v>
          </cell>
        </row>
        <row r="289">
          <cell r="C289" t="str">
            <v>17Г1СА-У</v>
          </cell>
          <cell r="D289" t="str">
            <v>14,3х1660</v>
          </cell>
          <cell r="G289" t="str">
            <v>14-1-5407-2000</v>
          </cell>
          <cell r="H289">
            <v>8866</v>
          </cell>
          <cell r="I289">
            <v>5650</v>
          </cell>
          <cell r="L289">
            <v>415</v>
          </cell>
          <cell r="N289" t="str">
            <v>1220х14,3</v>
          </cell>
        </row>
        <row r="290">
          <cell r="C290" t="str">
            <v>17Г1С-У</v>
          </cell>
          <cell r="D290" t="str">
            <v>12х1660</v>
          </cell>
          <cell r="G290" t="str">
            <v>14-1-5407-2000</v>
          </cell>
          <cell r="H290">
            <v>3846</v>
          </cell>
          <cell r="I290">
            <v>5650</v>
          </cell>
          <cell r="L290">
            <v>415</v>
          </cell>
          <cell r="N290" t="str">
            <v>1220х12</v>
          </cell>
        </row>
        <row r="291">
          <cell r="C291" t="str">
            <v>06ГФБАА</v>
          </cell>
          <cell r="D291" t="str">
            <v>12х1660</v>
          </cell>
          <cell r="G291" t="str">
            <v>14-101-458-2001</v>
          </cell>
          <cell r="H291">
            <v>992</v>
          </cell>
          <cell r="I291">
            <v>8770</v>
          </cell>
          <cell r="L291">
            <v>425</v>
          </cell>
          <cell r="N291" t="str">
            <v>1020х12</v>
          </cell>
        </row>
        <row r="292">
          <cell r="C292" t="str">
            <v>17Г1С-У</v>
          </cell>
          <cell r="D292" t="str">
            <v>15х1660</v>
          </cell>
          <cell r="G292" t="str">
            <v>14-1-5407-2000</v>
          </cell>
          <cell r="H292">
            <v>124</v>
          </cell>
          <cell r="I292">
            <v>5650</v>
          </cell>
          <cell r="L292">
            <v>415</v>
          </cell>
          <cell r="N292" t="str">
            <v>1220х12</v>
          </cell>
        </row>
        <row r="293">
          <cell r="C293" t="str">
            <v>17Г1СА-У</v>
          </cell>
          <cell r="D293" t="str">
            <v>11х1250</v>
          </cell>
          <cell r="G293" t="str">
            <v>14-1-5407-2000</v>
          </cell>
          <cell r="H293">
            <v>1302</v>
          </cell>
          <cell r="I293">
            <v>5650</v>
          </cell>
          <cell r="L293">
            <v>415</v>
          </cell>
          <cell r="N293" t="str">
            <v>720х11</v>
          </cell>
        </row>
        <row r="294">
          <cell r="C294" t="str">
            <v>17Г1СА</v>
          </cell>
          <cell r="D294" t="str">
            <v>8х1250</v>
          </cell>
          <cell r="G294" t="str">
            <v>14-1-5407-2000</v>
          </cell>
          <cell r="H294">
            <v>806</v>
          </cell>
          <cell r="I294">
            <v>5650</v>
          </cell>
          <cell r="L294">
            <v>415</v>
          </cell>
          <cell r="N294" t="str">
            <v>720х8</v>
          </cell>
        </row>
        <row r="295">
          <cell r="C295" t="str">
            <v>17Г1СА</v>
          </cell>
          <cell r="D295" t="str">
            <v>9х1250</v>
          </cell>
          <cell r="G295" t="str">
            <v>14-1-5407-2000</v>
          </cell>
          <cell r="H295">
            <v>2046</v>
          </cell>
          <cell r="I295">
            <v>5650</v>
          </cell>
          <cell r="L295">
            <v>415</v>
          </cell>
          <cell r="N295" t="str">
            <v>720х9</v>
          </cell>
        </row>
      </sheetData>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sheetName val="БДДС"/>
      <sheetName val="БДР"/>
      <sheetName val="АХР"/>
      <sheetName val="реестр отгрузка"/>
      <sheetName val="ETC"/>
      <sheetName val=" май"/>
      <sheetName val=" 5 месяцев"/>
      <sheetName val=" июнь"/>
      <sheetName val=" 2 квартал"/>
      <sheetName val="6 месяцев"/>
      <sheetName val=" 7 месяцев"/>
      <sheetName val=" июль"/>
      <sheetName val=" август"/>
      <sheetName val=" сентябрь"/>
      <sheetName val="3 квартал"/>
      <sheetName val="октябрь"/>
      <sheetName val="ноябрь"/>
      <sheetName val="декабрь"/>
      <sheetName val="4 кварта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Добыча"/>
      <sheetName val="Товар"/>
      <sheetName val="Персонал"/>
      <sheetName val="себестоимость"/>
      <sheetName val="ИК СОК"/>
      <sheetName val="ИК СОК (2)"/>
      <sheetName val="себестоимость (проц. обогащ)"/>
      <sheetName val="ПЭБ-1-08-П "/>
      <sheetName val="ПЭБ-3-01-П "/>
      <sheetName val="ПЭБ-1-07-П"/>
      <sheetName val="ПЭБ-1-06-П (2005 г)"/>
      <sheetName val="ФОРМА"/>
      <sheetName val="ИП"/>
      <sheetName val="ввод"/>
      <sheetName val="Номенклатура"/>
      <sheetName val="БДР_база"/>
      <sheetName val="Курс"/>
      <sheetName val="цены"/>
      <sheetName val="ограничения"/>
      <sheetName val="1 Общая информация"/>
      <sheetName val="Справочно(январь)"/>
      <sheetName val="справки к раз.2"/>
      <sheetName val="Запрос"/>
      <sheetName val="дороги"/>
      <sheetName val="EMPLANM"/>
      <sheetName val="СП"/>
      <sheetName val="31_12_06 (2)"/>
      <sheetName val="6_TFA_2005"/>
      <sheetName val="ЗКЛ"/>
      <sheetName val="Списки"/>
      <sheetName val="ТЭП старая"/>
      <sheetName val="Справочник"/>
      <sheetName val="Итог Антиснег11.01"/>
      <sheetName val="ввод данных"/>
      <sheetName val="Tier1"/>
      <sheetName val="_Т2"/>
      <sheetName val="SPR"/>
      <sheetName val="Титул"/>
      <sheetName val="ФС"/>
      <sheetName val="Закупки"/>
      <sheetName val=" накладные расходы"/>
      <sheetName val="Свд"/>
      <sheetName val="Справочник (2)"/>
      <sheetName val="Итог Антиснег11_01"/>
      <sheetName val="Сводная табл."/>
      <sheetName val="1"/>
      <sheetName val="Канат"/>
      <sheetName val="ПТУ_ППП"/>
      <sheetName val="Данные"/>
      <sheetName val="_май"/>
      <sheetName val="_5_месяцев"/>
      <sheetName val="_июнь"/>
      <sheetName val="_2_квартал"/>
      <sheetName val="6_месяцев"/>
      <sheetName val="_7_месяцев"/>
      <sheetName val="_июль"/>
      <sheetName val="_август"/>
      <sheetName val="_сентябрь"/>
      <sheetName val="3_квартал"/>
      <sheetName val="4_квартал"/>
      <sheetName val="ПЭБ-1-02-Ф_"/>
      <sheetName val="ПЭБ-1-03-Ф_(январь)"/>
      <sheetName val="ПЭБ-1-09-Ф_(янв)"/>
      <sheetName val="ПЭБ_-1-11-Ф_"/>
      <sheetName val="ПЭБ_-2-02-Ф"/>
      <sheetName val="ИК_СОК"/>
      <sheetName val="ИК_СОК_(2)"/>
      <sheetName val="себестоимость_(проц__обогащ)"/>
      <sheetName val="ПЭБ-1-08-П_"/>
      <sheetName val="ПЭБ-3-01-П_"/>
      <sheetName val="ПЭБ-1-06-П_(2005_г)"/>
      <sheetName val="ПСХ "/>
      <sheetName val="Т-эн. по город.стор.орган."/>
      <sheetName val="ХВП"/>
      <sheetName val="5300.07.02-6100.07.02корресп+"/>
      <sheetName val="Акты дебиторов"/>
      <sheetName val="5630.02+"/>
      <sheetName val="5630_02_"/>
      <sheetName val="Курсы валют"/>
      <sheetName val="5505.01"/>
      <sheetName val="+5610.04"/>
      <sheetName val="Служебный"/>
      <sheetName val="Статьи"/>
      <sheetName val="ставки"/>
      <sheetName val="Лист1"/>
      <sheetName val="#ССЫЛКА"/>
      <sheetName val="ИсходныеДанные"/>
      <sheetName val="Список"/>
      <sheetName val="Гр5(о)"/>
      <sheetName val="Исходныള"/>
      <sheetName val="Бюджет октябрь РУС"/>
      <sheetName val="ЛГСС Инвестиции (New)"/>
      <sheetName val="ЛГСС Фин аренда"/>
      <sheetName val="Фин аренда Спецгазремстрой"/>
      <sheetName val="Инвестиции КГС"/>
      <sheetName val="ЛГСС Инвестиции"/>
      <sheetName val="Инвестиции Спецгазремстрой"/>
      <sheetName val="ЛГСС ФАКТ Инвестиции"/>
      <sheetName val="Отчет №2"/>
      <sheetName val="справки к раз_2"/>
      <sheetName val="_3_запасы_на 01_01_04"/>
      <sheetName val="информация"/>
      <sheetName val="69_Вл"/>
      <sheetName val="TB_2012"/>
      <sheetName val="S30 Summary of VAT declarations"/>
      <sheetName val="Лист13"/>
      <sheetName val="текучесть"/>
    </sheetNames>
    <sheetDataSet>
      <sheetData sheetId="0" refreshError="1">
        <row r="1">
          <cell r="B1">
            <v>31.7</v>
          </cell>
        </row>
        <row r="2">
          <cell r="B2" t="str">
            <v>октябрь 2002 года</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НЕРГИЯ 2006г."/>
      <sheetName val="1.6.2.Элэнергия"/>
      <sheetName val="Расход 1 квартал"/>
      <sheetName val="Ведомость 1 квартал"/>
      <sheetName val="1.1.1-ПЛАН ГР"/>
      <sheetName val="1.6.1.Котельные"/>
      <sheetName val="1.4.1 УВП"/>
      <sheetName val="1.4.1 КВ"/>
      <sheetName val="ИТОГОВАЯ"/>
      <sheetName val="ПО-4 УЭПМ (январь)"/>
      <sheetName val="Справка"/>
      <sheetName val="ПАССАЖ. И ВСПОМ. ТРАНСП."/>
      <sheetName val="Исход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0">
          <cell r="D40">
            <v>86916</v>
          </cell>
        </row>
      </sheetData>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кро"/>
      <sheetName val="Дукат"/>
      <sheetName val="Дукат вс"/>
      <sheetName val="Лунное"/>
      <sheetName val="Лунное вс"/>
      <sheetName val="Хаканджа"/>
      <sheetName val="Хак вс"/>
      <sheetName val="Варвара"/>
      <sheetName val="Вар вс"/>
      <sheetName val="Омолон"/>
      <sheetName val="Омолон вс"/>
      <sheetName val="Албазино"/>
      <sheetName val="Албазино вс"/>
      <sheetName val="АГМК"/>
      <sheetName val="АГМК вс"/>
      <sheetName val="Воронц "/>
      <sheetName val="воронц вс"/>
      <sheetName val="Майское"/>
      <sheetName val="Майское вс"/>
      <sheetName val="Налоги апрель"/>
      <sheetName val="Апрель"/>
      <sheetName val="Налоги май"/>
    </sheetNames>
    <sheetDataSet>
      <sheetData sheetId="0" refreshError="1">
        <row r="21">
          <cell r="C21">
            <v>2.56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К"/>
      <sheetName val="План"/>
      <sheetName val="Факт"/>
      <sheetName val="Справочник"/>
      <sheetName val="Исходные"/>
      <sheetName val="Корр"/>
      <sheetName val="Свод"/>
    </sheetNames>
    <sheetDataSet>
      <sheetData sheetId="0" refreshError="1"/>
      <sheetData sheetId="1" refreshError="1"/>
      <sheetData sheetId="2" refreshError="1">
        <row r="9">
          <cell r="G9">
            <v>34781.61</v>
          </cell>
        </row>
        <row r="10">
          <cell r="G10">
            <v>7327.92</v>
          </cell>
        </row>
        <row r="11">
          <cell r="G11">
            <v>-457184.69070175441</v>
          </cell>
        </row>
        <row r="13">
          <cell r="G13">
            <v>1704.64</v>
          </cell>
        </row>
        <row r="14">
          <cell r="G14">
            <v>10014.450000000001</v>
          </cell>
        </row>
        <row r="15">
          <cell r="G15">
            <v>596033.11</v>
          </cell>
        </row>
        <row r="16">
          <cell r="G16">
            <v>1697.56</v>
          </cell>
        </row>
        <row r="18">
          <cell r="G18">
            <v>-488290.31</v>
          </cell>
        </row>
        <row r="19">
          <cell r="G19">
            <v>-9468.14</v>
          </cell>
        </row>
        <row r="20">
          <cell r="G20">
            <v>-3509.81</v>
          </cell>
        </row>
        <row r="21">
          <cell r="G21">
            <v>385.65</v>
          </cell>
        </row>
        <row r="22">
          <cell r="G22">
            <v>3147.52</v>
          </cell>
        </row>
        <row r="23">
          <cell r="G23">
            <v>368.47</v>
          </cell>
        </row>
        <row r="24">
          <cell r="G24">
            <v>117789.32</v>
          </cell>
        </row>
        <row r="25">
          <cell r="G25">
            <v>69623.66</v>
          </cell>
        </row>
        <row r="26">
          <cell r="G26">
            <v>-125276.97</v>
          </cell>
        </row>
        <row r="27">
          <cell r="G27">
            <v>-1310981.18</v>
          </cell>
        </row>
        <row r="28">
          <cell r="G28">
            <v>-38086.269999999997</v>
          </cell>
        </row>
        <row r="29">
          <cell r="G29">
            <v>-219739.36</v>
          </cell>
        </row>
        <row r="30">
          <cell r="G30">
            <v>0</v>
          </cell>
        </row>
        <row r="31">
          <cell r="G31">
            <v>-2627531.0357060898</v>
          </cell>
        </row>
        <row r="32">
          <cell r="G32">
            <v>23781.94</v>
          </cell>
        </row>
        <row r="33">
          <cell r="G33">
            <v>50260.29</v>
          </cell>
        </row>
        <row r="36">
          <cell r="G36">
            <v>-137897.85999999999</v>
          </cell>
        </row>
        <row r="38">
          <cell r="G38">
            <v>-138400</v>
          </cell>
          <cell r="H38">
            <v>-138400</v>
          </cell>
        </row>
        <row r="40">
          <cell r="G40">
            <v>-4512864.43</v>
          </cell>
        </row>
        <row r="41">
          <cell r="G41">
            <v>-41049.65</v>
          </cell>
        </row>
        <row r="42">
          <cell r="G42">
            <v>45895</v>
          </cell>
        </row>
        <row r="43">
          <cell r="G43">
            <v>968534.00070175435</v>
          </cell>
        </row>
        <row r="44">
          <cell r="G44">
            <v>77.05</v>
          </cell>
        </row>
        <row r="45">
          <cell r="G45">
            <v>55273.89</v>
          </cell>
        </row>
        <row r="46">
          <cell r="G46">
            <v>268936.13</v>
          </cell>
        </row>
        <row r="47">
          <cell r="G47">
            <v>258746.78</v>
          </cell>
        </row>
        <row r="49">
          <cell r="G49">
            <v>7097.58</v>
          </cell>
        </row>
        <row r="50">
          <cell r="G50">
            <v>261.61</v>
          </cell>
        </row>
        <row r="51">
          <cell r="G51">
            <v>10.87</v>
          </cell>
        </row>
        <row r="52">
          <cell r="G52">
            <v>52211.07</v>
          </cell>
        </row>
        <row r="54">
          <cell r="G54">
            <v>189856.66</v>
          </cell>
        </row>
      </sheetData>
      <sheetData sheetId="3" refreshError="1"/>
      <sheetData sheetId="4" refreshError="1"/>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august)"/>
      <sheetName val="Cash costs and adjusted EBITDA"/>
      <sheetName val="свод"/>
      <sheetName val="Варваринское"/>
      <sheetName val="ОХ"/>
      <sheetName val="ОХ (м)"/>
      <sheetName val="ОЗ"/>
      <sheetName val="ОЗ (м)"/>
      <sheetName val="ЗС"/>
      <sheetName val="ЗС (м)"/>
      <sheetName val="СМ"/>
      <sheetName val="СМ (м)"/>
      <sheetName val="сервисные СВОД"/>
      <sheetName val="УКм"/>
      <sheetName val="ПМм"/>
      <sheetName val="ПИм"/>
      <sheetName val="ТДм"/>
      <sheetName val="УК"/>
      <sheetName val="ПМ"/>
      <sheetName val="ПИ"/>
      <sheetName val="ТД"/>
      <sheetName val="курсы"/>
      <sheetName val="амортизация (м)"/>
      <sheetName val="амортизация"/>
    </sheetNames>
    <sheetDataSet>
      <sheetData sheetId="0" refreshError="1"/>
      <sheetData sheetId="1" refreshError="1"/>
      <sheetData sheetId="2" refreshError="1">
        <row r="14">
          <cell r="B14">
            <v>28.74123333333333</v>
          </cell>
        </row>
        <row r="15">
          <cell r="B15">
            <v>28.491597515527953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sheetName val="Экспорт"/>
      <sheetName val="Лист2"/>
      <sheetName val="База"/>
      <sheetName val="Отчет отгрузка"/>
      <sheetName val="Отчет оплата"/>
      <sheetName val="Отчет дебиторка"/>
      <sheetName val="Отчет прибыль"/>
      <sheetName val="Отчет отгрузка по операторам"/>
      <sheetName val="Отчет оплата по операторам"/>
      <sheetName val="Отчет дебиторка по операторам"/>
      <sheetName val="Отчет прибыль по операторам"/>
      <sheetName val="Лист1"/>
      <sheetName val="свод19."/>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матер"/>
      <sheetName val="ввод"/>
      <sheetName val="Курс"/>
      <sheetName val="12. Бюджет капвложений"/>
      <sheetName val="11. Перечень инвестпроектов"/>
      <sheetName val="направления"/>
      <sheetName val="[Сентябрь рабочий 2002.xls_x001c_ПЭБ-"/>
      <sheetName val=""/>
      <sheetName val="[Сентябрь рабочий 2002.xlsMПЭБ-"/>
      <sheetName val="Номенклатура"/>
      <sheetName val="Содержание"/>
      <sheetName val="списки"/>
      <sheetName val="Macro"/>
      <sheetName val="OS01_6OZ"/>
      <sheetName val="МБП"/>
      <sheetName val="6110_01_"/>
      <sheetName val="6110.01+"/>
      <sheetName val="Программа"/>
      <sheetName val="реестр"/>
      <sheetName val="0"/>
      <sheetName val="реестр отгрузка"/>
      <sheetName val="Инвестиционный план"/>
      <sheetName val="БДР СУЭК 1 кв"/>
      <sheetName val="Отчет_отгрузка"/>
      <sheetName val="Отчет_оплата"/>
      <sheetName val="Отчет_дебиторка"/>
      <sheetName val="Отчет_прибыль"/>
      <sheetName val="Отчет_отгрузка_по_операторам"/>
      <sheetName val="Отчет_оплата_по_операторам"/>
      <sheetName val="Отчет_дебиторка_по_операторам"/>
      <sheetName val="Отчет_прибыль_по_операторам"/>
      <sheetName val="ПЭБ-1-02-Ф_"/>
      <sheetName val="ПЭБ-1-03-Ф_(январь)"/>
      <sheetName val="ПЭБ-1-09-Ф_(янв)"/>
      <sheetName val="ПЭБ_-1-11-Ф_"/>
      <sheetName val="ПЭБ_-2-02-Ф"/>
      <sheetName val="прочие денежные 2012 ГП"/>
      <sheetName val="8210.06-2="/>
      <sheetName val="ОСВ"/>
      <sheetName val="ИД"/>
      <sheetName val="Сводная форма"/>
      <sheetName val="Спр. - Код льготы"/>
      <sheetName val="Спр. - Страна прзвд."/>
      <sheetName val="ПЭБ-1-03-Ф_(янв_x0000_рь)"/>
      <sheetName val="Справочники"/>
      <sheetName val="Статьи ПЭТ"/>
      <sheetName val="отгр ГОК"/>
      <sheetName val="НаНачалоОП"/>
      <sheetName val="DMA"/>
      <sheetName val="Служебный"/>
      <sheetName val="пр-во - отгрузка"/>
      <sheetName val="СВОД"/>
      <sheetName val="Ф-3"/>
      <sheetName val="ПЭБ-1-03-Ф_(янв?рь)"/>
      <sheetName val="ПЭБ-1-03-Ф_(янв"/>
      <sheetName val="Предприятие"/>
      <sheetName val="СПР"/>
      <sheetName val="Статьи_2011"/>
      <sheetName val="VAT"/>
      <sheetName val="Other taxes"/>
      <sheetName val="VAT reconciliation"/>
      <sheetName val="Tickmarks"/>
      <sheetName val="молоко"/>
      <sheetName val="Эффект база"/>
      <sheetName val="Info"/>
      <sheetName val="Свд"/>
      <sheetName val="Наим."/>
      <sheetName val="Гост"/>
      <sheetName val="Типовые назначения платежа"/>
      <sheetName val="Факт"/>
      <sheetName val="макро"/>
      <sheetName val="1"/>
      <sheetName val="assump"/>
      <sheetName val="Отчет_отгрузка1"/>
      <sheetName val="Отчет_оплата1"/>
      <sheetName val="Отчет_дебиторка1"/>
      <sheetName val="Отчет_прибыль1"/>
      <sheetName val="Отчет_отгрузка_по_операторам1"/>
      <sheetName val="Отчет_оплата_по_операторам1"/>
      <sheetName val="Отчет_дебиторка_по_операторам1"/>
      <sheetName val="Отчет_прибыль_по_операторам1"/>
      <sheetName val="ПЭБ-1-02-Ф_1"/>
      <sheetName val="ПЭБ-1-03-Ф_(январь)1"/>
      <sheetName val="ПЭБ-1-09-Ф_(янв)1"/>
      <sheetName val="ПЭБ_-1-11-Ф_1"/>
      <sheetName val="ПЭБ_-2-02-Ф1"/>
      <sheetName val="12__Бюджет_капвложений"/>
      <sheetName val="11__Перечень_инвестпроектов"/>
      <sheetName val="6110_01+"/>
      <sheetName val="реестр_отгрузка"/>
      <sheetName val="Инвестиционный_план"/>
      <sheetName val="БДР_СУЭК_1_кв"/>
      <sheetName val="8210_06-2="/>
      <sheetName val="Сводная_форма"/>
      <sheetName val="прочие_денежные_2012_ГП"/>
      <sheetName val="Спр__-_Код_льготы"/>
      <sheetName val="Спр__-_Страна_прзвд_"/>
      <sheetName val="ставки"/>
      <sheetName val="Лист4"/>
      <sheetName val="Расчет ЛП Москва"/>
      <sheetName val="Расчет ЛП Нсб"/>
      <sheetName val="Соки Россия $"/>
      <sheetName val="форма секвест"/>
      <sheetName val="План-факт"/>
      <sheetName val="МСЦ"/>
      <sheetName val="СводЕАХ"/>
      <sheetName val="Потребность в прибыли"/>
      <sheetName val="1 Общая информация"/>
      <sheetName val="Фиксинг"/>
    </sheetNames>
    <sheetDataSet>
      <sheetData sheetId="0" refreshError="1">
        <row r="1">
          <cell r="B1">
            <v>37528</v>
          </cell>
        </row>
        <row r="3">
          <cell r="B3">
            <v>37500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ручка_ОГР(175)"/>
      <sheetName val="Смета КВ  (175)"/>
      <sheetName val="Замена оборуд_ОГР(175)"/>
      <sheetName val="Дин_КВ(175)"/>
      <sheetName val="Имущество(175)"/>
      <sheetName val="ФОТ_ОГР"/>
      <sheetName val="ФОТ_ОПР_ОХР(сокр.)"/>
      <sheetName val="Затр_ОГР_БВР"/>
      <sheetName val="Затр_ОГР_Заотк,Экск"/>
      <sheetName val="Затр_ОГР_Др,ПрТр"/>
      <sheetName val="Затр_Погр"/>
      <sheetName val="ОПР_рудник (175)"/>
      <sheetName val="Затр_РПК_ЗИФ"/>
      <sheetName val="ОПР(ЗИФ)_ОХР(175)"/>
      <sheetName val="Дин_затр_откр(175)"/>
      <sheetName val="ФИН-ОГР_б(175)"/>
      <sheetName val="ФИН-ОГР_к(175)"/>
      <sheetName val="Выручка_ОГР(125)"/>
      <sheetName val="Смета КВ  (125)"/>
      <sheetName val="Замена оборуд_ОГР(125)"/>
      <sheetName val="Дин_КВ(125)"/>
      <sheetName val="Имущество(125)"/>
      <sheetName val="ФОТ_ОПР_ОХР"/>
      <sheetName val="ОПР_рудник (125)"/>
      <sheetName val="ОПР(ЗИФ)_ОХР(125)"/>
      <sheetName val="Дин_затр_откр(125)"/>
      <sheetName val="ФИН-ОГР_б(125)"/>
      <sheetName val="ФИН-ОГР_к(125)"/>
      <sheetName val="Выручка_ОГР(50)"/>
      <sheetName val="Смета КВ  (50)"/>
      <sheetName val="Замена оборуд_ОГР(50)"/>
      <sheetName val="Дин_КВ(50)"/>
      <sheetName val="Имущество(50)"/>
      <sheetName val="Затр_ОГР_Тр (50)"/>
      <sheetName val="ОПР_рудник (50)"/>
      <sheetName val="ОПР(ЗИФ)_ОХР(50)"/>
      <sheetName val="Дин_затр_откр(50)"/>
      <sheetName val="ФИН-ОГР_б(50)"/>
      <sheetName val="ФИН-ОГР_к(50)"/>
      <sheetName val="ТЭП_ОГР(руб.)"/>
      <sheetName val="ТЭП_ОГР(долл.)"/>
      <sheetName val="Выручка_ПГР(175)"/>
      <sheetName val="Замена оборуд_ПГР(175)"/>
      <sheetName val="ФОТ_ПГР"/>
      <sheetName val="Затр_ПГР_Оч_ПНР"/>
      <sheetName val="Затр_ПГР_трансп"/>
      <sheetName val="Дин_затр_подз(175)"/>
      <sheetName val="ФИН-ПГР_б(175)"/>
      <sheetName val="ФИН-ПГР_к(175)"/>
      <sheetName val="Выручка_ПГР(125)"/>
      <sheetName val="Замена оборуд_ПГР(125)"/>
      <sheetName val="Дин_затр_подз(125)"/>
      <sheetName val="ФИН-ПГР_б(125)"/>
      <sheetName val="ФИН-ПГР_к(125)"/>
      <sheetName val="МПС_ПГР(125)"/>
      <sheetName val="МПС_ОГР(125)"/>
      <sheetName val="МПС_ПГР(175)"/>
      <sheetName val="МПС_ОГР(175)"/>
      <sheetName val="Выручка_ПГР(50)"/>
      <sheetName val="Замена оборуд_ПГР(50)"/>
      <sheetName val="Дин_затр_подз(50)"/>
      <sheetName val="ФИН-ПГР_б(50)"/>
      <sheetName val="ФИН-ПГР_к(50)"/>
      <sheetName val="ТЭП_ПГР(руб.)"/>
      <sheetName val="ТЭП_ПГР(долл.)"/>
      <sheetName val="const"/>
      <sheetName val="диагр_ПГР"/>
      <sheetName val="диагр_ОГР"/>
      <sheetName val="МПС_ПГР(50)"/>
      <sheetName val="МПС_ОГР(50)"/>
      <sheetName val="Исход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7">
          <cell r="C7">
            <v>0.18</v>
          </cell>
        </row>
      </sheetData>
      <sheetData sheetId="66"/>
      <sheetData sheetId="67"/>
      <sheetData sheetId="68"/>
      <sheetData sheetId="69"/>
      <sheetData sheetId="7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sheetName val="Расчет"/>
      <sheetName val="Рез-т"/>
      <sheetName val="Тр-т"/>
      <sheetName val="Отрезать"/>
      <sheetName val="Рез-т-график"/>
      <sheetName val="Задание"/>
      <sheetName val="Расход матер"/>
      <sheetName val="Макро"/>
      <sheetName val="Погрузчик"/>
      <sheetName val="Погр-к-вЗаписку"/>
      <sheetName val="KAR10"/>
      <sheetName val="Рез_т"/>
      <sheetName val="ПАССАЖ. И ВСПОМ. ТРАНСП."/>
      <sheetName val="Исходные"/>
      <sheetName val="Const"/>
      <sheetName val="Лист3"/>
      <sheetName val="МЭМР"/>
      <sheetName val="прогноз"/>
      <sheetName val="Статьи"/>
      <sheetName val="ИТОГОВАЯ"/>
      <sheetName val="цена"/>
      <sheetName val="ОКВЭД_свод"/>
      <sheetName val="Контакты"/>
      <sheetName val="текучесть"/>
      <sheetName val="Assumptions"/>
      <sheetName val="МБП"/>
      <sheetName val="Расчет-выпуск"/>
    </sheetNames>
    <sheetDataSet>
      <sheetData sheetId="0" refreshError="1"/>
      <sheetData sheetId="1" refreshError="1"/>
      <sheetData sheetId="2" refreshError="1">
        <row r="7">
          <cell r="C7">
            <v>2.6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отгрузка"/>
      <sheetName val="оплата"/>
      <sheetName val="текучесть"/>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Вспом_мат"/>
      <sheetName val="Справочники"/>
      <sheetName val="ставки"/>
      <sheetName val="1.401.2"/>
      <sheetName val="Свод"/>
      <sheetName val="Face"/>
      <sheetName val="1.411.1"/>
      <sheetName val="Реестр платежей"/>
      <sheetName val="Inventories as of 03.20"/>
      <sheetName val="KEY"/>
      <sheetName val="Классиф_"/>
      <sheetName val="13 NGDO"/>
      <sheetName val="Macro"/>
      <sheetName val="Oil Consumption – barrels"/>
      <sheetName val="Financing"/>
      <sheetName val="Исходные"/>
      <sheetName val="Проводки'02"/>
      <sheetName val="ГК_Дебет"/>
      <sheetName val="Инвентар книга база"/>
      <sheetName val="Программа"/>
      <sheetName val="6110.01+"/>
      <sheetName val="Константы"/>
      <sheetName val="Номенклатура"/>
      <sheetName val="Приложение 3"/>
      <sheetName val="Дефлятор"/>
      <sheetName val="Закупки"/>
      <sheetName val="сметы СКО 3кв03г."/>
      <sheetName val="sverxtip"/>
      <sheetName val="Титул"/>
      <sheetName val="№3(запасы)на 01.01.04"/>
      <sheetName val="Об-0 январь"/>
      <sheetName val="ПЭБ-1-02-Ф_"/>
      <sheetName val="ПЭБ-1-03-Ф_(январь)"/>
      <sheetName val="ПЭБ-1-09-Ф_(янв)"/>
      <sheetName val="ПЭБ_-1-11-Ф_"/>
      <sheetName val="ПЭБ_-2-02-Ф"/>
      <sheetName val="Кедровский"/>
      <sheetName val="Salary"/>
      <sheetName val="16пКГМК(по оплате)"/>
      <sheetName val="Премия"/>
      <sheetName val="Ф3 1 лист"/>
      <sheetName val="Sheet12"/>
      <sheetName val="Рез-т"/>
      <sheetName val="Заказ"/>
      <sheetName val="сортамент"/>
      <sheetName val="ETC"/>
      <sheetName val="Шаблон"/>
      <sheetName val="Расчет-выпуск"/>
    </sheetNames>
    <sheetDataSet>
      <sheetData sheetId="0" refreshError="1">
        <row r="2">
          <cell r="A2" t="str">
            <v>ОАО Разрез Березовский</v>
          </cell>
        </row>
        <row r="3">
          <cell r="A3" t="str">
            <v>ОАО Разрез Назаровский</v>
          </cell>
        </row>
        <row r="4">
          <cell r="A4" t="str">
            <v>ОАО Разрез Бородинский</v>
          </cell>
        </row>
        <row r="5">
          <cell r="A5" t="str">
            <v>ОАО Разрез Изыхский</v>
          </cell>
        </row>
        <row r="6">
          <cell r="A6" t="str">
            <v>ОАО Разрез Восточно-Бейский</v>
          </cell>
        </row>
        <row r="7">
          <cell r="A7" t="str">
            <v>ОАО Черногорская УК</v>
          </cell>
        </row>
        <row r="8">
          <cell r="A8" t="str">
            <v>ОАО Востсибуголь</v>
          </cell>
        </row>
        <row r="9">
          <cell r="A9" t="str">
            <v>ОАО Разрез Тулунский</v>
          </cell>
        </row>
        <row r="10">
          <cell r="A10" t="str">
            <v>ОАО Разрез Тугнуйский</v>
          </cell>
        </row>
        <row r="11">
          <cell r="A11" t="str">
            <v>ЗАО Солнцевское</v>
          </cell>
        </row>
        <row r="12">
          <cell r="A12" t="str">
            <v>ОАО Лермонтовское</v>
          </cell>
        </row>
        <row r="13">
          <cell r="A13" t="str">
            <v>ООО Поронайская ЦОФ</v>
          </cell>
        </row>
        <row r="14">
          <cell r="A14" t="str">
            <v>ОАО Поярковуголь</v>
          </cell>
        </row>
        <row r="15">
          <cell r="A15" t="str">
            <v>ООО Обогатительная фабрика</v>
          </cell>
        </row>
        <row r="16">
          <cell r="A16" t="str">
            <v>ОАО Центральное</v>
          </cell>
        </row>
        <row r="17">
          <cell r="A17" t="str">
            <v>ОАО Разрез Лопатинский</v>
          </cell>
        </row>
        <row r="18">
          <cell r="A18" t="str">
            <v>ОАО Читинская УК</v>
          </cell>
        </row>
        <row r="19">
          <cell r="A19" t="str">
            <v>ОАО Разрез Харанорский</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ставщики"/>
      <sheetName val="Закупки"/>
      <sheetName val="Карточка"/>
      <sheetName val="ММК"/>
      <sheetName val="Нью-ММК"/>
      <sheetName val="ММК(ВТЗ)"/>
      <sheetName val="ММК(СТЗ)"/>
      <sheetName val="Металлокросс"/>
      <sheetName val="Стилтэк"/>
      <sheetName val="Фантон"/>
      <sheetName val="БалансПоставок"/>
      <sheetName val="График_поставки_СТЗ"/>
      <sheetName val="Счета"/>
      <sheetName val="Северсталь"/>
      <sheetName val="Стил-Имп"/>
      <sheetName val="Труботрейд"/>
      <sheetName val="ТРУБНАЯ ЗАГОТОВКА"/>
      <sheetName val="ОтчетНоя"/>
      <sheetName val="Отчет дек"/>
      <sheetName val="Лист1"/>
      <sheetName val="Справка"/>
      <sheetName val="ММК101129(СТЗ)"/>
      <sheetName val="ММК10129(ВТЗ)"/>
      <sheetName val="Ильич"/>
      <sheetName val="19.02"/>
      <sheetName val="МЕЧЕЛ"/>
      <sheetName val="текучесть"/>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Индексы инфляции"/>
      <sheetName val="Труботрей攀"/>
      <sheetName val=""/>
      <sheetName val="攀Ā攀Ā攀Ā攀Ā攀Ā攀Ā攀Ā攀Ā攀Ā攀Ā攀Ā攀Ā攀Ā攀Ā攀Ā攀"/>
      <sheetName val="ММК(Тагмет)"/>
      <sheetName val="СевСталь"/>
      <sheetName val="Углемет"/>
      <sheetName val="Закуп樺䐀"/>
      <sheetName val="1.2. Горные работы"/>
      <sheetName val="Справочник"/>
      <sheetName val="ЛицеваяКартаШТРИПС"/>
      <sheetName val="рабочий лист"/>
      <sheetName val="справочник по сч 90,91"/>
      <sheetName val="Валюты"/>
      <sheetName val="реестр отгрузка"/>
    </sheetNames>
    <sheetDataSet>
      <sheetData sheetId="0" refreshError="1"/>
      <sheetData sheetId="1" refreshError="1">
        <row r="3">
          <cell r="H3" t="str">
            <v>Допплан</v>
          </cell>
          <cell r="K3" t="str">
            <v>Всего</v>
          </cell>
          <cell r="AB3" t="str">
            <v>Отгружено</v>
          </cell>
        </row>
        <row r="4">
          <cell r="C4" t="str">
            <v>17Г1С (для БТС)</v>
          </cell>
          <cell r="D4" t="str">
            <v>8х1250</v>
          </cell>
          <cell r="F4">
            <v>2100</v>
          </cell>
          <cell r="G4">
            <v>6230</v>
          </cell>
          <cell r="K4">
            <v>16283400</v>
          </cell>
          <cell r="AB4">
            <v>823</v>
          </cell>
        </row>
        <row r="5">
          <cell r="C5" t="str">
            <v xml:space="preserve">17Г1С </v>
          </cell>
          <cell r="D5" t="str">
            <v>8х1250</v>
          </cell>
          <cell r="F5">
            <v>1200</v>
          </cell>
          <cell r="G5">
            <v>6230</v>
          </cell>
          <cell r="K5">
            <v>9304800</v>
          </cell>
          <cell r="AB5">
            <v>0</v>
          </cell>
        </row>
        <row r="6">
          <cell r="C6" t="str">
            <v>17Г1С</v>
          </cell>
          <cell r="D6" t="str">
            <v>12x1660</v>
          </cell>
          <cell r="F6">
            <v>400</v>
          </cell>
          <cell r="G6">
            <v>6230</v>
          </cell>
          <cell r="K6">
            <v>3101600</v>
          </cell>
          <cell r="AB6">
            <v>371</v>
          </cell>
        </row>
        <row r="7">
          <cell r="C7" t="str">
            <v>17Г1С-У</v>
          </cell>
          <cell r="D7" t="str">
            <v>10х1660</v>
          </cell>
          <cell r="F7">
            <v>3650</v>
          </cell>
          <cell r="G7">
            <v>6620</v>
          </cell>
          <cell r="K7">
            <v>30116880</v>
          </cell>
          <cell r="AB7">
            <v>3512.07</v>
          </cell>
        </row>
        <row r="8">
          <cell r="C8" t="str">
            <v>17Г1С-У</v>
          </cell>
          <cell r="D8" t="str">
            <v>12х1660</v>
          </cell>
          <cell r="F8">
            <v>200</v>
          </cell>
          <cell r="G8">
            <v>6620</v>
          </cell>
          <cell r="K8">
            <v>1650240</v>
          </cell>
          <cell r="AB8">
            <v>184.02</v>
          </cell>
        </row>
        <row r="9">
          <cell r="C9" t="str">
            <v>ШХ15-В</v>
          </cell>
          <cell r="D9">
            <v>120</v>
          </cell>
          <cell r="F9">
            <v>200</v>
          </cell>
          <cell r="G9">
            <v>6500</v>
          </cell>
          <cell r="K9">
            <v>1595760</v>
          </cell>
          <cell r="AB9">
            <v>201.48</v>
          </cell>
        </row>
        <row r="10">
          <cell r="C10" t="str">
            <v>ШХ15-В</v>
          </cell>
          <cell r="D10">
            <v>130</v>
          </cell>
          <cell r="F10">
            <v>350</v>
          </cell>
          <cell r="G10">
            <v>6500</v>
          </cell>
          <cell r="K10">
            <v>2792580</v>
          </cell>
          <cell r="AB10">
            <v>367.71</v>
          </cell>
        </row>
        <row r="11">
          <cell r="C11" t="str">
            <v>ШХ15-В</v>
          </cell>
          <cell r="D11">
            <v>140</v>
          </cell>
          <cell r="F11">
            <v>350</v>
          </cell>
          <cell r="G11">
            <v>6500</v>
          </cell>
          <cell r="K11">
            <v>2792580</v>
          </cell>
          <cell r="AB11">
            <v>0</v>
          </cell>
        </row>
        <row r="12">
          <cell r="C12" t="str">
            <v>ШХ15-В</v>
          </cell>
          <cell r="D12">
            <v>150</v>
          </cell>
          <cell r="F12">
            <v>200</v>
          </cell>
          <cell r="G12">
            <v>6500</v>
          </cell>
          <cell r="K12">
            <v>1595760</v>
          </cell>
          <cell r="AB12">
            <v>0</v>
          </cell>
        </row>
        <row r="13">
          <cell r="C13" t="str">
            <v>ШХ15-В</v>
          </cell>
          <cell r="D13">
            <v>160</v>
          </cell>
          <cell r="F13">
            <v>100</v>
          </cell>
          <cell r="G13">
            <v>6500</v>
          </cell>
          <cell r="K13">
            <v>797880</v>
          </cell>
          <cell r="AB13">
            <v>0</v>
          </cell>
        </row>
        <row r="14">
          <cell r="C14">
            <v>45</v>
          </cell>
          <cell r="D14" t="str">
            <v>250х4100</v>
          </cell>
          <cell r="F14">
            <v>220</v>
          </cell>
          <cell r="G14">
            <v>4720</v>
          </cell>
          <cell r="K14">
            <v>2100000</v>
          </cell>
          <cell r="AB14">
            <v>0</v>
          </cell>
        </row>
        <row r="15">
          <cell r="C15" t="str">
            <v>40Х</v>
          </cell>
          <cell r="D15" t="str">
            <v>250х4100</v>
          </cell>
          <cell r="F15">
            <v>150</v>
          </cell>
          <cell r="G15">
            <v>5600</v>
          </cell>
          <cell r="K15">
            <v>1067400</v>
          </cell>
          <cell r="AB15">
            <v>0</v>
          </cell>
        </row>
        <row r="16">
          <cell r="C16" t="str">
            <v>40Х</v>
          </cell>
          <cell r="D16" t="str">
            <v>260х3200</v>
          </cell>
          <cell r="F16">
            <v>150</v>
          </cell>
          <cell r="G16">
            <v>5600</v>
          </cell>
          <cell r="K16">
            <v>1067400</v>
          </cell>
          <cell r="AB16">
            <v>130.55000000000001</v>
          </cell>
        </row>
        <row r="17">
          <cell r="C17" t="str">
            <v>30ХГСА</v>
          </cell>
          <cell r="D17" t="str">
            <v>260х3200</v>
          </cell>
          <cell r="F17">
            <v>130</v>
          </cell>
          <cell r="G17">
            <v>6280</v>
          </cell>
          <cell r="K17">
            <v>1031160</v>
          </cell>
          <cell r="AB17">
            <v>122.2</v>
          </cell>
        </row>
        <row r="18">
          <cell r="C18" t="str">
            <v>17Г1СУ</v>
          </cell>
          <cell r="D18" t="str">
            <v>11.5х1660</v>
          </cell>
          <cell r="F18">
            <v>1000</v>
          </cell>
          <cell r="G18">
            <v>7500</v>
          </cell>
          <cell r="K18">
            <v>9307200</v>
          </cell>
          <cell r="AB18">
            <v>975</v>
          </cell>
        </row>
        <row r="21">
          <cell r="C21" t="str">
            <v>ШХ15-В</v>
          </cell>
          <cell r="D21">
            <v>110</v>
          </cell>
          <cell r="F21">
            <v>300</v>
          </cell>
          <cell r="G21">
            <v>6500</v>
          </cell>
          <cell r="K21">
            <v>2397600</v>
          </cell>
          <cell r="AB21">
            <v>300.24</v>
          </cell>
        </row>
        <row r="22">
          <cell r="C22" t="str">
            <v>ШХ15-В</v>
          </cell>
          <cell r="D22">
            <v>115</v>
          </cell>
          <cell r="F22">
            <v>300</v>
          </cell>
          <cell r="G22">
            <v>6500</v>
          </cell>
          <cell r="K22">
            <v>2397600</v>
          </cell>
          <cell r="AB22">
            <v>303.27999999999997</v>
          </cell>
        </row>
        <row r="23">
          <cell r="C23" t="str">
            <v>ШХ15-В</v>
          </cell>
          <cell r="D23">
            <v>120</v>
          </cell>
          <cell r="F23">
            <v>300</v>
          </cell>
          <cell r="G23">
            <v>6500</v>
          </cell>
          <cell r="K23">
            <v>2397600</v>
          </cell>
          <cell r="AB23">
            <v>300.62</v>
          </cell>
        </row>
        <row r="24">
          <cell r="C24" t="str">
            <v>17Г1СУ</v>
          </cell>
          <cell r="D24" t="str">
            <v>8x1250</v>
          </cell>
          <cell r="F24">
            <v>838</v>
          </cell>
          <cell r="G24">
            <v>7570</v>
          </cell>
          <cell r="K24">
            <v>7855412</v>
          </cell>
          <cell r="AB24">
            <v>842.4</v>
          </cell>
        </row>
        <row r="25">
          <cell r="C25" t="str">
            <v>ШХ15-В</v>
          </cell>
          <cell r="D25">
            <v>110</v>
          </cell>
          <cell r="F25">
            <v>215.97</v>
          </cell>
          <cell r="G25">
            <v>6500</v>
          </cell>
          <cell r="K25">
            <v>1726032.24</v>
          </cell>
          <cell r="AB25">
            <v>215.97</v>
          </cell>
        </row>
        <row r="26">
          <cell r="C26" t="str">
            <v>ШХ15-В</v>
          </cell>
          <cell r="D26">
            <v>115</v>
          </cell>
          <cell r="F26">
            <v>150.66</v>
          </cell>
          <cell r="G26">
            <v>6500</v>
          </cell>
          <cell r="K26">
            <v>1204074.72</v>
          </cell>
          <cell r="AB26">
            <v>150.66</v>
          </cell>
        </row>
        <row r="27">
          <cell r="C27" t="str">
            <v>ШХ15-В</v>
          </cell>
          <cell r="D27">
            <v>120</v>
          </cell>
          <cell r="F27">
            <v>140.66</v>
          </cell>
          <cell r="G27">
            <v>6500</v>
          </cell>
          <cell r="K27">
            <v>1124154.72</v>
          </cell>
          <cell r="AB27">
            <v>140.66</v>
          </cell>
        </row>
        <row r="28">
          <cell r="C28" t="str">
            <v>ШХ15-В</v>
          </cell>
          <cell r="D28">
            <v>130</v>
          </cell>
          <cell r="F28">
            <v>94.05</v>
          </cell>
          <cell r="G28">
            <v>6500</v>
          </cell>
          <cell r="K28">
            <v>751647.6</v>
          </cell>
          <cell r="AB28">
            <v>94.05</v>
          </cell>
        </row>
        <row r="29">
          <cell r="C29" t="str">
            <v>17Г1С</v>
          </cell>
          <cell r="D29" t="str">
            <v>8x1250</v>
          </cell>
          <cell r="F29">
            <v>1050</v>
          </cell>
          <cell r="G29">
            <v>6350</v>
          </cell>
          <cell r="H29">
            <v>1333500</v>
          </cell>
          <cell r="K29">
            <v>8323560</v>
          </cell>
        </row>
        <row r="30">
          <cell r="C30" t="str">
            <v>17Г1С (для БТС)</v>
          </cell>
          <cell r="D30" t="str">
            <v>8x1250</v>
          </cell>
          <cell r="F30">
            <v>6650</v>
          </cell>
          <cell r="G30">
            <v>6350</v>
          </cell>
          <cell r="H30">
            <v>8445500</v>
          </cell>
          <cell r="K30">
            <v>52715880</v>
          </cell>
        </row>
        <row r="31">
          <cell r="C31" t="str">
            <v>17Г1С (для БТС)</v>
          </cell>
          <cell r="D31" t="str">
            <v>9x1250</v>
          </cell>
          <cell r="F31">
            <v>1550</v>
          </cell>
          <cell r="G31">
            <v>6350</v>
          </cell>
          <cell r="H31">
            <v>1968500</v>
          </cell>
          <cell r="K31">
            <v>12287160</v>
          </cell>
          <cell r="AB31">
            <v>663.87</v>
          </cell>
        </row>
        <row r="32">
          <cell r="C32" t="str">
            <v>17Г1С (для БТС)</v>
          </cell>
          <cell r="D32" t="str">
            <v>10x1250</v>
          </cell>
          <cell r="F32">
            <v>200</v>
          </cell>
          <cell r="G32">
            <v>6350</v>
          </cell>
          <cell r="H32">
            <v>254000</v>
          </cell>
          <cell r="K32">
            <v>1585440</v>
          </cell>
        </row>
        <row r="33">
          <cell r="C33" t="str">
            <v>17Г1С</v>
          </cell>
          <cell r="D33" t="str">
            <v>8-10x1050-1660</v>
          </cell>
          <cell r="F33">
            <v>1350</v>
          </cell>
          <cell r="G33">
            <v>6350</v>
          </cell>
          <cell r="H33">
            <v>1714500</v>
          </cell>
          <cell r="K33">
            <v>10701720</v>
          </cell>
        </row>
        <row r="34">
          <cell r="C34" t="str">
            <v>17Г1С-У</v>
          </cell>
          <cell r="D34" t="str">
            <v>8x1250</v>
          </cell>
          <cell r="F34">
            <v>30</v>
          </cell>
          <cell r="G34">
            <v>6620</v>
          </cell>
          <cell r="H34">
            <v>39720</v>
          </cell>
          <cell r="K34">
            <v>247536</v>
          </cell>
          <cell r="AB34">
            <v>28.76</v>
          </cell>
        </row>
        <row r="35">
          <cell r="C35" t="str">
            <v>10Г2ФБ</v>
          </cell>
          <cell r="D35" t="str">
            <v>15.7х1660</v>
          </cell>
          <cell r="F35">
            <v>315</v>
          </cell>
          <cell r="G35">
            <v>7210</v>
          </cell>
          <cell r="H35">
            <v>454230</v>
          </cell>
          <cell r="K35">
            <v>2822148</v>
          </cell>
        </row>
        <row r="36">
          <cell r="C36" t="str">
            <v>17Г1С (для БТС)</v>
          </cell>
          <cell r="D36" t="str">
            <v>9x1250</v>
          </cell>
          <cell r="F36">
            <v>100</v>
          </cell>
          <cell r="G36">
            <v>6350</v>
          </cell>
          <cell r="H36">
            <v>127000</v>
          </cell>
          <cell r="K36">
            <v>792720</v>
          </cell>
        </row>
        <row r="37">
          <cell r="C37" t="str">
            <v>08Х18Н10Т</v>
          </cell>
          <cell r="D37">
            <v>150</v>
          </cell>
          <cell r="F37">
            <v>25</v>
          </cell>
          <cell r="G37">
            <v>46795.83</v>
          </cell>
          <cell r="H37">
            <v>233979.15</v>
          </cell>
          <cell r="K37">
            <v>1410624.9</v>
          </cell>
        </row>
        <row r="38">
          <cell r="C38" t="str">
            <v>12Х18Н10Т</v>
          </cell>
          <cell r="D38">
            <v>170</v>
          </cell>
          <cell r="F38">
            <v>45</v>
          </cell>
          <cell r="G38">
            <v>46795.83</v>
          </cell>
          <cell r="H38">
            <v>421162.47000000003</v>
          </cell>
          <cell r="K38">
            <v>2539124.8200000003</v>
          </cell>
        </row>
        <row r="39">
          <cell r="C39" t="str">
            <v>12Х18Н10Т</v>
          </cell>
          <cell r="D39">
            <v>200</v>
          </cell>
          <cell r="F39">
            <v>45</v>
          </cell>
          <cell r="G39">
            <v>55337.5</v>
          </cell>
          <cell r="H39">
            <v>498037.5</v>
          </cell>
          <cell r="K39">
            <v>3000375</v>
          </cell>
        </row>
        <row r="40">
          <cell r="C40" t="str">
            <v>12Х18Н10Т</v>
          </cell>
          <cell r="D40">
            <v>210</v>
          </cell>
          <cell r="F40">
            <v>15</v>
          </cell>
          <cell r="G40">
            <v>55337.5</v>
          </cell>
          <cell r="H40">
            <v>166012.5</v>
          </cell>
          <cell r="K40">
            <v>1000125</v>
          </cell>
        </row>
        <row r="41">
          <cell r="C41" t="str">
            <v>12Х18Н10Т</v>
          </cell>
          <cell r="D41">
            <v>330</v>
          </cell>
          <cell r="F41">
            <v>45</v>
          </cell>
          <cell r="G41">
            <v>55337.5</v>
          </cell>
          <cell r="H41">
            <v>498037.5</v>
          </cell>
          <cell r="K41">
            <v>3000375</v>
          </cell>
        </row>
        <row r="42">
          <cell r="C42" t="str">
            <v>12Х18Н10Т</v>
          </cell>
          <cell r="D42">
            <v>350</v>
          </cell>
          <cell r="F42">
            <v>110</v>
          </cell>
          <cell r="G42">
            <v>55337.5</v>
          </cell>
          <cell r="H42">
            <v>1217425</v>
          </cell>
          <cell r="K42">
            <v>7334250</v>
          </cell>
        </row>
        <row r="43">
          <cell r="C43" t="str">
            <v>10Г2ФБ</v>
          </cell>
          <cell r="D43" t="str">
            <v>15,7х1660</v>
          </cell>
          <cell r="F43">
            <v>1400</v>
          </cell>
          <cell r="G43">
            <v>8618</v>
          </cell>
          <cell r="H43">
            <v>2413040</v>
          </cell>
          <cell r="K43">
            <v>14867440</v>
          </cell>
        </row>
        <row r="44">
          <cell r="C44" t="str">
            <v>ШХ15-В</v>
          </cell>
          <cell r="D44">
            <v>120</v>
          </cell>
          <cell r="F44">
            <v>260</v>
          </cell>
          <cell r="G44">
            <v>6500</v>
          </cell>
          <cell r="H44">
            <v>338000</v>
          </cell>
          <cell r="K44">
            <v>2074488</v>
          </cell>
        </row>
        <row r="45">
          <cell r="C45" t="str">
            <v>ШХ15-В</v>
          </cell>
          <cell r="D45">
            <v>130</v>
          </cell>
          <cell r="F45">
            <v>505</v>
          </cell>
          <cell r="G45">
            <v>6500</v>
          </cell>
          <cell r="H45">
            <v>656500</v>
          </cell>
          <cell r="K45">
            <v>4029294</v>
          </cell>
        </row>
        <row r="46">
          <cell r="C46" t="str">
            <v>ШХ15-В</v>
          </cell>
          <cell r="D46">
            <v>140</v>
          </cell>
          <cell r="F46">
            <v>500</v>
          </cell>
          <cell r="G46">
            <v>6500</v>
          </cell>
          <cell r="H46">
            <v>650000</v>
          </cell>
          <cell r="K46">
            <v>3989400</v>
          </cell>
        </row>
        <row r="47">
          <cell r="C47" t="str">
            <v>ШХ15-В</v>
          </cell>
          <cell r="D47">
            <v>150</v>
          </cell>
          <cell r="F47">
            <v>200</v>
          </cell>
          <cell r="G47">
            <v>6500</v>
          </cell>
          <cell r="H47">
            <v>260000</v>
          </cell>
          <cell r="K47">
            <v>1595760</v>
          </cell>
        </row>
        <row r="48">
          <cell r="C48" t="str">
            <v>ШХ15-В</v>
          </cell>
          <cell r="D48">
            <v>110</v>
          </cell>
          <cell r="F48">
            <v>215.97</v>
          </cell>
          <cell r="G48">
            <v>6500</v>
          </cell>
          <cell r="H48">
            <v>280761</v>
          </cell>
          <cell r="K48">
            <v>1726032.24</v>
          </cell>
          <cell r="AB48">
            <v>215.97</v>
          </cell>
        </row>
        <row r="49">
          <cell r="C49" t="str">
            <v>ШХ15-В</v>
          </cell>
          <cell r="D49">
            <v>115</v>
          </cell>
          <cell r="F49">
            <v>150.66</v>
          </cell>
          <cell r="G49">
            <v>6500</v>
          </cell>
          <cell r="H49">
            <v>195858</v>
          </cell>
          <cell r="K49">
            <v>1204074.72</v>
          </cell>
          <cell r="AB49">
            <v>150.66</v>
          </cell>
        </row>
        <row r="50">
          <cell r="C50" t="str">
            <v>ШХ15-В</v>
          </cell>
          <cell r="D50">
            <v>120</v>
          </cell>
          <cell r="F50">
            <v>140.66</v>
          </cell>
          <cell r="G50">
            <v>6500</v>
          </cell>
          <cell r="H50">
            <v>182858</v>
          </cell>
          <cell r="K50">
            <v>1124154.72</v>
          </cell>
          <cell r="AB50">
            <v>140.66</v>
          </cell>
        </row>
        <row r="51">
          <cell r="C51" t="str">
            <v>ШХ15-В</v>
          </cell>
          <cell r="D51">
            <v>130</v>
          </cell>
          <cell r="F51">
            <v>94.05</v>
          </cell>
          <cell r="G51">
            <v>6500</v>
          </cell>
          <cell r="H51">
            <v>122265</v>
          </cell>
          <cell r="K51">
            <v>751647.6</v>
          </cell>
          <cell r="AB51">
            <v>94.05</v>
          </cell>
        </row>
        <row r="52">
          <cell r="C52" t="str">
            <v>09Г2С</v>
          </cell>
          <cell r="D52">
            <v>90</v>
          </cell>
          <cell r="F52">
            <v>445</v>
          </cell>
          <cell r="G52">
            <v>5922.5</v>
          </cell>
          <cell r="H52">
            <v>527102.5</v>
          </cell>
          <cell r="K52">
            <v>3242181</v>
          </cell>
        </row>
        <row r="53">
          <cell r="C53" t="str">
            <v>17Г1С-У</v>
          </cell>
          <cell r="D53" t="str">
            <v>10х1660</v>
          </cell>
          <cell r="F53">
            <v>700</v>
          </cell>
          <cell r="G53">
            <v>6620</v>
          </cell>
          <cell r="H53">
            <v>926800</v>
          </cell>
          <cell r="K53">
            <v>5770800</v>
          </cell>
        </row>
        <row r="54">
          <cell r="C54" t="str">
            <v>17Г1С-У</v>
          </cell>
          <cell r="D54" t="str">
            <v>12х1660</v>
          </cell>
          <cell r="F54">
            <v>600</v>
          </cell>
          <cell r="G54">
            <v>6620</v>
          </cell>
          <cell r="H54">
            <v>794400</v>
          </cell>
          <cell r="K54">
            <v>4946400</v>
          </cell>
          <cell r="AB54">
            <v>613.80999999999995</v>
          </cell>
        </row>
        <row r="55">
          <cell r="C55" t="str">
            <v>ШХ15</v>
          </cell>
          <cell r="D55">
            <v>170</v>
          </cell>
          <cell r="F55">
            <v>500</v>
          </cell>
          <cell r="G55">
            <v>266.67</v>
          </cell>
          <cell r="H55">
            <v>26667</v>
          </cell>
          <cell r="K55">
            <v>265002</v>
          </cell>
        </row>
        <row r="56">
          <cell r="C56" t="str">
            <v>ШХ15</v>
          </cell>
          <cell r="D56">
            <v>190</v>
          </cell>
          <cell r="F56">
            <v>500</v>
          </cell>
          <cell r="G56">
            <v>266.67</v>
          </cell>
          <cell r="H56">
            <v>26667</v>
          </cell>
          <cell r="K56">
            <v>265002</v>
          </cell>
        </row>
        <row r="57">
          <cell r="C57" t="str">
            <v>3СП2</v>
          </cell>
          <cell r="D57" t="str">
            <v>16х2500х11800</v>
          </cell>
          <cell r="F57">
            <v>1030</v>
          </cell>
          <cell r="G57">
            <v>6650</v>
          </cell>
          <cell r="H57">
            <v>1369900</v>
          </cell>
          <cell r="K57">
            <v>8505740</v>
          </cell>
        </row>
        <row r="58">
          <cell r="C58" t="str">
            <v>17Г1С (М)</v>
          </cell>
          <cell r="D58" t="str">
            <v>8x1250</v>
          </cell>
          <cell r="F58">
            <v>3500</v>
          </cell>
          <cell r="G58">
            <v>6350</v>
          </cell>
          <cell r="H58">
            <v>4445000</v>
          </cell>
          <cell r="K58">
            <v>14420000</v>
          </cell>
          <cell r="AB58">
            <v>1500</v>
          </cell>
        </row>
        <row r="59">
          <cell r="C59" t="str">
            <v>17Г1С (М)</v>
          </cell>
          <cell r="D59" t="str">
            <v>9x1250</v>
          </cell>
          <cell r="F59">
            <v>3500</v>
          </cell>
          <cell r="G59">
            <v>6350</v>
          </cell>
          <cell r="H59">
            <v>4445000</v>
          </cell>
          <cell r="K59">
            <v>10031000</v>
          </cell>
          <cell r="AB59">
            <v>840</v>
          </cell>
        </row>
        <row r="60">
          <cell r="C60" t="str">
            <v>17Г1С-У</v>
          </cell>
          <cell r="D60" t="str">
            <v>10,5х1660</v>
          </cell>
          <cell r="F60">
            <v>5000</v>
          </cell>
          <cell r="G60">
            <v>6620</v>
          </cell>
          <cell r="H60">
            <v>6620000</v>
          </cell>
          <cell r="K60">
            <v>41220000</v>
          </cell>
        </row>
        <row r="61">
          <cell r="C61">
            <v>36861</v>
          </cell>
        </row>
        <row r="62">
          <cell r="C62" t="str">
            <v>10Г2ФБ</v>
          </cell>
          <cell r="D62" t="str">
            <v>15,7х2500х11500</v>
          </cell>
          <cell r="F62">
            <v>3500</v>
          </cell>
          <cell r="G62">
            <v>316.67</v>
          </cell>
          <cell r="H62">
            <v>221669</v>
          </cell>
          <cell r="K62">
            <v>1330014</v>
          </cell>
        </row>
        <row r="63">
          <cell r="C63" t="str">
            <v>3СП5</v>
          </cell>
          <cell r="D63" t="str">
            <v>14х1660</v>
          </cell>
          <cell r="F63">
            <v>6380</v>
          </cell>
          <cell r="G63">
            <v>6000</v>
          </cell>
          <cell r="H63">
            <v>7656000</v>
          </cell>
          <cell r="K63">
            <v>45936000</v>
          </cell>
        </row>
        <row r="64">
          <cell r="C64" t="str">
            <v>ШХ15</v>
          </cell>
          <cell r="D64">
            <v>180</v>
          </cell>
          <cell r="F64">
            <v>130</v>
          </cell>
          <cell r="G64">
            <v>266.67</v>
          </cell>
          <cell r="H64">
            <v>6933.42</v>
          </cell>
          <cell r="K64">
            <v>41600.519999999997</v>
          </cell>
        </row>
        <row r="65">
          <cell r="C65" t="str">
            <v>17Г1С(М)</v>
          </cell>
          <cell r="D65" t="str">
            <v>8x1250</v>
          </cell>
          <cell r="F65">
            <v>2368</v>
          </cell>
          <cell r="G65">
            <v>6350</v>
          </cell>
          <cell r="H65">
            <v>3007360</v>
          </cell>
          <cell r="K65">
            <v>3007360</v>
          </cell>
        </row>
        <row r="66">
          <cell r="C66" t="str">
            <v>17Г1С(М)</v>
          </cell>
          <cell r="D66" t="str">
            <v>9x1250</v>
          </cell>
          <cell r="F66">
            <v>4154</v>
          </cell>
          <cell r="G66">
            <v>6350</v>
          </cell>
          <cell r="H66">
            <v>5275580</v>
          </cell>
          <cell r="K66">
            <v>5275580</v>
          </cell>
        </row>
        <row r="67">
          <cell r="C67" t="str">
            <v>3СП2</v>
          </cell>
          <cell r="D67" t="str">
            <v>16х2500х11800</v>
          </cell>
          <cell r="F67">
            <v>1030</v>
          </cell>
          <cell r="G67">
            <v>232.5</v>
          </cell>
          <cell r="H67">
            <v>47895</v>
          </cell>
          <cell r="K67">
            <v>287370</v>
          </cell>
        </row>
        <row r="68">
          <cell r="C68" t="str">
            <v>10Г2ФБ</v>
          </cell>
          <cell r="D68" t="str">
            <v>15,7х1660</v>
          </cell>
          <cell r="F68">
            <v>5850</v>
          </cell>
          <cell r="G68">
            <v>8618</v>
          </cell>
          <cell r="H68">
            <v>10083060</v>
          </cell>
          <cell r="K68">
            <v>60498360</v>
          </cell>
        </row>
        <row r="69">
          <cell r="C69" t="str">
            <v>17Г1С(М)</v>
          </cell>
          <cell r="D69" t="str">
            <v>9х1050</v>
          </cell>
          <cell r="F69">
            <v>350</v>
          </cell>
          <cell r="G69">
            <v>6350</v>
          </cell>
          <cell r="H69">
            <v>444500</v>
          </cell>
          <cell r="K69">
            <v>444500</v>
          </cell>
        </row>
        <row r="70">
          <cell r="C70" t="str">
            <v>ШХ15-В</v>
          </cell>
          <cell r="D70">
            <v>110</v>
          </cell>
          <cell r="F70">
            <v>215.97</v>
          </cell>
          <cell r="G70">
            <v>6500</v>
          </cell>
          <cell r="H70">
            <v>280761</v>
          </cell>
          <cell r="K70">
            <v>1684566</v>
          </cell>
        </row>
        <row r="71">
          <cell r="C71" t="str">
            <v>ШХ15-В</v>
          </cell>
          <cell r="D71">
            <v>100</v>
          </cell>
          <cell r="F71">
            <v>100</v>
          </cell>
          <cell r="G71">
            <v>6500</v>
          </cell>
          <cell r="H71">
            <v>130000</v>
          </cell>
          <cell r="K71">
            <v>798300</v>
          </cell>
        </row>
        <row r="72">
          <cell r="C72" t="str">
            <v>ШХ15-В</v>
          </cell>
          <cell r="D72">
            <v>115</v>
          </cell>
          <cell r="F72">
            <v>200</v>
          </cell>
          <cell r="G72">
            <v>6500</v>
          </cell>
          <cell r="H72">
            <v>260000</v>
          </cell>
          <cell r="K72">
            <v>1596600</v>
          </cell>
        </row>
        <row r="73">
          <cell r="C73" t="str">
            <v>ШХ15-В</v>
          </cell>
          <cell r="D73">
            <v>120</v>
          </cell>
          <cell r="F73">
            <v>200</v>
          </cell>
          <cell r="G73">
            <v>6500</v>
          </cell>
          <cell r="H73">
            <v>260000</v>
          </cell>
          <cell r="K73">
            <v>1596600</v>
          </cell>
        </row>
        <row r="74">
          <cell r="C74" t="str">
            <v>ШХ15-В</v>
          </cell>
          <cell r="D74">
            <v>130</v>
          </cell>
          <cell r="F74">
            <v>200</v>
          </cell>
          <cell r="G74">
            <v>6500</v>
          </cell>
          <cell r="H74">
            <v>260000</v>
          </cell>
          <cell r="K74">
            <v>1596600</v>
          </cell>
        </row>
        <row r="75">
          <cell r="C75" t="str">
            <v>ШХ15-В</v>
          </cell>
          <cell r="D75">
            <v>140</v>
          </cell>
          <cell r="F75">
            <v>100</v>
          </cell>
          <cell r="G75">
            <v>6500</v>
          </cell>
          <cell r="H75">
            <v>130000</v>
          </cell>
          <cell r="K75">
            <v>798300</v>
          </cell>
        </row>
        <row r="76">
          <cell r="C76" t="str">
            <v>ШХ15-В</v>
          </cell>
          <cell r="D76">
            <v>150</v>
          </cell>
          <cell r="F76">
            <v>400</v>
          </cell>
          <cell r="G76">
            <v>6500</v>
          </cell>
          <cell r="H76">
            <v>520000</v>
          </cell>
          <cell r="K76">
            <v>3193200</v>
          </cell>
        </row>
        <row r="77">
          <cell r="C77" t="str">
            <v>ШХ15-В</v>
          </cell>
          <cell r="D77">
            <v>160</v>
          </cell>
          <cell r="F77">
            <v>100</v>
          </cell>
          <cell r="G77">
            <v>6500</v>
          </cell>
          <cell r="H77">
            <v>130000</v>
          </cell>
          <cell r="K77">
            <v>798300</v>
          </cell>
        </row>
        <row r="78">
          <cell r="C78" t="str">
            <v>17Г1С(М)</v>
          </cell>
          <cell r="D78" t="str">
            <v>10х1050</v>
          </cell>
          <cell r="F78">
            <v>434</v>
          </cell>
          <cell r="G78">
            <v>6350</v>
          </cell>
          <cell r="H78">
            <v>551180</v>
          </cell>
          <cell r="K78">
            <v>551180</v>
          </cell>
        </row>
        <row r="79">
          <cell r="C79" t="str">
            <v>10Г2ФБ</v>
          </cell>
          <cell r="D79" t="str">
            <v>15,7х2500х11500</v>
          </cell>
          <cell r="F79">
            <v>6500</v>
          </cell>
          <cell r="G79">
            <v>309.17</v>
          </cell>
          <cell r="H79">
            <v>401921</v>
          </cell>
          <cell r="K79">
            <v>2411526</v>
          </cell>
        </row>
        <row r="80">
          <cell r="C80">
            <v>36892</v>
          </cell>
        </row>
        <row r="81">
          <cell r="C81" t="str">
            <v>17Г1СА</v>
          </cell>
          <cell r="D81" t="str">
            <v>8х1250</v>
          </cell>
          <cell r="F81">
            <v>4030</v>
          </cell>
          <cell r="G81">
            <v>6350</v>
          </cell>
          <cell r="H81">
            <v>5118100</v>
          </cell>
          <cell r="K81">
            <v>5118100</v>
          </cell>
        </row>
        <row r="82">
          <cell r="C82" t="str">
            <v>17Г1СА</v>
          </cell>
          <cell r="D82" t="str">
            <v>10х1250</v>
          </cell>
          <cell r="F82">
            <v>1736</v>
          </cell>
          <cell r="G82">
            <v>6350</v>
          </cell>
          <cell r="H82">
            <v>2204720</v>
          </cell>
          <cell r="K82">
            <v>2204720</v>
          </cell>
        </row>
        <row r="83">
          <cell r="C83" t="str">
            <v>17Г1СА-У</v>
          </cell>
          <cell r="D83" t="str">
            <v>10х1660</v>
          </cell>
          <cell r="F83">
            <v>8618</v>
          </cell>
          <cell r="G83">
            <v>5491.2</v>
          </cell>
          <cell r="H83">
            <v>9464632.3200000003</v>
          </cell>
          <cell r="K83">
            <v>9464632.3200000003</v>
          </cell>
        </row>
        <row r="84">
          <cell r="C84" t="str">
            <v>17Г1СА-У</v>
          </cell>
          <cell r="D84" t="str">
            <v>12х1660</v>
          </cell>
          <cell r="F84">
            <v>3720</v>
          </cell>
          <cell r="G84">
            <v>5491.2</v>
          </cell>
          <cell r="H84">
            <v>4085452.7999999998</v>
          </cell>
          <cell r="K84">
            <v>4085452.7999999998</v>
          </cell>
        </row>
        <row r="85">
          <cell r="C85" t="str">
            <v>17Г1СА-У</v>
          </cell>
          <cell r="D85" t="str">
            <v>13х1660</v>
          </cell>
          <cell r="F85">
            <v>5580</v>
          </cell>
          <cell r="G85">
            <v>5491.2</v>
          </cell>
          <cell r="H85">
            <v>6128179.2000000002</v>
          </cell>
          <cell r="K85">
            <v>6128179.2000000002</v>
          </cell>
        </row>
        <row r="86">
          <cell r="C86">
            <v>36923</v>
          </cell>
        </row>
        <row r="87">
          <cell r="C87" t="str">
            <v>17Г1СУ</v>
          </cell>
          <cell r="D87" t="str">
            <v>10х1660</v>
          </cell>
          <cell r="F87">
            <v>4155</v>
          </cell>
          <cell r="G87">
            <v>6833.33</v>
          </cell>
          <cell r="H87">
            <v>5678497.2299999995</v>
          </cell>
          <cell r="K87">
            <v>5678497.2299999995</v>
          </cell>
        </row>
        <row r="88">
          <cell r="C88" t="str">
            <v>17Г1СУ</v>
          </cell>
          <cell r="D88" t="str">
            <v>10х1660</v>
          </cell>
          <cell r="F88">
            <v>1125</v>
          </cell>
          <cell r="G88">
            <v>6583.33</v>
          </cell>
          <cell r="H88">
            <v>1481249.25</v>
          </cell>
          <cell r="K88">
            <v>1481249.25</v>
          </cell>
        </row>
        <row r="89">
          <cell r="C89" t="str">
            <v>17Г1СУ</v>
          </cell>
          <cell r="D89" t="str">
            <v>12х1660</v>
          </cell>
          <cell r="F89">
            <v>790</v>
          </cell>
          <cell r="G89">
            <v>6833.33</v>
          </cell>
          <cell r="H89">
            <v>1079666.1400000001</v>
          </cell>
          <cell r="K89">
            <v>1079666.1400000001</v>
          </cell>
        </row>
        <row r="90">
          <cell r="C90" t="str">
            <v>17Г1СУ</v>
          </cell>
          <cell r="D90" t="str">
            <v>12х1660</v>
          </cell>
          <cell r="F90">
            <v>215</v>
          </cell>
          <cell r="G90">
            <v>6583.33</v>
          </cell>
          <cell r="H90">
            <v>283083.19</v>
          </cell>
          <cell r="K90">
            <v>283083.19</v>
          </cell>
        </row>
        <row r="91">
          <cell r="C91" t="str">
            <v>17Г1СА-У</v>
          </cell>
          <cell r="D91" t="str">
            <v>10х1660</v>
          </cell>
          <cell r="F91">
            <v>2890</v>
          </cell>
          <cell r="G91">
            <v>5491.2</v>
          </cell>
          <cell r="H91">
            <v>3173913.6</v>
          </cell>
          <cell r="K91">
            <v>3173913.6</v>
          </cell>
        </row>
        <row r="92">
          <cell r="C92" t="str">
            <v>17Г1СА-У</v>
          </cell>
          <cell r="D92" t="str">
            <v>11х1660</v>
          </cell>
          <cell r="F92">
            <v>2480</v>
          </cell>
          <cell r="G92">
            <v>5491.2</v>
          </cell>
          <cell r="H92">
            <v>2723635.2000000002</v>
          </cell>
          <cell r="K92">
            <v>2723635.2000000002</v>
          </cell>
        </row>
        <row r="93">
          <cell r="C93" t="str">
            <v>17Г1СА-У</v>
          </cell>
          <cell r="D93" t="str">
            <v>10х1660</v>
          </cell>
          <cell r="F93">
            <v>8270</v>
          </cell>
          <cell r="G93">
            <v>5396</v>
          </cell>
          <cell r="H93">
            <v>8924984</v>
          </cell>
          <cell r="K93">
            <v>8924984</v>
          </cell>
        </row>
        <row r="94">
          <cell r="C94" t="str">
            <v>17Г1СА-У</v>
          </cell>
          <cell r="D94" t="str">
            <v>12,5х1660</v>
          </cell>
          <cell r="F94">
            <v>1072</v>
          </cell>
          <cell r="G94">
            <v>5396</v>
          </cell>
          <cell r="H94">
            <v>1156902.3999999999</v>
          </cell>
          <cell r="K94">
            <v>1156902.3999999999</v>
          </cell>
        </row>
        <row r="95">
          <cell r="C95" t="str">
            <v>17Г1СА-У</v>
          </cell>
          <cell r="D95" t="str">
            <v>14,6х1660</v>
          </cell>
          <cell r="F95">
            <v>4150</v>
          </cell>
          <cell r="G95">
            <v>5396</v>
          </cell>
          <cell r="H95">
            <v>4478680</v>
          </cell>
          <cell r="K95">
            <v>4478680</v>
          </cell>
        </row>
        <row r="96">
          <cell r="C96" t="str">
            <v>17Г1СА</v>
          </cell>
          <cell r="D96" t="str">
            <v>8х1250</v>
          </cell>
          <cell r="F96">
            <v>3848</v>
          </cell>
          <cell r="G96">
            <v>6350</v>
          </cell>
          <cell r="H96">
            <v>4886960</v>
          </cell>
          <cell r="K96">
            <v>4886960</v>
          </cell>
        </row>
        <row r="97">
          <cell r="C97" t="str">
            <v>17Г1СА-У</v>
          </cell>
          <cell r="D97" t="str">
            <v>11х1250</v>
          </cell>
          <cell r="F97">
            <v>1072</v>
          </cell>
          <cell r="G97">
            <v>5396</v>
          </cell>
          <cell r="H97">
            <v>1156902.3999999999</v>
          </cell>
          <cell r="K97">
            <v>1156902.3999999999</v>
          </cell>
        </row>
        <row r="98">
          <cell r="C98" t="str">
            <v>3пс</v>
          </cell>
          <cell r="D98" t="str">
            <v>2х1200</v>
          </cell>
          <cell r="F98">
            <v>120</v>
          </cell>
          <cell r="G98">
            <v>5890</v>
          </cell>
          <cell r="H98">
            <v>141360</v>
          </cell>
          <cell r="K98">
            <v>141360</v>
          </cell>
        </row>
        <row r="99">
          <cell r="C99" t="str">
            <v>17Г1СА-У</v>
          </cell>
          <cell r="D99" t="str">
            <v>11х1660</v>
          </cell>
          <cell r="F99">
            <v>4713</v>
          </cell>
          <cell r="G99">
            <v>5396</v>
          </cell>
          <cell r="H99">
            <v>5086269.5999999996</v>
          </cell>
          <cell r="K99">
            <v>5086269.5999999996</v>
          </cell>
        </row>
        <row r="100">
          <cell r="C100" t="str">
            <v>17Г1СА-У</v>
          </cell>
          <cell r="D100" t="str">
            <v>13х1660</v>
          </cell>
          <cell r="F100">
            <v>1100</v>
          </cell>
          <cell r="G100">
            <v>5396</v>
          </cell>
          <cell r="H100">
            <v>1187120</v>
          </cell>
          <cell r="K100">
            <v>1187120</v>
          </cell>
        </row>
        <row r="101">
          <cell r="C101" t="str">
            <v>17Г1СА-У</v>
          </cell>
          <cell r="D101" t="str">
            <v>14,6х1660</v>
          </cell>
          <cell r="F101">
            <v>200</v>
          </cell>
          <cell r="G101">
            <v>5396</v>
          </cell>
          <cell r="H101">
            <v>215840</v>
          </cell>
          <cell r="K101">
            <v>215840</v>
          </cell>
        </row>
        <row r="102">
          <cell r="C102" t="str">
            <v>17Г1СА-У</v>
          </cell>
          <cell r="D102" t="str">
            <v>10х1660</v>
          </cell>
          <cell r="F102">
            <v>434</v>
          </cell>
          <cell r="G102">
            <v>5396</v>
          </cell>
          <cell r="H102">
            <v>468372.8</v>
          </cell>
          <cell r="K102">
            <v>468372.8</v>
          </cell>
        </row>
        <row r="103">
          <cell r="C103" t="str">
            <v>17Г1СА-У</v>
          </cell>
          <cell r="D103" t="str">
            <v>14х1660</v>
          </cell>
          <cell r="F103">
            <v>310</v>
          </cell>
          <cell r="G103">
            <v>5396</v>
          </cell>
          <cell r="H103">
            <v>334552</v>
          </cell>
          <cell r="K103">
            <v>334552</v>
          </cell>
        </row>
        <row r="104">
          <cell r="C104">
            <v>36951</v>
          </cell>
        </row>
        <row r="105">
          <cell r="C105" t="str">
            <v>17Г1СА</v>
          </cell>
          <cell r="D105" t="str">
            <v>8х1250</v>
          </cell>
          <cell r="F105">
            <v>3784</v>
          </cell>
          <cell r="G105">
            <v>6350</v>
          </cell>
          <cell r="H105">
            <v>4805680</v>
          </cell>
          <cell r="K105">
            <v>4805680</v>
          </cell>
        </row>
        <row r="106">
          <cell r="C106" t="str">
            <v>17Г1СА</v>
          </cell>
          <cell r="D106" t="str">
            <v>9х1250</v>
          </cell>
          <cell r="F106">
            <v>1555</v>
          </cell>
          <cell r="G106">
            <v>6350</v>
          </cell>
          <cell r="H106">
            <v>1974850</v>
          </cell>
          <cell r="K106">
            <v>1974850</v>
          </cell>
        </row>
        <row r="107">
          <cell r="C107" t="str">
            <v>17Г1СА</v>
          </cell>
          <cell r="D107" t="str">
            <v>11х1250</v>
          </cell>
          <cell r="F107">
            <v>372</v>
          </cell>
          <cell r="G107">
            <v>6350</v>
          </cell>
          <cell r="H107">
            <v>472440</v>
          </cell>
          <cell r="K107">
            <v>472440</v>
          </cell>
        </row>
        <row r="108">
          <cell r="C108" t="str">
            <v>17Г1СА-У</v>
          </cell>
          <cell r="D108" t="str">
            <v>14,3х1660</v>
          </cell>
          <cell r="F108">
            <v>1381</v>
          </cell>
          <cell r="G108">
            <v>5437.8</v>
          </cell>
          <cell r="H108">
            <v>1501920.3599999999</v>
          </cell>
          <cell r="K108">
            <v>1501920.3599999999</v>
          </cell>
        </row>
        <row r="109">
          <cell r="C109" t="str">
            <v>17Г1СА-У</v>
          </cell>
          <cell r="D109" t="str">
            <v>14,6х1660</v>
          </cell>
          <cell r="F109">
            <v>1500</v>
          </cell>
          <cell r="G109">
            <v>5437.8</v>
          </cell>
          <cell r="H109">
            <v>1631340</v>
          </cell>
          <cell r="K109">
            <v>1631340</v>
          </cell>
        </row>
        <row r="110">
          <cell r="C110" t="str">
            <v>17Г1СА-У</v>
          </cell>
          <cell r="D110" t="str">
            <v>14,5х1660</v>
          </cell>
          <cell r="F110">
            <v>721</v>
          </cell>
          <cell r="G110">
            <v>5437.8</v>
          </cell>
          <cell r="H110">
            <v>784130.76</v>
          </cell>
          <cell r="K110">
            <v>784130.76</v>
          </cell>
        </row>
        <row r="111">
          <cell r="C111" t="str">
            <v>17Г1СА-У</v>
          </cell>
          <cell r="D111" t="str">
            <v>12,5х1660</v>
          </cell>
          <cell r="F111">
            <v>420</v>
          </cell>
          <cell r="G111">
            <v>5437.8</v>
          </cell>
          <cell r="H111">
            <v>456775.2</v>
          </cell>
          <cell r="K111">
            <v>456775.2</v>
          </cell>
        </row>
        <row r="112">
          <cell r="C112" t="str">
            <v>17Г1СА-У</v>
          </cell>
          <cell r="D112" t="str">
            <v>11,4х1660</v>
          </cell>
          <cell r="F112">
            <v>1177</v>
          </cell>
          <cell r="G112">
            <v>5437.8</v>
          </cell>
          <cell r="H112">
            <v>1280058.1200000001</v>
          </cell>
          <cell r="K112">
            <v>1280058.1200000001</v>
          </cell>
        </row>
        <row r="113">
          <cell r="C113" t="str">
            <v>17Г1СА-У</v>
          </cell>
          <cell r="D113" t="str">
            <v>10х1660</v>
          </cell>
          <cell r="F113">
            <v>2338</v>
          </cell>
          <cell r="G113">
            <v>5437.8</v>
          </cell>
          <cell r="H113">
            <v>2542715.2800000003</v>
          </cell>
          <cell r="K113">
            <v>2542715.2800000003</v>
          </cell>
        </row>
        <row r="114">
          <cell r="C114" t="str">
            <v>17Г1СУ</v>
          </cell>
          <cell r="D114" t="str">
            <v>12х1660</v>
          </cell>
          <cell r="F114">
            <v>2818</v>
          </cell>
          <cell r="G114">
            <v>6350</v>
          </cell>
          <cell r="H114">
            <v>3578860</v>
          </cell>
          <cell r="K114">
            <v>3578860</v>
          </cell>
        </row>
        <row r="115">
          <cell r="C115" t="str">
            <v>17Г1СУ</v>
          </cell>
          <cell r="D115" t="str">
            <v>12х1660</v>
          </cell>
          <cell r="F115">
            <v>2818</v>
          </cell>
          <cell r="G115">
            <v>5437.8</v>
          </cell>
          <cell r="H115">
            <v>3064744.08</v>
          </cell>
          <cell r="K115">
            <v>3064744.08</v>
          </cell>
        </row>
        <row r="116">
          <cell r="C116" t="str">
            <v>3сп5</v>
          </cell>
          <cell r="D116" t="str">
            <v>8х1250</v>
          </cell>
          <cell r="F116">
            <v>1505</v>
          </cell>
          <cell r="G116">
            <v>6070</v>
          </cell>
          <cell r="H116">
            <v>1827070</v>
          </cell>
          <cell r="K116">
            <v>1827070</v>
          </cell>
        </row>
        <row r="117">
          <cell r="C117" t="str">
            <v>3сп5</v>
          </cell>
          <cell r="D117" t="str">
            <v>8х1050</v>
          </cell>
          <cell r="F117">
            <v>1125</v>
          </cell>
          <cell r="G117">
            <v>6070</v>
          </cell>
          <cell r="H117">
            <v>1365750</v>
          </cell>
          <cell r="K117">
            <v>1365750</v>
          </cell>
        </row>
        <row r="118">
          <cell r="C118" t="str">
            <v>3СП2</v>
          </cell>
          <cell r="D118" t="str">
            <v>16х2500х11800</v>
          </cell>
          <cell r="F118">
            <v>525</v>
          </cell>
          <cell r="G118">
            <v>238.33</v>
          </cell>
          <cell r="H118">
            <v>25024.65</v>
          </cell>
          <cell r="K118">
            <v>150147.9</v>
          </cell>
        </row>
        <row r="119">
          <cell r="C119" t="str">
            <v>3СП2</v>
          </cell>
          <cell r="D119" t="str">
            <v>16х2500х11800</v>
          </cell>
          <cell r="F119">
            <v>350</v>
          </cell>
          <cell r="G119">
            <v>238.33</v>
          </cell>
          <cell r="H119">
            <v>16683.099999999999</v>
          </cell>
          <cell r="K119">
            <v>100098.6</v>
          </cell>
        </row>
        <row r="120">
          <cell r="C120" t="str">
            <v>17Г1СА-У</v>
          </cell>
          <cell r="D120" t="str">
            <v>8х1050</v>
          </cell>
          <cell r="F120">
            <v>535</v>
          </cell>
          <cell r="G120">
            <v>5437.8</v>
          </cell>
          <cell r="H120">
            <v>581844.6</v>
          </cell>
          <cell r="K120">
            <v>581844.6</v>
          </cell>
        </row>
        <row r="121">
          <cell r="C121">
            <v>36982</v>
          </cell>
        </row>
        <row r="122">
          <cell r="C122" t="str">
            <v>17Г1СА</v>
          </cell>
          <cell r="D122" t="str">
            <v>9х1250</v>
          </cell>
          <cell r="F122">
            <v>465</v>
          </cell>
          <cell r="G122">
            <v>6040</v>
          </cell>
          <cell r="H122">
            <v>561720</v>
          </cell>
          <cell r="K122">
            <v>561720</v>
          </cell>
        </row>
        <row r="123">
          <cell r="C123" t="str">
            <v>17Г1СА-У</v>
          </cell>
          <cell r="D123" t="str">
            <v>12х1660</v>
          </cell>
          <cell r="F123">
            <v>601</v>
          </cell>
          <cell r="G123">
            <v>6040</v>
          </cell>
          <cell r="H123">
            <v>726008</v>
          </cell>
          <cell r="K123">
            <v>726008</v>
          </cell>
        </row>
        <row r="124">
          <cell r="C124" t="str">
            <v>17Г1СА-У</v>
          </cell>
          <cell r="D124" t="str">
            <v>14,3х1660</v>
          </cell>
          <cell r="F124">
            <v>744</v>
          </cell>
          <cell r="G124">
            <v>6040</v>
          </cell>
          <cell r="H124">
            <v>898752</v>
          </cell>
          <cell r="K124">
            <v>898752</v>
          </cell>
        </row>
        <row r="125">
          <cell r="C125">
            <v>20</v>
          </cell>
          <cell r="D125" t="str">
            <v>14х1660</v>
          </cell>
          <cell r="F125">
            <v>566</v>
          </cell>
          <cell r="G125">
            <v>5750</v>
          </cell>
          <cell r="H125">
            <v>650900</v>
          </cell>
          <cell r="K125">
            <v>650900</v>
          </cell>
        </row>
        <row r="126">
          <cell r="C126">
            <v>37012</v>
          </cell>
        </row>
        <row r="127">
          <cell r="C127">
            <v>20</v>
          </cell>
          <cell r="D127" t="str">
            <v>8х1250</v>
          </cell>
          <cell r="F127">
            <v>355</v>
          </cell>
          <cell r="G127">
            <v>5980</v>
          </cell>
          <cell r="H127">
            <v>424580</v>
          </cell>
          <cell r="K127">
            <v>424580</v>
          </cell>
        </row>
        <row r="128">
          <cell r="C128">
            <v>20</v>
          </cell>
          <cell r="D128" t="str">
            <v>10х1250</v>
          </cell>
          <cell r="F128">
            <v>186</v>
          </cell>
          <cell r="G128">
            <v>5980</v>
          </cell>
          <cell r="H128">
            <v>222456</v>
          </cell>
          <cell r="K128">
            <v>222456</v>
          </cell>
        </row>
        <row r="129">
          <cell r="C129" t="str">
            <v>17Г1С</v>
          </cell>
          <cell r="D129" t="str">
            <v>8х1250</v>
          </cell>
          <cell r="F129">
            <v>992</v>
          </cell>
          <cell r="G129">
            <v>5650</v>
          </cell>
          <cell r="H129">
            <v>1120960</v>
          </cell>
          <cell r="K129">
            <v>1120960</v>
          </cell>
        </row>
        <row r="130">
          <cell r="C130" t="str">
            <v>17Г1СА</v>
          </cell>
          <cell r="D130" t="str">
            <v>8х1250</v>
          </cell>
          <cell r="F130">
            <v>1055</v>
          </cell>
          <cell r="G130">
            <v>5650</v>
          </cell>
          <cell r="H130">
            <v>1192150</v>
          </cell>
          <cell r="K130">
            <v>1192150</v>
          </cell>
        </row>
        <row r="131">
          <cell r="C131" t="str">
            <v>17Г1СА-У</v>
          </cell>
          <cell r="D131" t="str">
            <v>10х1660</v>
          </cell>
          <cell r="F131">
            <v>1200</v>
          </cell>
          <cell r="G131">
            <v>5650</v>
          </cell>
          <cell r="H131">
            <v>1356000</v>
          </cell>
          <cell r="K131">
            <v>1356000</v>
          </cell>
        </row>
        <row r="132">
          <cell r="C132" t="str">
            <v>17Г1СА-У</v>
          </cell>
          <cell r="D132" t="str">
            <v>11х1660</v>
          </cell>
          <cell r="F132">
            <v>3186</v>
          </cell>
          <cell r="G132">
            <v>5650</v>
          </cell>
          <cell r="H132">
            <v>3600180</v>
          </cell>
          <cell r="K132">
            <v>3600180</v>
          </cell>
        </row>
        <row r="133">
          <cell r="C133" t="str">
            <v>17Г1СА-У</v>
          </cell>
          <cell r="D133" t="str">
            <v>11,4х1660</v>
          </cell>
          <cell r="F133">
            <v>1586</v>
          </cell>
          <cell r="G133">
            <v>5650</v>
          </cell>
          <cell r="H133">
            <v>1792180</v>
          </cell>
          <cell r="K133">
            <v>1792180</v>
          </cell>
        </row>
        <row r="134">
          <cell r="C134" t="str">
            <v>17Г1С-У</v>
          </cell>
          <cell r="D134" t="str">
            <v>12х1660</v>
          </cell>
          <cell r="F134">
            <v>2852</v>
          </cell>
          <cell r="G134">
            <v>5650</v>
          </cell>
          <cell r="H134">
            <v>3222760</v>
          </cell>
          <cell r="K134">
            <v>3222760</v>
          </cell>
        </row>
        <row r="135">
          <cell r="C135" t="str">
            <v>3сп5</v>
          </cell>
          <cell r="D135" t="str">
            <v>14х2500х11800</v>
          </cell>
          <cell r="F135">
            <v>608</v>
          </cell>
          <cell r="G135">
            <v>238.33333333333334</v>
          </cell>
          <cell r="H135">
            <v>28981.333333333336</v>
          </cell>
          <cell r="K135">
            <v>173888.00000000003</v>
          </cell>
        </row>
        <row r="136">
          <cell r="C136" t="str">
            <v>К270 В4-III 10 сп</v>
          </cell>
        </row>
        <row r="137">
          <cell r="C137" t="str">
            <v>К270 В4-III 10 сп</v>
          </cell>
        </row>
        <row r="138">
          <cell r="C138" t="str">
            <v>июнь</v>
          </cell>
        </row>
        <row r="139">
          <cell r="C139" t="str">
            <v>17Г1СА-У</v>
          </cell>
          <cell r="D139" t="str">
            <v>8х1050</v>
          </cell>
          <cell r="F139">
            <v>1953</v>
          </cell>
          <cell r="G139">
            <v>5650</v>
          </cell>
          <cell r="H139">
            <v>2206890</v>
          </cell>
          <cell r="K139">
            <v>2206890</v>
          </cell>
        </row>
        <row r="140">
          <cell r="C140" t="str">
            <v>17Г1СА-У</v>
          </cell>
          <cell r="D140" t="str">
            <v>9х1050</v>
          </cell>
          <cell r="F140">
            <v>585</v>
          </cell>
          <cell r="G140">
            <v>5650</v>
          </cell>
          <cell r="H140">
            <v>661050</v>
          </cell>
          <cell r="K140">
            <v>661050</v>
          </cell>
        </row>
        <row r="141">
          <cell r="C141" t="str">
            <v>17Г1С</v>
          </cell>
          <cell r="D141" t="str">
            <v>9х1050</v>
          </cell>
          <cell r="F141">
            <v>591</v>
          </cell>
          <cell r="G141">
            <v>5650</v>
          </cell>
          <cell r="H141">
            <v>667830</v>
          </cell>
          <cell r="K141">
            <v>667830</v>
          </cell>
        </row>
        <row r="142">
          <cell r="C142" t="str">
            <v>17Г1С</v>
          </cell>
          <cell r="D142" t="str">
            <v>9х1660</v>
          </cell>
          <cell r="F142">
            <v>250</v>
          </cell>
          <cell r="G142">
            <v>5650</v>
          </cell>
          <cell r="H142">
            <v>282500</v>
          </cell>
          <cell r="K142">
            <v>282500</v>
          </cell>
        </row>
        <row r="143">
          <cell r="C143" t="str">
            <v>17Г1С-У</v>
          </cell>
          <cell r="D143" t="str">
            <v>12х1660</v>
          </cell>
          <cell r="F143">
            <v>555</v>
          </cell>
          <cell r="G143">
            <v>5650</v>
          </cell>
          <cell r="H143">
            <v>627150</v>
          </cell>
          <cell r="K143">
            <v>627150</v>
          </cell>
        </row>
        <row r="144">
          <cell r="C144" t="str">
            <v>17Г1С</v>
          </cell>
          <cell r="D144" t="str">
            <v>12,4х1660</v>
          </cell>
          <cell r="F144">
            <v>4405</v>
          </cell>
          <cell r="G144">
            <v>5650</v>
          </cell>
          <cell r="H144">
            <v>4977650</v>
          </cell>
          <cell r="K144">
            <v>4977650</v>
          </cell>
        </row>
        <row r="145">
          <cell r="C145" t="str">
            <v>17Г1С-У</v>
          </cell>
          <cell r="D145" t="str">
            <v>8х1250</v>
          </cell>
          <cell r="F145">
            <v>428</v>
          </cell>
          <cell r="G145">
            <v>5650</v>
          </cell>
          <cell r="H145">
            <v>483640</v>
          </cell>
          <cell r="K145">
            <v>483640</v>
          </cell>
        </row>
        <row r="146">
          <cell r="C146" t="str">
            <v>17Г1С</v>
          </cell>
          <cell r="D146" t="str">
            <v>9х1250</v>
          </cell>
          <cell r="F146">
            <v>925</v>
          </cell>
          <cell r="G146">
            <v>5650</v>
          </cell>
          <cell r="H146">
            <v>1045250</v>
          </cell>
          <cell r="K146">
            <v>1045250</v>
          </cell>
        </row>
        <row r="147">
          <cell r="C147" t="str">
            <v>17Г1С</v>
          </cell>
          <cell r="D147" t="str">
            <v>10х1250</v>
          </cell>
          <cell r="F147">
            <v>424</v>
          </cell>
          <cell r="G147">
            <v>5650</v>
          </cell>
          <cell r="H147">
            <v>479120</v>
          </cell>
          <cell r="K147">
            <v>479120</v>
          </cell>
        </row>
        <row r="148">
          <cell r="C148" t="str">
            <v>17Г1СА-У</v>
          </cell>
          <cell r="D148" t="str">
            <v>8х1050</v>
          </cell>
          <cell r="F148">
            <v>377</v>
          </cell>
          <cell r="G148">
            <v>5980</v>
          </cell>
          <cell r="H148">
            <v>450892</v>
          </cell>
          <cell r="K148">
            <v>450892</v>
          </cell>
        </row>
        <row r="149">
          <cell r="C149">
            <v>20</v>
          </cell>
          <cell r="D149" t="str">
            <v>12х1050</v>
          </cell>
          <cell r="F149">
            <v>1500</v>
          </cell>
          <cell r="G149">
            <v>5650</v>
          </cell>
          <cell r="H149">
            <v>1695000</v>
          </cell>
          <cell r="K149">
            <v>1695000</v>
          </cell>
        </row>
        <row r="150">
          <cell r="C150" t="str">
            <v>10Г2ФБ</v>
          </cell>
          <cell r="D150" t="str">
            <v>2,85х1200</v>
          </cell>
          <cell r="F150">
            <v>1500</v>
          </cell>
          <cell r="G150">
            <v>4807</v>
          </cell>
          <cell r="AB150">
            <v>1500</v>
          </cell>
        </row>
        <row r="151">
          <cell r="C151" t="str">
            <v>17Г1СА</v>
          </cell>
          <cell r="D151" t="str">
            <v>3,3х1200</v>
          </cell>
          <cell r="F151">
            <v>1800</v>
          </cell>
          <cell r="G151">
            <v>4807</v>
          </cell>
          <cell r="AB151">
            <v>1800</v>
          </cell>
        </row>
        <row r="152">
          <cell r="C152" t="str">
            <v>г/к К270 В4-IV 3 сп/пс</v>
          </cell>
          <cell r="D152" t="str">
            <v>3,3х1240</v>
          </cell>
          <cell r="F152">
            <v>900</v>
          </cell>
          <cell r="G152">
            <v>5063</v>
          </cell>
          <cell r="AB152">
            <v>900</v>
          </cell>
        </row>
        <row r="153">
          <cell r="C153" t="str">
            <v>г/к К270 В4-IV 3 сп/пс</v>
          </cell>
          <cell r="D153" t="str">
            <v>3,75х1240</v>
          </cell>
          <cell r="F153">
            <v>1500</v>
          </cell>
          <cell r="G153">
            <v>5063</v>
          </cell>
          <cell r="AB153">
            <v>1500</v>
          </cell>
        </row>
        <row r="154">
          <cell r="C154" t="str">
            <v>г/к К270 В4-IV 10 сп</v>
          </cell>
          <cell r="F154" t="str">
            <v xml:space="preserve"> </v>
          </cell>
        </row>
        <row r="155">
          <cell r="C155" t="str">
            <v>г/к К270 В4-IV 10 сп</v>
          </cell>
          <cell r="D155" t="str">
            <v>1,45х650</v>
          </cell>
          <cell r="F155">
            <v>60</v>
          </cell>
          <cell r="G155">
            <v>5937</v>
          </cell>
          <cell r="AB155">
            <v>60</v>
          </cell>
        </row>
        <row r="156">
          <cell r="C156" t="str">
            <v>х/к К270 В4-III 10 сп</v>
          </cell>
          <cell r="D156" t="str">
            <v>1,45х1255</v>
          </cell>
          <cell r="F156">
            <v>540</v>
          </cell>
          <cell r="G156">
            <v>5937</v>
          </cell>
          <cell r="AB156">
            <v>540</v>
          </cell>
        </row>
        <row r="157">
          <cell r="C157" t="str">
            <v>х/к К270 В4-III 10 сп</v>
          </cell>
          <cell r="D157" t="str">
            <v>1,95х1200</v>
          </cell>
          <cell r="F157">
            <v>120</v>
          </cell>
          <cell r="G157">
            <v>5738</v>
          </cell>
          <cell r="AB157">
            <v>120</v>
          </cell>
        </row>
        <row r="158">
          <cell r="C158" t="str">
            <v>х/к К270 В4-III 10 сп</v>
          </cell>
          <cell r="D158" t="str">
            <v>1,95х1215</v>
          </cell>
          <cell r="F158">
            <v>60</v>
          </cell>
          <cell r="G158">
            <v>5738</v>
          </cell>
          <cell r="AB158">
            <v>60</v>
          </cell>
        </row>
        <row r="159">
          <cell r="C159" t="str">
            <v>х/к К270 В4-III 10 сп</v>
          </cell>
          <cell r="D159" t="str">
            <v>1,45х1275</v>
          </cell>
          <cell r="F159">
            <v>60</v>
          </cell>
          <cell r="G159">
            <v>5937</v>
          </cell>
          <cell r="AB159">
            <v>60</v>
          </cell>
        </row>
        <row r="160">
          <cell r="C160" t="str">
            <v>х/к К270 В4-III 10 сп</v>
          </cell>
          <cell r="D160" t="str">
            <v>1,5х1200</v>
          </cell>
          <cell r="F160">
            <v>60</v>
          </cell>
          <cell r="G160">
            <v>5937</v>
          </cell>
          <cell r="AB160">
            <v>60</v>
          </cell>
        </row>
        <row r="161">
          <cell r="C161" t="str">
            <v>х/к К270 В4-III 10 сп</v>
          </cell>
          <cell r="D161" t="str">
            <v>1,5х1225</v>
          </cell>
          <cell r="F161">
            <v>120</v>
          </cell>
          <cell r="G161">
            <v>5937</v>
          </cell>
          <cell r="AB161">
            <v>120</v>
          </cell>
        </row>
        <row r="162">
          <cell r="C162" t="str">
            <v>х/к К270 В4-III 08 кп</v>
          </cell>
          <cell r="D162" t="str">
            <v>2,0х1210</v>
          </cell>
          <cell r="F162">
            <v>180</v>
          </cell>
          <cell r="G162">
            <v>5738</v>
          </cell>
          <cell r="AB162">
            <v>180</v>
          </cell>
        </row>
        <row r="163">
          <cell r="C163" t="str">
            <v>х/к К270 В4-III 08 кп</v>
          </cell>
        </row>
        <row r="164">
          <cell r="C164" t="str">
            <v>х/к К270 В4-III 08 кп</v>
          </cell>
          <cell r="D164" t="str">
            <v>5,7х1375</v>
          </cell>
          <cell r="F164">
            <v>600</v>
          </cell>
          <cell r="G164">
            <v>4750</v>
          </cell>
          <cell r="AB164">
            <v>600</v>
          </cell>
        </row>
        <row r="165">
          <cell r="C165" t="str">
            <v>ст.20</v>
          </cell>
          <cell r="D165" t="str">
            <v>4,7х1420</v>
          </cell>
          <cell r="F165">
            <v>300</v>
          </cell>
          <cell r="G165">
            <v>5035</v>
          </cell>
          <cell r="AB165">
            <v>300</v>
          </cell>
        </row>
        <row r="166">
          <cell r="C166" t="str">
            <v>ст. 3сп\пс</v>
          </cell>
          <cell r="D166" t="str">
            <v>5,7х1420</v>
          </cell>
          <cell r="F166">
            <v>600</v>
          </cell>
          <cell r="G166">
            <v>4978</v>
          </cell>
          <cell r="AB166">
            <v>600</v>
          </cell>
        </row>
        <row r="167">
          <cell r="C167" t="str">
            <v>ст.20</v>
          </cell>
          <cell r="D167" t="str">
            <v>4,7х1490</v>
          </cell>
          <cell r="F167">
            <v>300</v>
          </cell>
          <cell r="G167">
            <v>5035</v>
          </cell>
          <cell r="AB167">
            <v>300</v>
          </cell>
        </row>
        <row r="168">
          <cell r="C168" t="str">
            <v>ст.20</v>
          </cell>
          <cell r="D168" t="str">
            <v>5,7х1485</v>
          </cell>
          <cell r="F168">
            <v>300</v>
          </cell>
          <cell r="G168">
            <v>4978</v>
          </cell>
          <cell r="AB168">
            <v>300</v>
          </cell>
        </row>
        <row r="169">
          <cell r="C169" t="str">
            <v>ст.20</v>
          </cell>
          <cell r="D169" t="str">
            <v>6,7х1485</v>
          </cell>
          <cell r="F169">
            <v>300</v>
          </cell>
          <cell r="G169">
            <v>4978</v>
          </cell>
          <cell r="AB169">
            <v>300</v>
          </cell>
        </row>
        <row r="170">
          <cell r="C170" t="str">
            <v>ст.20</v>
          </cell>
          <cell r="D170" t="str">
            <v>4,7х1380</v>
          </cell>
          <cell r="F170">
            <v>300</v>
          </cell>
          <cell r="G170">
            <v>5035</v>
          </cell>
          <cell r="AB170">
            <v>300</v>
          </cell>
        </row>
        <row r="171">
          <cell r="C171" t="str">
            <v>ст.20</v>
          </cell>
          <cell r="D171" t="str">
            <v>4,7х1380</v>
          </cell>
          <cell r="F171">
            <v>300</v>
          </cell>
          <cell r="G171">
            <v>5035</v>
          </cell>
          <cell r="AB171">
            <v>300</v>
          </cell>
        </row>
        <row r="172">
          <cell r="C172" t="str">
            <v>ст.10</v>
          </cell>
          <cell r="D172" t="str">
            <v>5,7х1375</v>
          </cell>
          <cell r="F172">
            <v>300</v>
          </cell>
          <cell r="G172">
            <v>4978</v>
          </cell>
          <cell r="AB172">
            <v>300</v>
          </cell>
        </row>
        <row r="173">
          <cell r="C173" t="str">
            <v>ст.20</v>
          </cell>
          <cell r="D173" t="str">
            <v>6,7х1370</v>
          </cell>
          <cell r="F173">
            <v>300</v>
          </cell>
          <cell r="G173">
            <v>4978</v>
          </cell>
          <cell r="AB173">
            <v>300</v>
          </cell>
        </row>
        <row r="174">
          <cell r="C174" t="str">
            <v>ст.20</v>
          </cell>
          <cell r="D174" t="str">
            <v>5,7х1375</v>
          </cell>
          <cell r="F174">
            <v>1800</v>
          </cell>
          <cell r="G174">
            <v>4978</v>
          </cell>
          <cell r="AB174">
            <v>1800</v>
          </cell>
        </row>
        <row r="175">
          <cell r="C175" t="str">
            <v>ст.20</v>
          </cell>
          <cell r="D175" t="str">
            <v>5,7х1375</v>
          </cell>
          <cell r="F175">
            <v>900</v>
          </cell>
          <cell r="G175">
            <v>4978</v>
          </cell>
          <cell r="AB175">
            <v>900</v>
          </cell>
        </row>
        <row r="176">
          <cell r="C176" t="str">
            <v>ст.10</v>
          </cell>
          <cell r="D176" t="str">
            <v>4,7х1490</v>
          </cell>
          <cell r="F176">
            <v>300</v>
          </cell>
          <cell r="G176">
            <v>5035</v>
          </cell>
          <cell r="AB176">
            <v>300</v>
          </cell>
        </row>
        <row r="177">
          <cell r="C177" t="str">
            <v>ст.20</v>
          </cell>
          <cell r="D177" t="str">
            <v>4,7х1490</v>
          </cell>
          <cell r="F177">
            <v>600</v>
          </cell>
          <cell r="G177">
            <v>5035</v>
          </cell>
          <cell r="AB177">
            <v>600</v>
          </cell>
        </row>
        <row r="178">
          <cell r="C178" t="str">
            <v>ст.10</v>
          </cell>
          <cell r="D178" t="str">
            <v>5,7х1485</v>
          </cell>
          <cell r="F178">
            <v>1200</v>
          </cell>
          <cell r="G178">
            <v>4978</v>
          </cell>
          <cell r="AB178">
            <v>600</v>
          </cell>
        </row>
        <row r="179">
          <cell r="C179" t="str">
            <v>ст.20</v>
          </cell>
          <cell r="D179" t="str">
            <v>5,7х1485</v>
          </cell>
          <cell r="F179">
            <v>300</v>
          </cell>
          <cell r="G179">
            <v>4978</v>
          </cell>
          <cell r="AB179">
            <v>300</v>
          </cell>
        </row>
        <row r="180">
          <cell r="C180" t="str">
            <v>ст.10</v>
          </cell>
        </row>
        <row r="181">
          <cell r="C181" t="str">
            <v>ст.20</v>
          </cell>
          <cell r="D181" t="str">
            <v>3,75х1505</v>
          </cell>
          <cell r="F181">
            <v>300</v>
          </cell>
          <cell r="G181">
            <v>5063</v>
          </cell>
          <cell r="AB181">
            <v>1500</v>
          </cell>
        </row>
        <row r="182">
          <cell r="C182" t="str">
            <v>ст. 3сп\пс</v>
          </cell>
          <cell r="D182" t="str">
            <v>5,7х1375</v>
          </cell>
          <cell r="F182">
            <v>300</v>
          </cell>
          <cell r="G182">
            <v>4750</v>
          </cell>
          <cell r="AB182">
            <v>600</v>
          </cell>
        </row>
        <row r="183">
          <cell r="C183" t="str">
            <v>г/к К270 В4-IV 10 сп</v>
          </cell>
          <cell r="D183" t="str">
            <v>4,7х1420</v>
          </cell>
          <cell r="F183">
            <v>300</v>
          </cell>
          <cell r="G183">
            <v>5035</v>
          </cell>
          <cell r="AB183">
            <v>300</v>
          </cell>
        </row>
        <row r="184">
          <cell r="C184" t="str">
            <v>ст. 3сп\пс</v>
          </cell>
          <cell r="D184" t="str">
            <v>4,7х1490</v>
          </cell>
          <cell r="F184">
            <v>1800</v>
          </cell>
          <cell r="G184">
            <v>5035</v>
          </cell>
          <cell r="AB184">
            <v>300</v>
          </cell>
        </row>
        <row r="185">
          <cell r="C185" t="str">
            <v>ст.10</v>
          </cell>
          <cell r="D185" t="str">
            <v>4,7х1380</v>
          </cell>
          <cell r="F185">
            <v>600</v>
          </cell>
          <cell r="G185">
            <v>5035</v>
          </cell>
          <cell r="AB185">
            <v>300</v>
          </cell>
        </row>
        <row r="186">
          <cell r="C186" t="str">
            <v>ст.20</v>
          </cell>
          <cell r="D186" t="str">
            <v>4,7х1380</v>
          </cell>
          <cell r="F186">
            <v>300</v>
          </cell>
          <cell r="G186">
            <v>5035</v>
          </cell>
          <cell r="AB186">
            <v>300</v>
          </cell>
        </row>
        <row r="187">
          <cell r="C187" t="str">
            <v>ст.10</v>
          </cell>
          <cell r="D187" t="str">
            <v>4,7х1490</v>
          </cell>
          <cell r="F187">
            <v>900</v>
          </cell>
          <cell r="G187">
            <v>5035</v>
          </cell>
          <cell r="AB187">
            <v>300</v>
          </cell>
        </row>
        <row r="188">
          <cell r="C188" t="str">
            <v>ст.20</v>
          </cell>
          <cell r="D188" t="str">
            <v>4,25х1505</v>
          </cell>
          <cell r="F188">
            <v>600</v>
          </cell>
          <cell r="G188">
            <v>5035</v>
          </cell>
          <cell r="AB188">
            <v>300</v>
          </cell>
        </row>
        <row r="189">
          <cell r="C189" t="str">
            <v>ст.10</v>
          </cell>
          <cell r="F189">
            <v>600</v>
          </cell>
          <cell r="G189">
            <v>5035</v>
          </cell>
        </row>
        <row r="190">
          <cell r="C190" t="str">
            <v>ст.10</v>
          </cell>
          <cell r="D190" t="str">
            <v>14,3х1660</v>
          </cell>
          <cell r="F190">
            <v>3470</v>
          </cell>
          <cell r="G190">
            <v>5650</v>
          </cell>
          <cell r="H190">
            <v>3921100</v>
          </cell>
          <cell r="K190">
            <v>3921100</v>
          </cell>
        </row>
        <row r="191">
          <cell r="C191" t="str">
            <v>17Г1СА-У</v>
          </cell>
          <cell r="D191" t="str">
            <v>12х1660</v>
          </cell>
          <cell r="F191">
            <v>725</v>
          </cell>
          <cell r="G191">
            <v>5650</v>
          </cell>
          <cell r="H191">
            <v>819250</v>
          </cell>
          <cell r="K191">
            <v>819250</v>
          </cell>
        </row>
        <row r="192">
          <cell r="C192" t="str">
            <v>17Г1СА-У</v>
          </cell>
          <cell r="D192" t="str">
            <v>10х1250</v>
          </cell>
          <cell r="F192">
            <v>1055</v>
          </cell>
          <cell r="G192">
            <v>5650</v>
          </cell>
          <cell r="H192">
            <v>1192150</v>
          </cell>
          <cell r="K192">
            <v>1192150</v>
          </cell>
        </row>
        <row r="193">
          <cell r="C193" t="str">
            <v>17Г1СА-У</v>
          </cell>
        </row>
        <row r="194">
          <cell r="C194" t="str">
            <v>17Г1СА-У</v>
          </cell>
        </row>
        <row r="195">
          <cell r="C195" t="str">
            <v>г/к К270 В4-IV 3 сп/пс</v>
          </cell>
          <cell r="D195" t="str">
            <v>2,85х1200</v>
          </cell>
          <cell r="F195">
            <v>1200</v>
          </cell>
          <cell r="G195">
            <v>4650</v>
          </cell>
          <cell r="AB195">
            <v>1500</v>
          </cell>
        </row>
        <row r="196">
          <cell r="C196" t="str">
            <v>июль</v>
          </cell>
          <cell r="D196" t="str">
            <v>3,3х1240</v>
          </cell>
          <cell r="F196">
            <v>2400</v>
          </cell>
          <cell r="G196">
            <v>4650</v>
          </cell>
          <cell r="AB196">
            <v>1800</v>
          </cell>
        </row>
        <row r="197">
          <cell r="C197" t="str">
            <v>г/к К270 В4-IV 3 сп/пс</v>
          </cell>
          <cell r="D197" t="str">
            <v>3,3х1240</v>
          </cell>
          <cell r="F197">
            <v>2100</v>
          </cell>
          <cell r="G197">
            <v>4650</v>
          </cell>
          <cell r="AB197">
            <v>900</v>
          </cell>
        </row>
        <row r="198">
          <cell r="C198" t="str">
            <v>г/к К270 В4-IV 3 сп/пс</v>
          </cell>
          <cell r="D198" t="str">
            <v>3,75х1240</v>
          </cell>
          <cell r="F198">
            <v>1200</v>
          </cell>
          <cell r="G198">
            <v>4650</v>
          </cell>
          <cell r="AB198">
            <v>1500</v>
          </cell>
        </row>
        <row r="199">
          <cell r="C199" t="str">
            <v>г/к К270 В4-IV 10 сп</v>
          </cell>
        </row>
        <row r="200">
          <cell r="C200" t="str">
            <v>г/к К270 В4-IV 10 сп</v>
          </cell>
          <cell r="D200" t="str">
            <v>1,45х650</v>
          </cell>
          <cell r="F200">
            <v>180</v>
          </cell>
          <cell r="G200">
            <v>5937</v>
          </cell>
          <cell r="AB200">
            <v>60</v>
          </cell>
        </row>
        <row r="201">
          <cell r="C201" t="str">
            <v>х/к К270 В4-III 10 сп</v>
          </cell>
          <cell r="D201" t="str">
            <v>1,45х1255</v>
          </cell>
          <cell r="F201">
            <v>540</v>
          </cell>
          <cell r="G201">
            <v>5937</v>
          </cell>
          <cell r="AB201">
            <v>540</v>
          </cell>
        </row>
        <row r="202">
          <cell r="C202" t="str">
            <v>х/к К270 В4-III 10 сп</v>
          </cell>
          <cell r="D202" t="str">
            <v>1,95х1200</v>
          </cell>
          <cell r="F202">
            <v>120</v>
          </cell>
          <cell r="G202">
            <v>5738</v>
          </cell>
          <cell r="AB202">
            <v>120</v>
          </cell>
        </row>
        <row r="203">
          <cell r="C203" t="str">
            <v>х/к К270 В4-III 10 сп</v>
          </cell>
          <cell r="D203" t="str">
            <v>0,97х640</v>
          </cell>
          <cell r="F203">
            <v>120</v>
          </cell>
          <cell r="G203">
            <v>5937</v>
          </cell>
          <cell r="AB203">
            <v>60</v>
          </cell>
        </row>
        <row r="204">
          <cell r="C204" t="str">
            <v>х/к К270 В4-III 10 сп</v>
          </cell>
          <cell r="D204" t="str">
            <v>1,16х660</v>
          </cell>
          <cell r="F204">
            <v>120</v>
          </cell>
          <cell r="G204">
            <v>5937</v>
          </cell>
          <cell r="AB204">
            <v>60</v>
          </cell>
        </row>
        <row r="205">
          <cell r="C205" t="str">
            <v>х/к К270 В4-III 10 сп</v>
          </cell>
          <cell r="D205" t="str">
            <v>1,5х1200</v>
          </cell>
          <cell r="F205">
            <v>120</v>
          </cell>
          <cell r="G205">
            <v>5937</v>
          </cell>
          <cell r="AB205">
            <v>60</v>
          </cell>
        </row>
        <row r="206">
          <cell r="C206" t="str">
            <v>х/к К270 В4-III 10 сп</v>
          </cell>
          <cell r="D206" t="str">
            <v>1,5х1225</v>
          </cell>
          <cell r="F206">
            <v>240</v>
          </cell>
          <cell r="G206">
            <v>5937</v>
          </cell>
          <cell r="AB206">
            <v>120</v>
          </cell>
        </row>
        <row r="207">
          <cell r="C207" t="str">
            <v>х/к К270 В4-III 08 кп</v>
          </cell>
          <cell r="D207" t="str">
            <v>2,5х1265</v>
          </cell>
          <cell r="F207">
            <v>300</v>
          </cell>
          <cell r="G207">
            <v>5738</v>
          </cell>
          <cell r="AB207">
            <v>120</v>
          </cell>
        </row>
        <row r="208">
          <cell r="C208" t="str">
            <v>х/к К270 В4-III 08 кп</v>
          </cell>
          <cell r="D208" t="str">
            <v>2,0х1210</v>
          </cell>
          <cell r="F208">
            <v>120</v>
          </cell>
          <cell r="G208">
            <v>5738</v>
          </cell>
          <cell r="AB208">
            <v>180</v>
          </cell>
        </row>
        <row r="209">
          <cell r="C209" t="str">
            <v>х/к К270 В4-III 10 сп</v>
          </cell>
        </row>
        <row r="210">
          <cell r="C210" t="str">
            <v>х/к К270 В4-III 08 кп</v>
          </cell>
          <cell r="D210" t="str">
            <v>5,7х1375</v>
          </cell>
          <cell r="F210">
            <v>600</v>
          </cell>
          <cell r="G210">
            <v>4650</v>
          </cell>
          <cell r="AB210">
            <v>600</v>
          </cell>
        </row>
        <row r="211">
          <cell r="C211" t="str">
            <v>ст.20</v>
          </cell>
          <cell r="D211" t="str">
            <v>4,7х1420</v>
          </cell>
          <cell r="F211">
            <v>300</v>
          </cell>
          <cell r="G211">
            <v>4650</v>
          </cell>
          <cell r="AB211">
            <v>300</v>
          </cell>
        </row>
        <row r="212">
          <cell r="C212" t="str">
            <v>ст. 3сп\пс</v>
          </cell>
          <cell r="D212" t="str">
            <v>4,7х1490</v>
          </cell>
          <cell r="F212">
            <v>600</v>
          </cell>
          <cell r="G212">
            <v>4650</v>
          </cell>
          <cell r="AB212">
            <v>300</v>
          </cell>
        </row>
        <row r="213">
          <cell r="C213" t="str">
            <v>ст.20</v>
          </cell>
          <cell r="D213" t="str">
            <v>5,7х1485</v>
          </cell>
          <cell r="F213">
            <v>600</v>
          </cell>
          <cell r="G213">
            <v>4650</v>
          </cell>
          <cell r="AB213">
            <v>300</v>
          </cell>
        </row>
        <row r="214">
          <cell r="C214" t="str">
            <v>ст.20</v>
          </cell>
          <cell r="D214" t="str">
            <v>4,25х1505</v>
          </cell>
          <cell r="F214">
            <v>600</v>
          </cell>
          <cell r="G214">
            <v>4650</v>
          </cell>
          <cell r="AB214">
            <v>300</v>
          </cell>
        </row>
        <row r="215">
          <cell r="C215" t="str">
            <v>ст.20</v>
          </cell>
          <cell r="D215" t="str">
            <v>4,25х1505</v>
          </cell>
          <cell r="F215">
            <v>300</v>
          </cell>
          <cell r="G215">
            <v>4650</v>
          </cell>
          <cell r="AB215">
            <v>300</v>
          </cell>
        </row>
        <row r="216">
          <cell r="C216" t="str">
            <v>ст.10</v>
          </cell>
          <cell r="D216" t="str">
            <v>4,7х1380</v>
          </cell>
          <cell r="F216">
            <v>600</v>
          </cell>
          <cell r="G216">
            <v>4650</v>
          </cell>
          <cell r="AB216">
            <v>300</v>
          </cell>
        </row>
        <row r="217">
          <cell r="C217" t="str">
            <v>ст.20</v>
          </cell>
          <cell r="D217" t="str">
            <v>4,7х1420</v>
          </cell>
          <cell r="F217">
            <v>300</v>
          </cell>
          <cell r="G217">
            <v>4650</v>
          </cell>
          <cell r="AB217">
            <v>300</v>
          </cell>
        </row>
        <row r="218">
          <cell r="C218" t="str">
            <v>ст.10</v>
          </cell>
          <cell r="D218" t="str">
            <v>4,7х1380</v>
          </cell>
          <cell r="F218">
            <v>900</v>
          </cell>
          <cell r="G218">
            <v>4650</v>
          </cell>
          <cell r="AB218">
            <v>300</v>
          </cell>
        </row>
        <row r="219">
          <cell r="C219" t="str">
            <v>ст.10</v>
          </cell>
          <cell r="D219" t="str">
            <v>5,7х1375</v>
          </cell>
          <cell r="F219">
            <v>1800</v>
          </cell>
          <cell r="G219">
            <v>4650</v>
          </cell>
          <cell r="AB219">
            <v>300</v>
          </cell>
        </row>
        <row r="220">
          <cell r="C220" t="str">
            <v>ст.20</v>
          </cell>
          <cell r="D220" t="str">
            <v>4,25х1420</v>
          </cell>
          <cell r="F220">
            <v>300</v>
          </cell>
          <cell r="G220">
            <v>4650</v>
          </cell>
          <cell r="AB220">
            <v>300</v>
          </cell>
        </row>
        <row r="221">
          <cell r="C221" t="str">
            <v>ст.20</v>
          </cell>
          <cell r="D221" t="str">
            <v>5,7х1375</v>
          </cell>
          <cell r="F221">
            <v>1800</v>
          </cell>
          <cell r="G221">
            <v>4650</v>
          </cell>
          <cell r="AB221">
            <v>1800</v>
          </cell>
        </row>
        <row r="222">
          <cell r="C222" t="str">
            <v>ст.20</v>
          </cell>
          <cell r="D222" t="str">
            <v>6,7х1370</v>
          </cell>
          <cell r="F222">
            <v>300</v>
          </cell>
          <cell r="G222">
            <v>4650</v>
          </cell>
          <cell r="AB222">
            <v>900</v>
          </cell>
        </row>
        <row r="223">
          <cell r="C223" t="str">
            <v>ст.10</v>
          </cell>
          <cell r="D223" t="str">
            <v>4,25х1420</v>
          </cell>
          <cell r="F223">
            <v>300</v>
          </cell>
          <cell r="G223">
            <v>4650</v>
          </cell>
          <cell r="AB223">
            <v>300</v>
          </cell>
        </row>
        <row r="224">
          <cell r="C224" t="str">
            <v>ст.10</v>
          </cell>
          <cell r="D224" t="str">
            <v>4,7х1490</v>
          </cell>
          <cell r="F224">
            <v>900</v>
          </cell>
          <cell r="G224">
            <v>4650</v>
          </cell>
          <cell r="AB224">
            <v>300</v>
          </cell>
        </row>
        <row r="225">
          <cell r="C225" t="str">
            <v>ст.10</v>
          </cell>
          <cell r="D225" t="str">
            <v>4,7х1490</v>
          </cell>
          <cell r="F225">
            <v>300</v>
          </cell>
          <cell r="G225">
            <v>4650</v>
          </cell>
          <cell r="AB225">
            <v>600</v>
          </cell>
        </row>
        <row r="226">
          <cell r="C226" t="str">
            <v>ст.10</v>
          </cell>
          <cell r="D226" t="str">
            <v>5,7х1485</v>
          </cell>
          <cell r="F226">
            <v>900</v>
          </cell>
          <cell r="G226">
            <v>4650</v>
          </cell>
          <cell r="AB226">
            <v>600</v>
          </cell>
        </row>
        <row r="227">
          <cell r="C227" t="str">
            <v>ст. 3сп\пс</v>
          </cell>
        </row>
        <row r="228">
          <cell r="C228" t="str">
            <v>ст.10</v>
          </cell>
          <cell r="D228" t="str">
            <v>11х1660</v>
          </cell>
          <cell r="F228">
            <v>60</v>
          </cell>
          <cell r="G228">
            <v>5650</v>
          </cell>
          <cell r="H228">
            <v>67800</v>
          </cell>
          <cell r="K228">
            <v>67800</v>
          </cell>
        </row>
        <row r="229">
          <cell r="C229" t="str">
            <v>17Г1С-У</v>
          </cell>
          <cell r="D229" t="str">
            <v>11,5х1660</v>
          </cell>
          <cell r="F229">
            <v>644</v>
          </cell>
          <cell r="G229">
            <v>5650</v>
          </cell>
          <cell r="H229">
            <v>727720</v>
          </cell>
          <cell r="K229">
            <v>727720</v>
          </cell>
        </row>
        <row r="230">
          <cell r="C230" t="str">
            <v>17Г1С</v>
          </cell>
          <cell r="D230" t="str">
            <v>12х1250</v>
          </cell>
          <cell r="F230">
            <v>150</v>
          </cell>
          <cell r="G230">
            <v>5300</v>
          </cell>
          <cell r="H230">
            <v>159000</v>
          </cell>
          <cell r="K230">
            <v>159000</v>
          </cell>
        </row>
        <row r="231">
          <cell r="C231" t="str">
            <v>17Г1С-У</v>
          </cell>
          <cell r="D231" t="str">
            <v>11х1660</v>
          </cell>
          <cell r="F231">
            <v>240</v>
          </cell>
          <cell r="G231">
            <v>5300</v>
          </cell>
          <cell r="H231">
            <v>254400</v>
          </cell>
          <cell r="K231">
            <v>254400</v>
          </cell>
        </row>
        <row r="232">
          <cell r="C232" t="str">
            <v>ст.20</v>
          </cell>
          <cell r="D232" t="str">
            <v>12х1660</v>
          </cell>
          <cell r="F232">
            <v>120</v>
          </cell>
          <cell r="G232">
            <v>5300</v>
          </cell>
          <cell r="H232">
            <v>127200</v>
          </cell>
          <cell r="K232">
            <v>127200</v>
          </cell>
        </row>
        <row r="233">
          <cell r="C233" t="str">
            <v>ст.20</v>
          </cell>
          <cell r="D233" t="str">
            <v>14х1660</v>
          </cell>
          <cell r="F233">
            <v>855</v>
          </cell>
          <cell r="G233">
            <v>5300</v>
          </cell>
          <cell r="H233">
            <v>906300</v>
          </cell>
          <cell r="K233">
            <v>906300</v>
          </cell>
        </row>
        <row r="234">
          <cell r="C234" t="str">
            <v>ст.20</v>
          </cell>
          <cell r="D234" t="str">
            <v>10х1250</v>
          </cell>
          <cell r="F234">
            <v>210</v>
          </cell>
          <cell r="G234">
            <v>5300</v>
          </cell>
          <cell r="H234">
            <v>222600</v>
          </cell>
          <cell r="K234">
            <v>222600</v>
          </cell>
        </row>
        <row r="235">
          <cell r="C235" t="str">
            <v>ст.20</v>
          </cell>
          <cell r="D235" t="str">
            <v>8х1250</v>
          </cell>
          <cell r="F235">
            <v>120</v>
          </cell>
          <cell r="G235">
            <v>5650</v>
          </cell>
          <cell r="H235">
            <v>135600</v>
          </cell>
          <cell r="K235">
            <v>135600</v>
          </cell>
        </row>
        <row r="236">
          <cell r="C236" t="str">
            <v>ст.20</v>
          </cell>
          <cell r="D236" t="str">
            <v>9х1250</v>
          </cell>
          <cell r="F236">
            <v>180</v>
          </cell>
          <cell r="G236">
            <v>5650</v>
          </cell>
          <cell r="H236">
            <v>203400</v>
          </cell>
          <cell r="K236">
            <v>203400</v>
          </cell>
        </row>
        <row r="237">
          <cell r="C237" t="str">
            <v>17Г1С</v>
          </cell>
          <cell r="D237" t="str">
            <v>8х1250</v>
          </cell>
          <cell r="F237">
            <v>310</v>
          </cell>
          <cell r="G237">
            <v>4950</v>
          </cell>
          <cell r="H237">
            <v>306900</v>
          </cell>
          <cell r="K237">
            <v>306900</v>
          </cell>
        </row>
        <row r="238">
          <cell r="C238" t="str">
            <v>17Г1С</v>
          </cell>
          <cell r="D238" t="str">
            <v>14,3х1660</v>
          </cell>
          <cell r="F238">
            <v>3720</v>
          </cell>
          <cell r="G238">
            <v>5650</v>
          </cell>
          <cell r="H238">
            <v>4203600</v>
          </cell>
          <cell r="K238">
            <v>4203600</v>
          </cell>
        </row>
        <row r="239">
          <cell r="C239" t="str">
            <v>3сп5</v>
          </cell>
          <cell r="D239" t="str">
            <v>8х1250</v>
          </cell>
          <cell r="F239">
            <v>1240</v>
          </cell>
          <cell r="G239">
            <v>5650</v>
          </cell>
          <cell r="H239">
            <v>1401200</v>
          </cell>
          <cell r="K239">
            <v>1401200</v>
          </cell>
        </row>
        <row r="240">
          <cell r="C240" t="str">
            <v>17Г1СА-У</v>
          </cell>
        </row>
        <row r="241">
          <cell r="C241" t="str">
            <v>17Г1СА-У</v>
          </cell>
          <cell r="D241" t="str">
            <v>1,45х1255</v>
          </cell>
          <cell r="F241">
            <v>120</v>
          </cell>
          <cell r="G241">
            <v>5937</v>
          </cell>
          <cell r="K241">
            <v>6233.85</v>
          </cell>
          <cell r="AB241">
            <v>540</v>
          </cell>
        </row>
        <row r="242">
          <cell r="C242" t="str">
            <v>К270 В4-IV 3 сп/пс</v>
          </cell>
          <cell r="D242" t="str">
            <v>2,85х1030</v>
          </cell>
          <cell r="F242">
            <v>600</v>
          </cell>
          <cell r="G242">
            <v>4650</v>
          </cell>
          <cell r="K242">
            <v>5047.3500000000004</v>
          </cell>
        </row>
        <row r="243">
          <cell r="C243" t="str">
            <v>К270 В4-IV 3 сп/пс</v>
          </cell>
          <cell r="D243" t="str">
            <v>2,85х1130</v>
          </cell>
          <cell r="F243">
            <v>300</v>
          </cell>
          <cell r="G243">
            <v>4650</v>
          </cell>
          <cell r="K243">
            <v>5047.3500000000004</v>
          </cell>
        </row>
        <row r="244">
          <cell r="C244" t="str">
            <v>К270 В4-IV 3 сп/пс</v>
          </cell>
          <cell r="D244" t="str">
            <v>3,3х1025</v>
          </cell>
          <cell r="F244">
            <v>600</v>
          </cell>
          <cell r="G244">
            <v>4650</v>
          </cell>
          <cell r="K244">
            <v>5047.3500000000004</v>
          </cell>
        </row>
        <row r="245">
          <cell r="C245" t="str">
            <v>К270 В4-IV 3 сп/пс</v>
          </cell>
          <cell r="D245" t="str">
            <v>3,3х1120</v>
          </cell>
          <cell r="F245">
            <v>300</v>
          </cell>
          <cell r="G245">
            <v>4650</v>
          </cell>
          <cell r="K245">
            <v>5047.3500000000004</v>
          </cell>
        </row>
        <row r="246">
          <cell r="C246" t="str">
            <v>К270 В4-IV 3 сп/пс</v>
          </cell>
          <cell r="D246" t="str">
            <v>3,75х1025</v>
          </cell>
          <cell r="F246">
            <v>600</v>
          </cell>
          <cell r="G246">
            <v>4650</v>
          </cell>
          <cell r="K246">
            <v>5316.15</v>
          </cell>
        </row>
        <row r="247">
          <cell r="C247" t="str">
            <v>К270 В4-IV 10 сп</v>
          </cell>
          <cell r="D247" t="str">
            <v>3,75х1185</v>
          </cell>
          <cell r="F247">
            <v>600</v>
          </cell>
          <cell r="G247">
            <v>4650</v>
          </cell>
          <cell r="K247">
            <v>5316.15</v>
          </cell>
        </row>
        <row r="248">
          <cell r="C248" t="str">
            <v>К270 В4-IV 10 сп</v>
          </cell>
          <cell r="D248" t="str">
            <v>3,3х1025</v>
          </cell>
          <cell r="F248">
            <v>300</v>
          </cell>
          <cell r="G248">
            <v>4650</v>
          </cell>
          <cell r="K248">
            <v>5316.15</v>
          </cell>
        </row>
        <row r="249">
          <cell r="C249" t="str">
            <v>К270 В4-IV 10 сп</v>
          </cell>
          <cell r="D249" t="str">
            <v>3,3х1185</v>
          </cell>
          <cell r="F249">
            <v>400</v>
          </cell>
          <cell r="G249">
            <v>4650</v>
          </cell>
          <cell r="K249">
            <v>5316.15</v>
          </cell>
        </row>
        <row r="250">
          <cell r="C250" t="str">
            <v>К270 В4-IV 10 сп</v>
          </cell>
          <cell r="D250" t="str">
            <v>0,97х660</v>
          </cell>
          <cell r="F250">
            <v>180</v>
          </cell>
          <cell r="G250">
            <v>5937</v>
          </cell>
          <cell r="K250">
            <v>6233.85</v>
          </cell>
        </row>
        <row r="251">
          <cell r="C251" t="str">
            <v>К270 В4-III 10 сп</v>
          </cell>
          <cell r="D251" t="str">
            <v>1,16х640</v>
          </cell>
          <cell r="F251">
            <v>60</v>
          </cell>
          <cell r="G251">
            <v>5937</v>
          </cell>
          <cell r="K251">
            <v>6233.85</v>
          </cell>
        </row>
        <row r="252">
          <cell r="C252" t="str">
            <v>К270 В4-III 10 сп</v>
          </cell>
          <cell r="D252" t="str">
            <v>1,45х1275</v>
          </cell>
          <cell r="F252">
            <v>60</v>
          </cell>
          <cell r="G252">
            <v>5937</v>
          </cell>
          <cell r="K252">
            <v>6233.85</v>
          </cell>
        </row>
        <row r="253">
          <cell r="C253" t="str">
            <v>К270 В4-III 10 сп</v>
          </cell>
          <cell r="D253" t="str">
            <v>1,45х1225</v>
          </cell>
          <cell r="F253">
            <v>120</v>
          </cell>
          <cell r="G253">
            <v>5937</v>
          </cell>
          <cell r="K253">
            <v>6233.85</v>
          </cell>
        </row>
        <row r="254">
          <cell r="C254" t="str">
            <v>К270 В4-III 10 сп</v>
          </cell>
          <cell r="D254" t="str">
            <v>1,45х650</v>
          </cell>
          <cell r="F254">
            <v>120</v>
          </cell>
          <cell r="G254">
            <v>5937</v>
          </cell>
          <cell r="K254">
            <v>6233.85</v>
          </cell>
        </row>
        <row r="255">
          <cell r="C255" t="str">
            <v>К270 В4-III 10 сп</v>
          </cell>
          <cell r="D255" t="str">
            <v>1,95х1200</v>
          </cell>
          <cell r="F255">
            <v>120</v>
          </cell>
          <cell r="G255">
            <v>5738</v>
          </cell>
          <cell r="K255">
            <v>6024.9</v>
          </cell>
        </row>
        <row r="256">
          <cell r="C256" t="str">
            <v>К270 В4-III 10 сп</v>
          </cell>
          <cell r="D256" t="str">
            <v>2,5х1265</v>
          </cell>
          <cell r="F256">
            <v>240</v>
          </cell>
          <cell r="G256">
            <v>5738</v>
          </cell>
          <cell r="K256">
            <v>6024.9</v>
          </cell>
        </row>
        <row r="257">
          <cell r="C257" t="str">
            <v>К270 В4-III 10 сп</v>
          </cell>
          <cell r="D257" t="str">
            <v>1,5х1200</v>
          </cell>
          <cell r="F257">
            <v>240</v>
          </cell>
          <cell r="G257">
            <v>5937</v>
          </cell>
          <cell r="K257">
            <v>6233.85</v>
          </cell>
        </row>
        <row r="258">
          <cell r="C258" t="str">
            <v>К270 В4-III 08 кп</v>
          </cell>
          <cell r="D258" t="str">
            <v>1,5х1225</v>
          </cell>
          <cell r="F258">
            <v>420</v>
          </cell>
          <cell r="G258">
            <v>5937</v>
          </cell>
          <cell r="K258">
            <v>6233.85</v>
          </cell>
        </row>
        <row r="259">
          <cell r="C259" t="str">
            <v>К270 В4-III 08 кп</v>
          </cell>
          <cell r="D259" t="str">
            <v>2,0х1210</v>
          </cell>
          <cell r="F259">
            <v>180</v>
          </cell>
          <cell r="G259">
            <v>5738</v>
          </cell>
          <cell r="K259">
            <v>6024.9</v>
          </cell>
        </row>
        <row r="260">
          <cell r="C260" t="str">
            <v>К270 В4-III 08 кп</v>
          </cell>
          <cell r="D260" t="str">
            <v>1,0х1660</v>
          </cell>
          <cell r="F260">
            <v>60</v>
          </cell>
          <cell r="G260">
            <v>5975</v>
          </cell>
          <cell r="K260">
            <v>6273.75</v>
          </cell>
        </row>
        <row r="261">
          <cell r="C261" t="str">
            <v>В4-IV 08Ю ВГ</v>
          </cell>
          <cell r="D261" t="str">
            <v>5,7х1375</v>
          </cell>
          <cell r="F261">
            <v>300</v>
          </cell>
          <cell r="G261">
            <v>4650</v>
          </cell>
          <cell r="K261">
            <v>4987.5</v>
          </cell>
        </row>
        <row r="262">
          <cell r="C262" t="str">
            <v>ст. 3сп\пс</v>
          </cell>
          <cell r="D262" t="str">
            <v>3,75х1430</v>
          </cell>
          <cell r="F262">
            <v>300</v>
          </cell>
          <cell r="G262">
            <v>4650</v>
          </cell>
          <cell r="K262">
            <v>5346.6</v>
          </cell>
        </row>
        <row r="263">
          <cell r="C263" t="str">
            <v>ст.10</v>
          </cell>
          <cell r="D263" t="str">
            <v>4,25х1420</v>
          </cell>
          <cell r="F263">
            <v>300</v>
          </cell>
          <cell r="G263">
            <v>4650</v>
          </cell>
          <cell r="K263">
            <v>5286.75</v>
          </cell>
        </row>
        <row r="264">
          <cell r="C264" t="str">
            <v>ст.10</v>
          </cell>
          <cell r="D264" t="str">
            <v>4,25х1420</v>
          </cell>
          <cell r="F264">
            <v>300</v>
          </cell>
          <cell r="G264">
            <v>4650</v>
          </cell>
          <cell r="K264">
            <v>5286.75</v>
          </cell>
        </row>
        <row r="265">
          <cell r="C265" t="str">
            <v>ст.20</v>
          </cell>
          <cell r="D265" t="str">
            <v>4,7х1420</v>
          </cell>
          <cell r="F265">
            <v>300</v>
          </cell>
          <cell r="G265">
            <v>4650</v>
          </cell>
          <cell r="K265">
            <v>5286.75</v>
          </cell>
        </row>
        <row r="266">
          <cell r="C266" t="str">
            <v>ст.10</v>
          </cell>
          <cell r="D266" t="str">
            <v>4,7х1420</v>
          </cell>
          <cell r="F266">
            <v>400</v>
          </cell>
          <cell r="G266">
            <v>4650</v>
          </cell>
          <cell r="K266">
            <v>5286.75</v>
          </cell>
        </row>
        <row r="267">
          <cell r="C267" t="str">
            <v>ст.20</v>
          </cell>
          <cell r="D267" t="str">
            <v>4,25х1505</v>
          </cell>
          <cell r="F267">
            <v>400</v>
          </cell>
          <cell r="G267">
            <v>4650</v>
          </cell>
          <cell r="K267">
            <v>5286.75</v>
          </cell>
        </row>
        <row r="268">
          <cell r="C268" t="str">
            <v>ст.10</v>
          </cell>
          <cell r="D268" t="str">
            <v>4,7х1490</v>
          </cell>
          <cell r="F268">
            <v>600</v>
          </cell>
          <cell r="G268">
            <v>4650</v>
          </cell>
          <cell r="K268">
            <v>5286.75</v>
          </cell>
        </row>
        <row r="269">
          <cell r="C269" t="str">
            <v>ст.10</v>
          </cell>
          <cell r="D269" t="str">
            <v>4,7х1490</v>
          </cell>
          <cell r="F269">
            <v>600</v>
          </cell>
          <cell r="G269">
            <v>4650</v>
          </cell>
          <cell r="K269">
            <v>5286.75</v>
          </cell>
        </row>
        <row r="270">
          <cell r="C270" t="str">
            <v>ст.20</v>
          </cell>
          <cell r="D270" t="str">
            <v>5,7х1485</v>
          </cell>
          <cell r="F270">
            <v>300</v>
          </cell>
          <cell r="G270">
            <v>4650</v>
          </cell>
          <cell r="K270">
            <v>5226.8999999999996</v>
          </cell>
        </row>
        <row r="271">
          <cell r="C271" t="str">
            <v>ст.10</v>
          </cell>
          <cell r="D271" t="str">
            <v>5,7х1485</v>
          </cell>
          <cell r="F271">
            <v>300</v>
          </cell>
          <cell r="G271">
            <v>4650</v>
          </cell>
          <cell r="K271">
            <v>5226.8999999999996</v>
          </cell>
        </row>
        <row r="272">
          <cell r="C272" t="str">
            <v>ст.20</v>
          </cell>
          <cell r="D272" t="str">
            <v>6,7х1485</v>
          </cell>
          <cell r="F272">
            <v>300</v>
          </cell>
          <cell r="G272">
            <v>4650</v>
          </cell>
          <cell r="K272">
            <v>5226.8999999999996</v>
          </cell>
        </row>
        <row r="273">
          <cell r="C273" t="str">
            <v>ст.20</v>
          </cell>
          <cell r="D273" t="str">
            <v>4,25х1385</v>
          </cell>
          <cell r="F273">
            <v>300</v>
          </cell>
          <cell r="G273">
            <v>4650</v>
          </cell>
          <cell r="K273">
            <v>5286.75</v>
          </cell>
        </row>
        <row r="274">
          <cell r="C274" t="str">
            <v>ст.10</v>
          </cell>
          <cell r="D274" t="str">
            <v>4,7х1380</v>
          </cell>
          <cell r="F274">
            <v>600</v>
          </cell>
          <cell r="G274">
            <v>4650</v>
          </cell>
          <cell r="K274">
            <v>5286.75</v>
          </cell>
        </row>
        <row r="275">
          <cell r="C275" t="str">
            <v>ст.10</v>
          </cell>
          <cell r="D275" t="str">
            <v>4,7х1380</v>
          </cell>
          <cell r="F275">
            <v>600</v>
          </cell>
          <cell r="G275">
            <v>4650</v>
          </cell>
          <cell r="K275">
            <v>5286.75</v>
          </cell>
        </row>
        <row r="276">
          <cell r="C276" t="str">
            <v>ст.20</v>
          </cell>
          <cell r="D276" t="str">
            <v>5,7х1375</v>
          </cell>
          <cell r="F276">
            <v>1200</v>
          </cell>
          <cell r="G276">
            <v>4650</v>
          </cell>
          <cell r="K276">
            <v>5226.8999999999996</v>
          </cell>
        </row>
        <row r="277">
          <cell r="C277" t="str">
            <v>ст.10</v>
          </cell>
          <cell r="D277" t="str">
            <v>5,7х1375</v>
          </cell>
          <cell r="F277">
            <v>900</v>
          </cell>
          <cell r="G277">
            <v>4650</v>
          </cell>
          <cell r="K277">
            <v>5226.8999999999996</v>
          </cell>
        </row>
        <row r="278">
          <cell r="C278" t="str">
            <v>ст.20</v>
          </cell>
          <cell r="D278" t="str">
            <v>6,7х1370</v>
          </cell>
          <cell r="F278">
            <v>300</v>
          </cell>
          <cell r="G278">
            <v>4650</v>
          </cell>
          <cell r="K278">
            <v>5226.8999999999996</v>
          </cell>
        </row>
        <row r="279">
          <cell r="C279" t="str">
            <v>ст.10</v>
          </cell>
          <cell r="D279" t="str">
            <v>6,7х1370</v>
          </cell>
          <cell r="F279">
            <v>300</v>
          </cell>
          <cell r="G279">
            <v>4650</v>
          </cell>
          <cell r="K279">
            <v>5226.8999999999996</v>
          </cell>
        </row>
        <row r="280">
          <cell r="C280" t="str">
            <v>ст.20</v>
          </cell>
          <cell r="D280" t="str">
            <v>5,7х1375</v>
          </cell>
          <cell r="F280">
            <v>600</v>
          </cell>
          <cell r="G280">
            <v>4650</v>
          </cell>
          <cell r="K280">
            <v>4987.5</v>
          </cell>
        </row>
        <row r="281">
          <cell r="C281" t="str">
            <v>ст. 3сп\пс</v>
          </cell>
          <cell r="D281" t="str">
            <v>4,25х1420</v>
          </cell>
          <cell r="F281">
            <v>300</v>
          </cell>
          <cell r="G281">
            <v>4650</v>
          </cell>
          <cell r="K281">
            <v>5286.75</v>
          </cell>
        </row>
        <row r="282">
          <cell r="C282" t="str">
            <v>ст.10</v>
          </cell>
          <cell r="D282" t="str">
            <v>4,25х1420</v>
          </cell>
          <cell r="F282">
            <v>300</v>
          </cell>
          <cell r="G282">
            <v>4650</v>
          </cell>
          <cell r="K282">
            <v>5286.75</v>
          </cell>
        </row>
        <row r="283">
          <cell r="C283" t="str">
            <v>ст.20</v>
          </cell>
          <cell r="D283" t="str">
            <v>5,7х1375</v>
          </cell>
          <cell r="F283">
            <v>600</v>
          </cell>
          <cell r="G283">
            <v>4650</v>
          </cell>
          <cell r="K283">
            <v>5226.8999999999996</v>
          </cell>
        </row>
        <row r="284">
          <cell r="C284" t="str">
            <v>ст.10</v>
          </cell>
          <cell r="D284" t="str">
            <v>5,7х1375</v>
          </cell>
          <cell r="F284">
            <v>600</v>
          </cell>
          <cell r="G284">
            <v>4650</v>
          </cell>
          <cell r="K284">
            <v>5226.8999999999996</v>
          </cell>
        </row>
        <row r="285">
          <cell r="C285" t="str">
            <v>ст.20</v>
          </cell>
          <cell r="D285" t="str">
            <v>3,75х1505</v>
          </cell>
          <cell r="F285">
            <v>300</v>
          </cell>
          <cell r="G285">
            <v>4650</v>
          </cell>
          <cell r="K285">
            <v>5346.6</v>
          </cell>
        </row>
        <row r="286">
          <cell r="C286" t="str">
            <v>ст.10</v>
          </cell>
          <cell r="D286" t="str">
            <v>7,6х670</v>
          </cell>
          <cell r="F286">
            <v>300</v>
          </cell>
          <cell r="G286">
            <v>4650</v>
          </cell>
          <cell r="K286">
            <v>5187</v>
          </cell>
        </row>
        <row r="287">
          <cell r="C287" t="str">
            <v>ст.10</v>
          </cell>
        </row>
        <row r="288">
          <cell r="C288" t="str">
            <v>ст.10</v>
          </cell>
          <cell r="D288" t="str">
            <v>8х1050</v>
          </cell>
          <cell r="F288">
            <v>3100</v>
          </cell>
          <cell r="G288">
            <v>5650</v>
          </cell>
        </row>
        <row r="289">
          <cell r="C289" t="str">
            <v>17Г1СА-У</v>
          </cell>
          <cell r="D289" t="str">
            <v>8х1250</v>
          </cell>
          <cell r="F289">
            <v>806</v>
          </cell>
          <cell r="G289">
            <v>5650</v>
          </cell>
        </row>
        <row r="290">
          <cell r="C290" t="str">
            <v>17Г1СА</v>
          </cell>
          <cell r="D290" t="str">
            <v>10х1250</v>
          </cell>
          <cell r="F290">
            <v>558</v>
          </cell>
          <cell r="G290">
            <v>5650</v>
          </cell>
        </row>
        <row r="291">
          <cell r="C291" t="str">
            <v>17Г1СА-У</v>
          </cell>
          <cell r="D291" t="str">
            <v>11х1250</v>
          </cell>
          <cell r="F291">
            <v>372</v>
          </cell>
          <cell r="G291">
            <v>5650</v>
          </cell>
        </row>
        <row r="292">
          <cell r="C292" t="str">
            <v>17Г1СА</v>
          </cell>
          <cell r="D292" t="str">
            <v>12х1660</v>
          </cell>
          <cell r="F292">
            <v>1178</v>
          </cell>
          <cell r="G292">
            <v>5650</v>
          </cell>
        </row>
        <row r="293">
          <cell r="C293" t="str">
            <v>17Г1СА-У</v>
          </cell>
          <cell r="D293" t="str">
            <v>14х1660</v>
          </cell>
          <cell r="F293">
            <v>186</v>
          </cell>
          <cell r="G293">
            <v>5650</v>
          </cell>
        </row>
        <row r="294">
          <cell r="C294" t="str">
            <v>17Г1СА-У</v>
          </cell>
          <cell r="D294" t="str">
            <v>14х1660</v>
          </cell>
          <cell r="F294">
            <v>372</v>
          </cell>
          <cell r="G294">
            <v>5650</v>
          </cell>
        </row>
        <row r="295">
          <cell r="C295" t="str">
            <v>17Г1С</v>
          </cell>
          <cell r="D295" t="str">
            <v>8х1050</v>
          </cell>
          <cell r="F295">
            <v>380</v>
          </cell>
          <cell r="G295">
            <v>5300</v>
          </cell>
        </row>
        <row r="296">
          <cell r="C296">
            <v>20</v>
          </cell>
          <cell r="D296" t="str">
            <v>9х1250</v>
          </cell>
          <cell r="F296">
            <v>300</v>
          </cell>
          <cell r="G296">
            <v>9510</v>
          </cell>
        </row>
        <row r="297">
          <cell r="C297" t="str">
            <v>06ГФБАА</v>
          </cell>
        </row>
        <row r="298">
          <cell r="C298" t="str">
            <v>06ГФБАА</v>
          </cell>
          <cell r="D298" t="str">
            <v>16х2500х11800</v>
          </cell>
          <cell r="F298">
            <v>1100</v>
          </cell>
          <cell r="G298">
            <v>238.33333333333334</v>
          </cell>
          <cell r="H298">
            <v>52433.333333333336</v>
          </cell>
          <cell r="K298">
            <v>314600</v>
          </cell>
        </row>
        <row r="299">
          <cell r="C299" t="str">
            <v>3сп5</v>
          </cell>
          <cell r="D299" t="str">
            <v>16х2500х11800</v>
          </cell>
          <cell r="F299">
            <v>390</v>
          </cell>
          <cell r="G299">
            <v>238.33333333333334</v>
          </cell>
          <cell r="H299">
            <v>18590</v>
          </cell>
          <cell r="K299">
            <v>111540</v>
          </cell>
        </row>
        <row r="300">
          <cell r="C300" t="str">
            <v>3сп2</v>
          </cell>
        </row>
        <row r="301">
          <cell r="C301" t="str">
            <v>3сп2</v>
          </cell>
          <cell r="D301" t="str">
            <v>8х1250</v>
          </cell>
          <cell r="F301">
            <v>780</v>
          </cell>
          <cell r="G301">
            <v>5650</v>
          </cell>
        </row>
        <row r="302">
          <cell r="C302" t="str">
            <v>17Г1С</v>
          </cell>
          <cell r="D302" t="str">
            <v>10х1250</v>
          </cell>
          <cell r="F302">
            <v>390</v>
          </cell>
          <cell r="G302">
            <v>5650</v>
          </cell>
        </row>
        <row r="303">
          <cell r="C303" t="str">
            <v>17Г1С</v>
          </cell>
          <cell r="D303" t="str">
            <v>10,5х1660</v>
          </cell>
          <cell r="F303">
            <v>992</v>
          </cell>
          <cell r="G303">
            <v>5650</v>
          </cell>
        </row>
        <row r="304">
          <cell r="C304" t="str">
            <v>17Г1С</v>
          </cell>
          <cell r="D304" t="str">
            <v>14,3х1660</v>
          </cell>
          <cell r="F304">
            <v>2852</v>
          </cell>
          <cell r="G304">
            <v>5650</v>
          </cell>
        </row>
        <row r="305">
          <cell r="C305" t="str">
            <v>17Г1С-У</v>
          </cell>
          <cell r="D305" t="str">
            <v>11,5х1660</v>
          </cell>
          <cell r="F305">
            <v>122</v>
          </cell>
          <cell r="G305">
            <v>5650</v>
          </cell>
          <cell r="H305">
            <v>137860</v>
          </cell>
          <cell r="K305">
            <v>137860</v>
          </cell>
        </row>
        <row r="306">
          <cell r="C306" t="str">
            <v>17Г1СА-У</v>
          </cell>
          <cell r="D306" t="str">
            <v>12,4х1660</v>
          </cell>
          <cell r="F306">
            <v>620</v>
          </cell>
          <cell r="G306">
            <v>5650</v>
          </cell>
          <cell r="H306">
            <v>700600</v>
          </cell>
          <cell r="K306">
            <v>700600</v>
          </cell>
        </row>
        <row r="307">
          <cell r="C307" t="str">
            <v>17Г1С-У</v>
          </cell>
          <cell r="D307" t="str">
            <v>11х1660</v>
          </cell>
          <cell r="F307">
            <v>122</v>
          </cell>
          <cell r="G307">
            <v>5300</v>
          </cell>
        </row>
        <row r="308">
          <cell r="C308" t="str">
            <v>17Г1С-У</v>
          </cell>
          <cell r="D308" t="str">
            <v>8х1050</v>
          </cell>
          <cell r="F308">
            <v>558</v>
          </cell>
          <cell r="G308">
            <v>5650</v>
          </cell>
        </row>
        <row r="309">
          <cell r="C309">
            <v>20</v>
          </cell>
          <cell r="D309" t="str">
            <v>12х1660</v>
          </cell>
          <cell r="F309">
            <v>50</v>
          </cell>
          <cell r="G309">
            <v>9510</v>
          </cell>
        </row>
        <row r="310">
          <cell r="C310" t="str">
            <v>17Г1С-У</v>
          </cell>
          <cell r="D310" t="str">
            <v>12х1660</v>
          </cell>
          <cell r="F310">
            <v>90</v>
          </cell>
          <cell r="G310">
            <v>5300</v>
          </cell>
        </row>
        <row r="311">
          <cell r="C311" t="str">
            <v>06ГФБАА</v>
          </cell>
          <cell r="D311" t="str">
            <v>4,25х1505</v>
          </cell>
          <cell r="F311">
            <v>300</v>
          </cell>
          <cell r="G311">
            <v>4650</v>
          </cell>
          <cell r="K311">
            <v>5286.75</v>
          </cell>
        </row>
        <row r="312">
          <cell r="C312">
            <v>20</v>
          </cell>
          <cell r="D312" t="str">
            <v>4,25х1505</v>
          </cell>
          <cell r="F312">
            <v>300</v>
          </cell>
          <cell r="G312">
            <v>4650</v>
          </cell>
          <cell r="K312">
            <v>5286.75</v>
          </cell>
        </row>
        <row r="313">
          <cell r="C313" t="str">
            <v>ст. 3сп\пс</v>
          </cell>
          <cell r="D313" t="str">
            <v>0,97х660</v>
          </cell>
          <cell r="F313">
            <v>180</v>
          </cell>
          <cell r="G313">
            <v>5937</v>
          </cell>
          <cell r="K313">
            <v>6233.85</v>
          </cell>
        </row>
        <row r="314">
          <cell r="C314" t="str">
            <v>ст.10</v>
          </cell>
          <cell r="D314" t="str">
            <v>1,16х730</v>
          </cell>
          <cell r="F314">
            <v>60</v>
          </cell>
          <cell r="G314">
            <v>5937</v>
          </cell>
          <cell r="K314">
            <v>6233.85</v>
          </cell>
        </row>
        <row r="315">
          <cell r="C315" t="str">
            <v>К270 В4-III 10 сп</v>
          </cell>
          <cell r="D315" t="str">
            <v>1,45х1255</v>
          </cell>
          <cell r="F315">
            <v>180</v>
          </cell>
          <cell r="G315">
            <v>5937</v>
          </cell>
          <cell r="K315">
            <v>6233.85</v>
          </cell>
        </row>
        <row r="316">
          <cell r="C316" t="str">
            <v>К270 В4-III 10 сп</v>
          </cell>
          <cell r="D316" t="str">
            <v>1,45х1225</v>
          </cell>
          <cell r="F316">
            <v>360</v>
          </cell>
          <cell r="G316">
            <v>5937</v>
          </cell>
          <cell r="K316">
            <v>6233.85</v>
          </cell>
        </row>
        <row r="317">
          <cell r="C317" t="str">
            <v>К270 В4-III 10 сп</v>
          </cell>
          <cell r="D317" t="str">
            <v>1,45х650</v>
          </cell>
          <cell r="F317">
            <v>180</v>
          </cell>
          <cell r="G317">
            <v>5937</v>
          </cell>
          <cell r="K317">
            <v>6233.85</v>
          </cell>
        </row>
        <row r="318">
          <cell r="C318" t="str">
            <v>К270 В4-III 10 сп</v>
          </cell>
          <cell r="D318" t="str">
            <v>1,95х1200</v>
          </cell>
          <cell r="F318">
            <v>300</v>
          </cell>
          <cell r="G318">
            <v>5738</v>
          </cell>
          <cell r="K318">
            <v>6024.9</v>
          </cell>
        </row>
        <row r="319">
          <cell r="C319" t="str">
            <v>К270 В4-III 10 сп</v>
          </cell>
          <cell r="D319" t="str">
            <v>1,95х650</v>
          </cell>
          <cell r="F319">
            <v>120</v>
          </cell>
          <cell r="G319">
            <v>5738</v>
          </cell>
          <cell r="K319">
            <v>6024.9</v>
          </cell>
        </row>
        <row r="320">
          <cell r="C320" t="str">
            <v>К270 В4-III 10 сп</v>
          </cell>
          <cell r="D320" t="str">
            <v>2,5х1265</v>
          </cell>
          <cell r="F320">
            <v>300</v>
          </cell>
          <cell r="G320">
            <v>5738</v>
          </cell>
          <cell r="K320">
            <v>6024.9</v>
          </cell>
        </row>
        <row r="321">
          <cell r="C321" t="str">
            <v>К270 В4-III 10 сп</v>
          </cell>
          <cell r="D321" t="str">
            <v>1,5х1200</v>
          </cell>
          <cell r="F321">
            <v>180</v>
          </cell>
          <cell r="G321">
            <v>5937</v>
          </cell>
          <cell r="K321">
            <v>6233.85</v>
          </cell>
        </row>
        <row r="322">
          <cell r="C322" t="str">
            <v>К270 В4-III 10 сп</v>
          </cell>
          <cell r="D322" t="str">
            <v>1,5х1225</v>
          </cell>
          <cell r="F322">
            <v>420</v>
          </cell>
          <cell r="G322">
            <v>5937</v>
          </cell>
          <cell r="K322">
            <v>6233.85</v>
          </cell>
        </row>
        <row r="323">
          <cell r="C323" t="str">
            <v>К270 В4-III 08 кп</v>
          </cell>
          <cell r="D323" t="str">
            <v>2,0х1210</v>
          </cell>
          <cell r="F323">
            <v>240</v>
          </cell>
          <cell r="G323">
            <v>5738</v>
          </cell>
          <cell r="K323">
            <v>6024.9</v>
          </cell>
        </row>
        <row r="324">
          <cell r="C324" t="str">
            <v>К270 В4-III 08 кп</v>
          </cell>
          <cell r="D324" t="str">
            <v>1,0х660</v>
          </cell>
          <cell r="F324">
            <v>60</v>
          </cell>
          <cell r="G324">
            <v>5975</v>
          </cell>
          <cell r="K324">
            <v>6273.75</v>
          </cell>
        </row>
        <row r="325">
          <cell r="C325" t="str">
            <v>К270 В4-III 08 кп</v>
          </cell>
          <cell r="D325" t="str">
            <v>2,85х1030</v>
          </cell>
          <cell r="F325">
            <v>120</v>
          </cell>
          <cell r="G325">
            <v>4650</v>
          </cell>
          <cell r="K325">
            <v>5047.3500000000004</v>
          </cell>
        </row>
        <row r="326">
          <cell r="C326" t="str">
            <v>В4-IV 08Ю ВГ</v>
          </cell>
          <cell r="D326" t="str">
            <v>2,85х1130</v>
          </cell>
          <cell r="F326">
            <v>180</v>
          </cell>
          <cell r="G326">
            <v>4650</v>
          </cell>
          <cell r="K326">
            <v>5047.3500000000004</v>
          </cell>
        </row>
        <row r="327">
          <cell r="C327" t="str">
            <v>К270 В4-IV 3 сп/пс</v>
          </cell>
          <cell r="D327" t="str">
            <v>2,85х1200</v>
          </cell>
          <cell r="F327">
            <v>1200</v>
          </cell>
          <cell r="G327">
            <v>4650</v>
          </cell>
          <cell r="K327">
            <v>5047.3500000000004</v>
          </cell>
        </row>
        <row r="328">
          <cell r="C328" t="str">
            <v>К270 В4-IV 3 сп/пс</v>
          </cell>
          <cell r="D328" t="str">
            <v>3,3х1025</v>
          </cell>
          <cell r="F328">
            <v>180</v>
          </cell>
          <cell r="G328">
            <v>4650</v>
          </cell>
          <cell r="K328">
            <v>5047.3500000000004</v>
          </cell>
        </row>
        <row r="329">
          <cell r="C329" t="str">
            <v>К270 В4-IV 3 сп/пс</v>
          </cell>
          <cell r="D329" t="str">
            <v>3,3х1120</v>
          </cell>
          <cell r="F329">
            <v>180</v>
          </cell>
          <cell r="G329">
            <v>4650</v>
          </cell>
          <cell r="K329">
            <v>5047.3500000000004</v>
          </cell>
        </row>
        <row r="330">
          <cell r="C330" t="str">
            <v>К270 В4-IV 3 сп/пс</v>
          </cell>
          <cell r="D330" t="str">
            <v>3,3х1185</v>
          </cell>
          <cell r="F330">
            <v>300</v>
          </cell>
          <cell r="G330">
            <v>4650</v>
          </cell>
          <cell r="K330">
            <v>5047.3500000000004</v>
          </cell>
        </row>
        <row r="331">
          <cell r="C331" t="str">
            <v>К270 В4-IV 3 сп/пс</v>
          </cell>
          <cell r="D331" t="str">
            <v>3,75х1025</v>
          </cell>
          <cell r="F331">
            <v>300</v>
          </cell>
          <cell r="G331">
            <v>4650</v>
          </cell>
          <cell r="K331">
            <v>5316.15</v>
          </cell>
        </row>
        <row r="332">
          <cell r="C332" t="str">
            <v>К270 В4-IV 3 сп/пс</v>
          </cell>
          <cell r="D332" t="str">
            <v>3,75х1120</v>
          </cell>
          <cell r="F332">
            <v>300</v>
          </cell>
          <cell r="G332">
            <v>4650</v>
          </cell>
          <cell r="K332">
            <v>5316.15</v>
          </cell>
        </row>
        <row r="333">
          <cell r="C333" t="str">
            <v>К270 В4-IV 10 сп</v>
          </cell>
          <cell r="D333" t="str">
            <v>3,3х1025</v>
          </cell>
          <cell r="F333">
            <v>300</v>
          </cell>
          <cell r="G333">
            <v>4650</v>
          </cell>
          <cell r="K333">
            <v>5316.15</v>
          </cell>
        </row>
        <row r="334">
          <cell r="C334" t="str">
            <v>К270 В4-IV 10 сп</v>
          </cell>
          <cell r="D334" t="str">
            <v>3,3х1185</v>
          </cell>
          <cell r="F334">
            <v>120</v>
          </cell>
          <cell r="G334">
            <v>4650</v>
          </cell>
          <cell r="K334">
            <v>5316.15</v>
          </cell>
        </row>
        <row r="335">
          <cell r="C335" t="str">
            <v>К270 В4-IV 10 сп</v>
          </cell>
          <cell r="D335" t="str">
            <v>3,3х1120</v>
          </cell>
          <cell r="F335">
            <v>300</v>
          </cell>
          <cell r="G335">
            <v>4650</v>
          </cell>
          <cell r="K335">
            <v>5316.15</v>
          </cell>
        </row>
        <row r="336">
          <cell r="C336" t="str">
            <v>К270 В4-IV 10 сп</v>
          </cell>
          <cell r="D336" t="str">
            <v>2,85х1030</v>
          </cell>
          <cell r="F336">
            <v>180</v>
          </cell>
          <cell r="G336">
            <v>4650</v>
          </cell>
          <cell r="K336">
            <v>5316.15</v>
          </cell>
        </row>
        <row r="337">
          <cell r="C337" t="str">
            <v>К270 В4-IV 10 сп</v>
          </cell>
          <cell r="D337" t="str">
            <v>2,85х1130</v>
          </cell>
          <cell r="F337">
            <v>180</v>
          </cell>
          <cell r="G337">
            <v>4650</v>
          </cell>
          <cell r="K337">
            <v>5316.15</v>
          </cell>
        </row>
        <row r="338">
          <cell r="C338" t="str">
            <v>К270 В4-IV 10 сп</v>
          </cell>
          <cell r="D338" t="str">
            <v>2,85х1200</v>
          </cell>
          <cell r="F338">
            <v>120</v>
          </cell>
          <cell r="G338">
            <v>4650</v>
          </cell>
          <cell r="K338">
            <v>5316.15</v>
          </cell>
        </row>
        <row r="339">
          <cell r="C339" t="str">
            <v>К270 В4-IV 10 сп</v>
          </cell>
          <cell r="D339" t="str">
            <v>2,85х1430</v>
          </cell>
          <cell r="F339">
            <v>120</v>
          </cell>
          <cell r="G339">
            <v>4650</v>
          </cell>
          <cell r="K339">
            <v>5316.15</v>
          </cell>
        </row>
        <row r="340">
          <cell r="C340" t="str">
            <v>К270 В4-IV 10 сп</v>
          </cell>
          <cell r="D340" t="str">
            <v>4,25х1420</v>
          </cell>
          <cell r="F340">
            <v>300</v>
          </cell>
          <cell r="G340">
            <v>4650</v>
          </cell>
          <cell r="K340">
            <v>5286.75</v>
          </cell>
        </row>
        <row r="341">
          <cell r="C341" t="str">
            <v>К270 В4-IV 10 сп</v>
          </cell>
          <cell r="D341" t="str">
            <v>4,25х1505</v>
          </cell>
          <cell r="F341">
            <v>600</v>
          </cell>
          <cell r="G341">
            <v>4650</v>
          </cell>
          <cell r="K341">
            <v>5286.75</v>
          </cell>
        </row>
        <row r="342">
          <cell r="C342" t="str">
            <v>ст.10</v>
          </cell>
          <cell r="D342" t="str">
            <v>4,25х1505</v>
          </cell>
          <cell r="F342">
            <v>600</v>
          </cell>
          <cell r="G342">
            <v>4650</v>
          </cell>
          <cell r="K342">
            <v>5286.75</v>
          </cell>
        </row>
        <row r="343">
          <cell r="C343" t="str">
            <v>ст.10</v>
          </cell>
          <cell r="D343" t="str">
            <v>4,7х1490</v>
          </cell>
          <cell r="F343">
            <v>600</v>
          </cell>
          <cell r="G343">
            <v>4650</v>
          </cell>
          <cell r="K343">
            <v>5286.75</v>
          </cell>
        </row>
        <row r="344">
          <cell r="C344" t="str">
            <v>ст.20</v>
          </cell>
          <cell r="D344" t="str">
            <v>4,7х1490</v>
          </cell>
          <cell r="F344">
            <v>300</v>
          </cell>
          <cell r="G344">
            <v>4650</v>
          </cell>
          <cell r="K344">
            <v>5286.75</v>
          </cell>
        </row>
        <row r="345">
          <cell r="C345" t="str">
            <v>ст.10</v>
          </cell>
          <cell r="D345" t="str">
            <v>5,7х1485</v>
          </cell>
          <cell r="F345">
            <v>600</v>
          </cell>
          <cell r="G345">
            <v>4650</v>
          </cell>
          <cell r="K345">
            <v>5226.8999999999996</v>
          </cell>
        </row>
        <row r="346">
          <cell r="C346" t="str">
            <v>ст.20</v>
          </cell>
          <cell r="D346" t="str">
            <v>6,7х1485</v>
          </cell>
          <cell r="F346">
            <v>300</v>
          </cell>
          <cell r="G346">
            <v>4650</v>
          </cell>
          <cell r="K346">
            <v>5226.8999999999996</v>
          </cell>
        </row>
        <row r="347">
          <cell r="C347" t="str">
            <v>ст.20</v>
          </cell>
          <cell r="D347" t="str">
            <v>4,7х1380</v>
          </cell>
          <cell r="F347">
            <v>1200</v>
          </cell>
          <cell r="G347">
            <v>4650</v>
          </cell>
          <cell r="K347">
            <v>5286.75</v>
          </cell>
        </row>
        <row r="348">
          <cell r="C348" t="str">
            <v>ст.10</v>
          </cell>
          <cell r="D348" t="str">
            <v>4,7х1380</v>
          </cell>
          <cell r="F348">
            <v>1500</v>
          </cell>
          <cell r="G348">
            <v>4650</v>
          </cell>
          <cell r="K348">
            <v>5286.75</v>
          </cell>
        </row>
        <row r="349">
          <cell r="C349" t="str">
            <v>ст.10</v>
          </cell>
          <cell r="D349" t="str">
            <v>5,7х1375</v>
          </cell>
          <cell r="F349">
            <v>1100</v>
          </cell>
          <cell r="G349">
            <v>4650</v>
          </cell>
          <cell r="K349">
            <v>5226.8999999999996</v>
          </cell>
        </row>
        <row r="350">
          <cell r="C350" t="str">
            <v>ст.20</v>
          </cell>
          <cell r="D350" t="str">
            <v>5,7х1375</v>
          </cell>
          <cell r="F350">
            <v>1200</v>
          </cell>
          <cell r="G350">
            <v>4650</v>
          </cell>
          <cell r="K350">
            <v>5226.8999999999996</v>
          </cell>
        </row>
        <row r="351">
          <cell r="C351" t="str">
            <v>ст.10</v>
          </cell>
          <cell r="D351" t="str">
            <v>6,7х1370</v>
          </cell>
          <cell r="F351">
            <v>300</v>
          </cell>
          <cell r="G351">
            <v>4650</v>
          </cell>
          <cell r="K351">
            <v>5226.8999999999996</v>
          </cell>
        </row>
        <row r="352">
          <cell r="C352" t="str">
            <v>ст.20</v>
          </cell>
          <cell r="D352" t="str">
            <v>6,7х1370</v>
          </cell>
          <cell r="F352">
            <v>300</v>
          </cell>
          <cell r="G352">
            <v>4650</v>
          </cell>
          <cell r="K352">
            <v>5226.8999999999996</v>
          </cell>
        </row>
        <row r="353">
          <cell r="C353" t="str">
            <v>ст.10</v>
          </cell>
          <cell r="D353" t="str">
            <v>5,7х1375</v>
          </cell>
          <cell r="F353">
            <v>300</v>
          </cell>
          <cell r="G353">
            <v>4650</v>
          </cell>
          <cell r="K353">
            <v>4987.5</v>
          </cell>
        </row>
        <row r="354">
          <cell r="C354" t="str">
            <v>ст.20</v>
          </cell>
          <cell r="D354" t="str">
            <v>7,6х670</v>
          </cell>
          <cell r="F354">
            <v>600</v>
          </cell>
          <cell r="G354">
            <v>4650</v>
          </cell>
          <cell r="K354">
            <v>5187</v>
          </cell>
        </row>
        <row r="355">
          <cell r="C355" t="str">
            <v>ст. 3сп\пс</v>
          </cell>
          <cell r="D355" t="str">
            <v>7,6х670</v>
          </cell>
          <cell r="F355">
            <v>900</v>
          </cell>
          <cell r="G355">
            <v>4650</v>
          </cell>
          <cell r="K355">
            <v>5187</v>
          </cell>
        </row>
        <row r="356">
          <cell r="C356" t="str">
            <v>ст.10</v>
          </cell>
        </row>
        <row r="357">
          <cell r="C357" t="str">
            <v>ст.20</v>
          </cell>
          <cell r="D357" t="str">
            <v>8х1250</v>
          </cell>
          <cell r="F357">
            <v>1240</v>
          </cell>
          <cell r="G357">
            <v>5650</v>
          </cell>
        </row>
        <row r="358">
          <cell r="C358" t="str">
            <v>17Г1СА</v>
          </cell>
          <cell r="D358" t="str">
            <v>8х1250</v>
          </cell>
          <cell r="F358">
            <v>310</v>
          </cell>
          <cell r="G358">
            <v>5650</v>
          </cell>
        </row>
        <row r="359">
          <cell r="C359" t="str">
            <v>17Г1СА-У</v>
          </cell>
          <cell r="D359" t="str">
            <v>12х1660</v>
          </cell>
          <cell r="F359">
            <v>1240</v>
          </cell>
          <cell r="G359">
            <v>8770</v>
          </cell>
        </row>
        <row r="360">
          <cell r="C360" t="str">
            <v>17Г1СА</v>
          </cell>
          <cell r="D360" t="str">
            <v>14х1660</v>
          </cell>
          <cell r="F360">
            <v>2356</v>
          </cell>
          <cell r="G360">
            <v>6300</v>
          </cell>
        </row>
        <row r="361">
          <cell r="C361" t="str">
            <v>06ГФБАА</v>
          </cell>
          <cell r="D361" t="str">
            <v>14,3х1660</v>
          </cell>
          <cell r="F361">
            <v>1500</v>
          </cell>
          <cell r="G361">
            <v>5650</v>
          </cell>
        </row>
        <row r="362">
          <cell r="C362" t="str">
            <v>10Г2ФБ</v>
          </cell>
        </row>
        <row r="363">
          <cell r="C363" t="str">
            <v>ОКТЯБРЬ</v>
          </cell>
        </row>
        <row r="364">
          <cell r="C364" t="str">
            <v>17Г1СА-У</v>
          </cell>
          <cell r="D364" t="str">
            <v>8х1250</v>
          </cell>
          <cell r="F364">
            <v>1196</v>
          </cell>
          <cell r="G364">
            <v>5650</v>
          </cell>
        </row>
        <row r="365">
          <cell r="C365" t="str">
            <v>17Г1СА-У</v>
          </cell>
          <cell r="D365" t="str">
            <v>9х1250</v>
          </cell>
          <cell r="F365">
            <v>323</v>
          </cell>
          <cell r="G365">
            <v>5650</v>
          </cell>
        </row>
        <row r="366">
          <cell r="C366" t="str">
            <v>06ГФБАА</v>
          </cell>
          <cell r="D366" t="str">
            <v>9х1250</v>
          </cell>
          <cell r="F366">
            <v>978</v>
          </cell>
          <cell r="G366">
            <v>8770</v>
          </cell>
        </row>
        <row r="367">
          <cell r="C367" t="str">
            <v>10Г2ФБ</v>
          </cell>
          <cell r="D367" t="str">
            <v>14х1660</v>
          </cell>
          <cell r="F367">
            <v>1230</v>
          </cell>
          <cell r="G367">
            <v>6300</v>
          </cell>
        </row>
        <row r="368">
          <cell r="C368" t="str">
            <v>17Г1С-У</v>
          </cell>
          <cell r="D368" t="str">
            <v>12х1660</v>
          </cell>
          <cell r="F368">
            <v>7245</v>
          </cell>
          <cell r="G368">
            <v>5650</v>
          </cell>
        </row>
        <row r="369">
          <cell r="C369" t="str">
            <v>17Г1С-У</v>
          </cell>
          <cell r="D369" t="str">
            <v>12х1630</v>
          </cell>
          <cell r="F369">
            <v>300</v>
          </cell>
          <cell r="G369">
            <v>5650</v>
          </cell>
        </row>
        <row r="370">
          <cell r="C370" t="str">
            <v>17Г1СА</v>
          </cell>
          <cell r="D370" t="str">
            <v>12х1050</v>
          </cell>
          <cell r="F370">
            <v>124</v>
          </cell>
          <cell r="G370">
            <v>5650</v>
          </cell>
        </row>
        <row r="371">
          <cell r="C371" t="str">
            <v>17Г1С-У</v>
          </cell>
          <cell r="D371" t="str">
            <v>15х1660</v>
          </cell>
          <cell r="F371">
            <v>558</v>
          </cell>
          <cell r="G371">
            <v>5650</v>
          </cell>
        </row>
        <row r="372">
          <cell r="C372">
            <v>20</v>
          </cell>
          <cell r="D372" t="str">
            <v>8х1050</v>
          </cell>
          <cell r="F372">
            <v>1300</v>
          </cell>
          <cell r="G372">
            <v>5300</v>
          </cell>
        </row>
        <row r="373">
          <cell r="C373" t="str">
            <v>17Г1С</v>
          </cell>
          <cell r="D373" t="str">
            <v>12х1250</v>
          </cell>
          <cell r="F373">
            <v>434</v>
          </cell>
          <cell r="G373">
            <v>5650</v>
          </cell>
        </row>
        <row r="374">
          <cell r="C374" t="str">
            <v>К270 В4-III 10 сп</v>
          </cell>
          <cell r="D374" t="str">
            <v>0,97х660</v>
          </cell>
          <cell r="F374">
            <v>240</v>
          </cell>
          <cell r="G374">
            <v>5937</v>
          </cell>
          <cell r="K374">
            <v>6233.85</v>
          </cell>
        </row>
        <row r="375">
          <cell r="C375" t="str">
            <v>К270 В4-III 10 сп</v>
          </cell>
          <cell r="D375" t="str">
            <v>1,16х730</v>
          </cell>
          <cell r="F375">
            <v>180</v>
          </cell>
          <cell r="G375">
            <v>5937</v>
          </cell>
          <cell r="K375">
            <v>6233.85</v>
          </cell>
        </row>
        <row r="376">
          <cell r="C376" t="str">
            <v>К270 В4-III 10 сп</v>
          </cell>
          <cell r="D376" t="str">
            <v>1,45х1255</v>
          </cell>
          <cell r="F376">
            <v>360</v>
          </cell>
          <cell r="G376">
            <v>5937</v>
          </cell>
          <cell r="K376">
            <v>6233.85</v>
          </cell>
        </row>
        <row r="377">
          <cell r="C377" t="str">
            <v>К270 В4-III 10 сп</v>
          </cell>
          <cell r="D377" t="str">
            <v>1,45х1225</v>
          </cell>
          <cell r="F377">
            <v>480</v>
          </cell>
          <cell r="G377">
            <v>5937</v>
          </cell>
          <cell r="K377">
            <v>6233.85</v>
          </cell>
        </row>
        <row r="378">
          <cell r="C378" t="str">
            <v>К270 В4-III 10 сп</v>
          </cell>
          <cell r="D378" t="str">
            <v>1,45х650</v>
          </cell>
          <cell r="F378">
            <v>300</v>
          </cell>
          <cell r="G378">
            <v>5937</v>
          </cell>
          <cell r="K378">
            <v>6233.85</v>
          </cell>
        </row>
        <row r="379">
          <cell r="C379" t="str">
            <v>К270 В4-III 10 сп</v>
          </cell>
          <cell r="D379" t="str">
            <v>1,95х1200</v>
          </cell>
          <cell r="F379">
            <v>300</v>
          </cell>
          <cell r="G379">
            <v>5738</v>
          </cell>
          <cell r="K379">
            <v>6024.9</v>
          </cell>
        </row>
        <row r="380">
          <cell r="C380" t="str">
            <v>К270 В4-III 10 сп</v>
          </cell>
          <cell r="D380" t="str">
            <v>1,95х1215</v>
          </cell>
          <cell r="F380">
            <v>120</v>
          </cell>
          <cell r="G380">
            <v>5738</v>
          </cell>
          <cell r="K380">
            <v>6024.9</v>
          </cell>
        </row>
        <row r="381">
          <cell r="C381" t="str">
            <v>К270 В4-III 10 сп</v>
          </cell>
          <cell r="D381" t="str">
            <v>1,95х650</v>
          </cell>
          <cell r="F381">
            <v>180</v>
          </cell>
          <cell r="G381">
            <v>5738</v>
          </cell>
          <cell r="K381">
            <v>6024.9</v>
          </cell>
        </row>
        <row r="382">
          <cell r="C382" t="str">
            <v>К270 В4-III 10 сп</v>
          </cell>
          <cell r="D382" t="str">
            <v>2,5х1265</v>
          </cell>
          <cell r="F382">
            <v>360</v>
          </cell>
          <cell r="G382">
            <v>5738</v>
          </cell>
          <cell r="K382">
            <v>6024.9</v>
          </cell>
        </row>
        <row r="383">
          <cell r="C383" t="str">
            <v>К270 В4-III 08 кп</v>
          </cell>
          <cell r="D383" t="str">
            <v>1,5х1200</v>
          </cell>
          <cell r="F383">
            <v>180</v>
          </cell>
          <cell r="G383">
            <v>5937</v>
          </cell>
          <cell r="K383">
            <v>6233.85</v>
          </cell>
        </row>
        <row r="384">
          <cell r="C384" t="str">
            <v>К270 В4-III 08 кп</v>
          </cell>
          <cell r="D384" t="str">
            <v>1,5х1225</v>
          </cell>
          <cell r="F384">
            <v>540</v>
          </cell>
          <cell r="G384">
            <v>5937</v>
          </cell>
          <cell r="K384">
            <v>6233.85</v>
          </cell>
        </row>
        <row r="385">
          <cell r="C385" t="str">
            <v>К270 В4-III 08 кп</v>
          </cell>
          <cell r="D385" t="str">
            <v>2,0х1210</v>
          </cell>
          <cell r="F385">
            <v>120</v>
          </cell>
          <cell r="G385">
            <v>5738</v>
          </cell>
          <cell r="K385">
            <v>6024.9</v>
          </cell>
        </row>
        <row r="386">
          <cell r="C386" t="str">
            <v>В4-IV 08Ю ВГ</v>
          </cell>
          <cell r="D386" t="str">
            <v>1,0х660</v>
          </cell>
          <cell r="F386">
            <v>120</v>
          </cell>
          <cell r="G386">
            <v>5975</v>
          </cell>
          <cell r="K386">
            <v>6273.75</v>
          </cell>
        </row>
        <row r="387">
          <cell r="C387" t="str">
            <v>К270 В4-IV 3 сп/пс</v>
          </cell>
          <cell r="D387" t="str">
            <v>2,85х1030</v>
          </cell>
          <cell r="F387">
            <v>240</v>
          </cell>
          <cell r="G387">
            <v>4650</v>
          </cell>
          <cell r="K387">
            <v>5047.3500000000004</v>
          </cell>
        </row>
        <row r="388">
          <cell r="C388" t="str">
            <v>К270 В4-IV 3 сп/пс</v>
          </cell>
          <cell r="D388" t="str">
            <v>2,85х1130</v>
          </cell>
          <cell r="F388">
            <v>780</v>
          </cell>
          <cell r="G388">
            <v>4650</v>
          </cell>
          <cell r="K388">
            <v>5047.3500000000004</v>
          </cell>
        </row>
        <row r="389">
          <cell r="C389" t="str">
            <v>К270 В4-IV 3 сп/пс</v>
          </cell>
          <cell r="D389" t="str">
            <v>2,85х1200</v>
          </cell>
          <cell r="F389">
            <v>720</v>
          </cell>
          <cell r="G389">
            <v>4650</v>
          </cell>
          <cell r="K389">
            <v>5047.3500000000004</v>
          </cell>
        </row>
        <row r="390">
          <cell r="C390" t="str">
            <v>К270 В4-IV 3 сп/пс</v>
          </cell>
          <cell r="D390" t="str">
            <v>3,3х1025</v>
          </cell>
          <cell r="F390">
            <v>240</v>
          </cell>
          <cell r="G390">
            <v>4650</v>
          </cell>
          <cell r="K390">
            <v>5047.3500000000004</v>
          </cell>
        </row>
        <row r="391">
          <cell r="C391" t="str">
            <v>К270 В4-IV 3 сп/пс</v>
          </cell>
          <cell r="D391" t="str">
            <v>3,3х1120</v>
          </cell>
          <cell r="F391">
            <v>300</v>
          </cell>
          <cell r="G391">
            <v>4650</v>
          </cell>
          <cell r="K391">
            <v>5047.3500000000004</v>
          </cell>
        </row>
        <row r="392">
          <cell r="C392" t="str">
            <v>К270 В4-IV 3 сп/пс</v>
          </cell>
          <cell r="D392" t="str">
            <v>3,3х1185</v>
          </cell>
          <cell r="F392">
            <v>240</v>
          </cell>
          <cell r="G392">
            <v>4650</v>
          </cell>
          <cell r="K392">
            <v>5047.3500000000004</v>
          </cell>
        </row>
        <row r="393">
          <cell r="C393" t="str">
            <v>К270 В4-IV 10 сп</v>
          </cell>
          <cell r="D393" t="str">
            <v>3,75х1025</v>
          </cell>
          <cell r="F393">
            <v>172</v>
          </cell>
          <cell r="G393">
            <v>4650</v>
          </cell>
          <cell r="K393">
            <v>5316.15</v>
          </cell>
        </row>
        <row r="394">
          <cell r="C394" t="str">
            <v>К270 В4-IV 10 сп</v>
          </cell>
          <cell r="D394" t="str">
            <v>3,75х1120</v>
          </cell>
          <cell r="F394">
            <v>240</v>
          </cell>
          <cell r="G394">
            <v>4650</v>
          </cell>
          <cell r="K394">
            <v>5316.15</v>
          </cell>
        </row>
        <row r="395">
          <cell r="C395" t="str">
            <v>К270 В4-IV 10 сп</v>
          </cell>
          <cell r="D395" t="str">
            <v>3,75х1185</v>
          </cell>
          <cell r="F395">
            <v>180</v>
          </cell>
          <cell r="G395">
            <v>4650</v>
          </cell>
          <cell r="K395">
            <v>5316.15</v>
          </cell>
        </row>
        <row r="396">
          <cell r="C396" t="str">
            <v>К270 В4-IV 10 сп</v>
          </cell>
          <cell r="D396" t="str">
            <v>3,3х1025</v>
          </cell>
          <cell r="F396">
            <v>466</v>
          </cell>
          <cell r="G396">
            <v>4650</v>
          </cell>
          <cell r="K396">
            <v>5316.15</v>
          </cell>
        </row>
        <row r="397">
          <cell r="C397" t="str">
            <v>К270 В4-IV 10 сп</v>
          </cell>
          <cell r="D397" t="str">
            <v>3,3х1185</v>
          </cell>
          <cell r="F397">
            <v>230</v>
          </cell>
          <cell r="G397">
            <v>4650</v>
          </cell>
          <cell r="K397">
            <v>5316.15</v>
          </cell>
        </row>
        <row r="398">
          <cell r="C398" t="str">
            <v>К270 В4-IV 10 сп</v>
          </cell>
          <cell r="D398" t="str">
            <v>3,3х1120</v>
          </cell>
          <cell r="F398">
            <v>230</v>
          </cell>
          <cell r="G398">
            <v>4650</v>
          </cell>
          <cell r="K398">
            <v>5316.15</v>
          </cell>
        </row>
        <row r="399">
          <cell r="C399" t="str">
            <v>К270 В4-IV 10 сп</v>
          </cell>
          <cell r="D399" t="str">
            <v>2,85х1030</v>
          </cell>
          <cell r="F399">
            <v>240</v>
          </cell>
          <cell r="G399">
            <v>4650</v>
          </cell>
          <cell r="K399">
            <v>5316.15</v>
          </cell>
        </row>
        <row r="400">
          <cell r="C400" t="str">
            <v>К270 В4-IV 10 сп</v>
          </cell>
          <cell r="D400" t="str">
            <v>2,85х1130</v>
          </cell>
          <cell r="F400">
            <v>120</v>
          </cell>
          <cell r="G400">
            <v>4650</v>
          </cell>
          <cell r="K400">
            <v>5316.15</v>
          </cell>
        </row>
        <row r="401">
          <cell r="C401" t="str">
            <v>К270 В4-IV 10 сп</v>
          </cell>
          <cell r="D401" t="str">
            <v>2,85х1200</v>
          </cell>
          <cell r="F401">
            <v>120</v>
          </cell>
          <cell r="G401">
            <v>4650</v>
          </cell>
          <cell r="K401">
            <v>5316.15</v>
          </cell>
        </row>
        <row r="402">
          <cell r="C402" t="str">
            <v>ст. 3сп\пс</v>
          </cell>
          <cell r="D402" t="str">
            <v>4,25х1505</v>
          </cell>
          <cell r="F402">
            <v>300</v>
          </cell>
          <cell r="G402">
            <v>4650</v>
          </cell>
          <cell r="K402">
            <v>4987.5</v>
          </cell>
        </row>
        <row r="403">
          <cell r="C403" t="str">
            <v>ст. 3сп\пс</v>
          </cell>
          <cell r="D403" t="str">
            <v>4,7х1380</v>
          </cell>
          <cell r="F403">
            <v>600</v>
          </cell>
          <cell r="G403">
            <v>4650</v>
          </cell>
          <cell r="K403">
            <v>4987.5</v>
          </cell>
        </row>
        <row r="404">
          <cell r="C404" t="str">
            <v>ст. 3сп\пс</v>
          </cell>
          <cell r="D404" t="str">
            <v>4,7х1490</v>
          </cell>
          <cell r="F404">
            <v>600</v>
          </cell>
          <cell r="G404">
            <v>4650</v>
          </cell>
          <cell r="K404">
            <v>4987.5</v>
          </cell>
        </row>
        <row r="405">
          <cell r="C405" t="str">
            <v>ст. 3сп\пс</v>
          </cell>
          <cell r="D405" t="str">
            <v>5,7х1375</v>
          </cell>
          <cell r="F405">
            <v>300</v>
          </cell>
          <cell r="G405">
            <v>4650</v>
          </cell>
          <cell r="K405">
            <v>4987.5</v>
          </cell>
        </row>
        <row r="406">
          <cell r="C406" t="str">
            <v>ст.10</v>
          </cell>
          <cell r="D406" t="str">
            <v>4,25х1385</v>
          </cell>
          <cell r="F406">
            <v>300</v>
          </cell>
          <cell r="G406">
            <v>4650</v>
          </cell>
          <cell r="K406">
            <v>5286.75</v>
          </cell>
        </row>
        <row r="407">
          <cell r="C407" t="str">
            <v>ст.20</v>
          </cell>
          <cell r="D407" t="str">
            <v>4,25х1385</v>
          </cell>
          <cell r="F407">
            <v>300</v>
          </cell>
          <cell r="G407">
            <v>4650</v>
          </cell>
          <cell r="K407">
            <v>5286.75</v>
          </cell>
        </row>
        <row r="408">
          <cell r="C408" t="str">
            <v>ст.10</v>
          </cell>
          <cell r="D408" t="str">
            <v>4,25х1420</v>
          </cell>
          <cell r="F408">
            <v>2398</v>
          </cell>
          <cell r="G408">
            <v>4650</v>
          </cell>
          <cell r="K408">
            <v>5286.75</v>
          </cell>
        </row>
        <row r="409">
          <cell r="C409" t="str">
            <v>ст.10</v>
          </cell>
          <cell r="D409" t="str">
            <v>4,25х1505</v>
          </cell>
          <cell r="F409">
            <v>600</v>
          </cell>
          <cell r="G409">
            <v>4650</v>
          </cell>
          <cell r="K409">
            <v>5286.75</v>
          </cell>
        </row>
        <row r="410">
          <cell r="C410" t="str">
            <v>ст.20</v>
          </cell>
          <cell r="D410" t="str">
            <v>4,25х1505</v>
          </cell>
          <cell r="F410">
            <v>600</v>
          </cell>
          <cell r="G410">
            <v>4650</v>
          </cell>
          <cell r="K410">
            <v>5286.75</v>
          </cell>
        </row>
        <row r="411">
          <cell r="C411" t="str">
            <v>ст.10</v>
          </cell>
          <cell r="D411" t="str">
            <v>4,7х1490</v>
          </cell>
          <cell r="F411">
            <v>1830</v>
          </cell>
          <cell r="G411">
            <v>4650</v>
          </cell>
          <cell r="K411">
            <v>5286.75</v>
          </cell>
        </row>
        <row r="412">
          <cell r="C412" t="str">
            <v>ст.20</v>
          </cell>
          <cell r="D412" t="str">
            <v>4,7х1490</v>
          </cell>
          <cell r="F412">
            <v>600</v>
          </cell>
          <cell r="G412">
            <v>4650</v>
          </cell>
          <cell r="K412">
            <v>5286.75</v>
          </cell>
        </row>
        <row r="413">
          <cell r="C413" t="str">
            <v>ст.10</v>
          </cell>
          <cell r="D413" t="str">
            <v>4,7х1380</v>
          </cell>
          <cell r="F413">
            <v>300</v>
          </cell>
          <cell r="G413">
            <v>4650</v>
          </cell>
          <cell r="K413">
            <v>5286.75</v>
          </cell>
        </row>
        <row r="414">
          <cell r="C414" t="str">
            <v>ст.10</v>
          </cell>
          <cell r="D414" t="str">
            <v>4,7х1420</v>
          </cell>
          <cell r="F414">
            <v>120</v>
          </cell>
          <cell r="G414">
            <v>4650</v>
          </cell>
          <cell r="K414">
            <v>5286.75</v>
          </cell>
        </row>
        <row r="415">
          <cell r="C415" t="str">
            <v>ст.10</v>
          </cell>
          <cell r="D415" t="str">
            <v>5,7х1375</v>
          </cell>
          <cell r="F415">
            <v>1500</v>
          </cell>
          <cell r="G415">
            <v>4650</v>
          </cell>
          <cell r="K415">
            <v>5226.8999999999996</v>
          </cell>
        </row>
        <row r="416">
          <cell r="C416" t="str">
            <v>ст.20</v>
          </cell>
          <cell r="D416" t="str">
            <v>5,7х1375</v>
          </cell>
          <cell r="F416">
            <v>1200</v>
          </cell>
          <cell r="G416">
            <v>4650</v>
          </cell>
          <cell r="K416">
            <v>5226.8999999999996</v>
          </cell>
        </row>
        <row r="417">
          <cell r="C417" t="str">
            <v>ст.10</v>
          </cell>
          <cell r="D417" t="str">
            <v>5,7х1485</v>
          </cell>
          <cell r="F417">
            <v>300</v>
          </cell>
          <cell r="G417">
            <v>4650</v>
          </cell>
          <cell r="K417">
            <v>5226.8999999999996</v>
          </cell>
        </row>
        <row r="418">
          <cell r="C418" t="str">
            <v>ст.10</v>
          </cell>
          <cell r="D418" t="str">
            <v>6,7х1370</v>
          </cell>
          <cell r="F418">
            <v>300</v>
          </cell>
          <cell r="G418">
            <v>4650</v>
          </cell>
          <cell r="K418">
            <v>5226.8999999999996</v>
          </cell>
        </row>
        <row r="419">
          <cell r="C419" t="str">
            <v>ст.20</v>
          </cell>
          <cell r="D419" t="str">
            <v>6,7х1370</v>
          </cell>
          <cell r="F419">
            <v>300</v>
          </cell>
          <cell r="G419">
            <v>4650</v>
          </cell>
          <cell r="K419">
            <v>5226.8999999999996</v>
          </cell>
        </row>
        <row r="420">
          <cell r="C420" t="str">
            <v>ст.10</v>
          </cell>
          <cell r="D420" t="str">
            <v>6,7х1485</v>
          </cell>
          <cell r="F420">
            <v>300</v>
          </cell>
          <cell r="G420">
            <v>4650</v>
          </cell>
          <cell r="K420">
            <v>5226.8999999999996</v>
          </cell>
        </row>
        <row r="421">
          <cell r="C421" t="str">
            <v>ст.20</v>
          </cell>
          <cell r="D421" t="str">
            <v>6,7х1485</v>
          </cell>
          <cell r="F421">
            <v>300</v>
          </cell>
          <cell r="G421">
            <v>4650</v>
          </cell>
          <cell r="K421">
            <v>5226.8999999999996</v>
          </cell>
        </row>
        <row r="422">
          <cell r="C422" t="str">
            <v>ст.10</v>
          </cell>
          <cell r="D422" t="str">
            <v>7,6х670</v>
          </cell>
          <cell r="F422">
            <v>300</v>
          </cell>
          <cell r="G422">
            <v>4650</v>
          </cell>
          <cell r="K422">
            <v>5187</v>
          </cell>
        </row>
        <row r="423">
          <cell r="C423" t="str">
            <v>ст.20</v>
          </cell>
          <cell r="D423" t="str">
            <v>7,6х670</v>
          </cell>
          <cell r="F423">
            <v>600</v>
          </cell>
          <cell r="G423">
            <v>4650</v>
          </cell>
          <cell r="K423">
            <v>5187</v>
          </cell>
        </row>
        <row r="424">
          <cell r="C424" t="str">
            <v>К270 В4-IV 3 сп</v>
          </cell>
        </row>
        <row r="425">
          <cell r="C425">
            <v>37196</v>
          </cell>
        </row>
        <row r="426">
          <cell r="C426" t="str">
            <v>К270 В4-III 10 сп</v>
          </cell>
          <cell r="D426" t="str">
            <v>0,97х660</v>
          </cell>
          <cell r="F426">
            <v>120</v>
          </cell>
          <cell r="G426">
            <v>5937</v>
          </cell>
          <cell r="K426">
            <v>6233.85</v>
          </cell>
        </row>
        <row r="427">
          <cell r="C427" t="str">
            <v>К270 В4-III 10 сп</v>
          </cell>
          <cell r="D427" t="str">
            <v>1,16х730</v>
          </cell>
          <cell r="F427">
            <v>240</v>
          </cell>
          <cell r="G427">
            <v>5937</v>
          </cell>
          <cell r="K427">
            <v>6233.85</v>
          </cell>
        </row>
        <row r="428">
          <cell r="C428" t="str">
            <v>К270 В4-III 10 сп</v>
          </cell>
          <cell r="D428" t="str">
            <v>1,45х1255</v>
          </cell>
          <cell r="F428">
            <v>600</v>
          </cell>
          <cell r="G428">
            <v>5937</v>
          </cell>
          <cell r="K428">
            <v>6233.85</v>
          </cell>
        </row>
        <row r="429">
          <cell r="C429" t="str">
            <v>К270 В4-III 10 сп</v>
          </cell>
          <cell r="D429" t="str">
            <v>1,45х1225</v>
          </cell>
          <cell r="F429">
            <v>360</v>
          </cell>
          <cell r="G429">
            <v>5937</v>
          </cell>
          <cell r="K429">
            <v>6233.85</v>
          </cell>
        </row>
        <row r="430">
          <cell r="C430" t="str">
            <v>К270 В4-III 10 сп</v>
          </cell>
          <cell r="D430" t="str">
            <v>1,45х650</v>
          </cell>
          <cell r="F430">
            <v>360</v>
          </cell>
          <cell r="G430">
            <v>5937</v>
          </cell>
          <cell r="K430">
            <v>6233.85</v>
          </cell>
        </row>
        <row r="431">
          <cell r="C431" t="str">
            <v>К270 В4-III 10 сп</v>
          </cell>
          <cell r="D431" t="str">
            <v>1,95х1200</v>
          </cell>
          <cell r="F431">
            <v>360</v>
          </cell>
          <cell r="G431">
            <v>5738</v>
          </cell>
          <cell r="K431">
            <v>6024.9</v>
          </cell>
        </row>
        <row r="432">
          <cell r="C432" t="str">
            <v>К270 В4-III 10 сп</v>
          </cell>
          <cell r="D432" t="str">
            <v>1,95х1215</v>
          </cell>
          <cell r="F432">
            <v>120</v>
          </cell>
          <cell r="G432">
            <v>5738</v>
          </cell>
          <cell r="K432">
            <v>6024.9</v>
          </cell>
        </row>
        <row r="433">
          <cell r="C433" t="str">
            <v>К270 В4-III 10 сп</v>
          </cell>
          <cell r="D433" t="str">
            <v>1,95х650</v>
          </cell>
          <cell r="F433">
            <v>120</v>
          </cell>
          <cell r="G433">
            <v>5738</v>
          </cell>
          <cell r="K433">
            <v>6024.9</v>
          </cell>
        </row>
        <row r="434">
          <cell r="C434" t="str">
            <v>К270 В4-III 10 сп</v>
          </cell>
          <cell r="D434" t="str">
            <v>2,5х1265</v>
          </cell>
          <cell r="F434">
            <v>300</v>
          </cell>
          <cell r="G434">
            <v>5738</v>
          </cell>
          <cell r="K434">
            <v>6024.9</v>
          </cell>
        </row>
        <row r="435">
          <cell r="C435" t="str">
            <v>К270 В4-III 08 кп</v>
          </cell>
          <cell r="D435" t="str">
            <v>1,5х1200</v>
          </cell>
          <cell r="F435">
            <v>180</v>
          </cell>
          <cell r="G435">
            <v>5937</v>
          </cell>
          <cell r="K435">
            <v>6233.85</v>
          </cell>
        </row>
        <row r="436">
          <cell r="C436" t="str">
            <v>К270 В4-III 08 кп</v>
          </cell>
          <cell r="D436" t="str">
            <v>1,5х1225</v>
          </cell>
          <cell r="F436">
            <v>420</v>
          </cell>
          <cell r="G436">
            <v>5937</v>
          </cell>
          <cell r="K436">
            <v>6233.85</v>
          </cell>
        </row>
        <row r="437">
          <cell r="C437" t="str">
            <v>К270 В4-III 08 кп</v>
          </cell>
          <cell r="D437" t="str">
            <v>2,0х1210</v>
          </cell>
          <cell r="F437">
            <v>180</v>
          </cell>
          <cell r="G437">
            <v>5738</v>
          </cell>
          <cell r="K437">
            <v>6024.9</v>
          </cell>
        </row>
        <row r="438">
          <cell r="C438" t="str">
            <v>К270 В4-IV 3 сп/пс</v>
          </cell>
          <cell r="D438" t="str">
            <v>2,85х1030</v>
          </cell>
          <cell r="F438">
            <v>600</v>
          </cell>
          <cell r="G438">
            <v>4650</v>
          </cell>
          <cell r="K438">
            <v>5047.3500000000004</v>
          </cell>
        </row>
        <row r="439">
          <cell r="C439" t="str">
            <v>К270 В4-IV 3 сп/пс</v>
          </cell>
          <cell r="D439" t="str">
            <v>2,85х1130</v>
          </cell>
          <cell r="F439">
            <v>180</v>
          </cell>
          <cell r="G439">
            <v>4650</v>
          </cell>
          <cell r="K439">
            <v>5047.3500000000004</v>
          </cell>
        </row>
        <row r="440">
          <cell r="C440" t="str">
            <v>К270 В4-IV 3 сп/пс</v>
          </cell>
          <cell r="D440" t="str">
            <v>2,85х1200</v>
          </cell>
          <cell r="F440">
            <v>600</v>
          </cell>
          <cell r="G440">
            <v>4650</v>
          </cell>
          <cell r="K440">
            <v>5047.3500000000004</v>
          </cell>
        </row>
        <row r="441">
          <cell r="C441" t="str">
            <v>К270 В4-IV 3 сп/пс</v>
          </cell>
          <cell r="D441" t="str">
            <v>3,3х1025</v>
          </cell>
          <cell r="F441">
            <v>300</v>
          </cell>
          <cell r="G441">
            <v>4650</v>
          </cell>
          <cell r="K441">
            <v>5047.3500000000004</v>
          </cell>
        </row>
        <row r="442">
          <cell r="C442" t="str">
            <v>К270 В4-IV 3 сп/пс</v>
          </cell>
          <cell r="D442" t="str">
            <v>3,3х1120</v>
          </cell>
          <cell r="F442">
            <v>300</v>
          </cell>
          <cell r="G442">
            <v>4650</v>
          </cell>
          <cell r="K442">
            <v>5047.3500000000004</v>
          </cell>
        </row>
        <row r="443">
          <cell r="C443" t="str">
            <v>К270 В4-IV 10 сп</v>
          </cell>
          <cell r="D443" t="str">
            <v>3,75х1025</v>
          </cell>
          <cell r="F443">
            <v>120</v>
          </cell>
          <cell r="G443">
            <v>4650</v>
          </cell>
          <cell r="K443">
            <v>5316.15</v>
          </cell>
        </row>
        <row r="444">
          <cell r="C444" t="str">
            <v>К270 В4-IV 10 сп</v>
          </cell>
          <cell r="D444" t="str">
            <v>3,75х1120</v>
          </cell>
          <cell r="F444">
            <v>180</v>
          </cell>
          <cell r="G444">
            <v>4650</v>
          </cell>
          <cell r="K444">
            <v>5316.15</v>
          </cell>
        </row>
        <row r="445">
          <cell r="C445" t="str">
            <v>К270 В4-IV 10 сп</v>
          </cell>
          <cell r="D445" t="str">
            <v>3,75х1185</v>
          </cell>
          <cell r="F445">
            <v>180</v>
          </cell>
          <cell r="G445">
            <v>4650</v>
          </cell>
          <cell r="K445">
            <v>5316.15</v>
          </cell>
        </row>
        <row r="446">
          <cell r="C446" t="str">
            <v>К270 В4-IV 10 сп</v>
          </cell>
          <cell r="D446" t="str">
            <v>3,3х1025</v>
          </cell>
          <cell r="F446">
            <v>240</v>
          </cell>
          <cell r="G446">
            <v>4650</v>
          </cell>
          <cell r="K446">
            <v>5316.15</v>
          </cell>
        </row>
        <row r="447">
          <cell r="C447" t="str">
            <v>К270 В4-IV 10 сп</v>
          </cell>
          <cell r="D447" t="str">
            <v>3,3х1185</v>
          </cell>
          <cell r="F447">
            <v>240</v>
          </cell>
          <cell r="G447">
            <v>4650</v>
          </cell>
          <cell r="K447">
            <v>5316.15</v>
          </cell>
        </row>
        <row r="448">
          <cell r="C448" t="str">
            <v>К270 В4-IV 10 сп</v>
          </cell>
          <cell r="D448" t="str">
            <v>3,3х1120</v>
          </cell>
          <cell r="F448">
            <v>180</v>
          </cell>
          <cell r="G448">
            <v>4650</v>
          </cell>
          <cell r="K448">
            <v>5316.15</v>
          </cell>
        </row>
        <row r="449">
          <cell r="C449" t="str">
            <v>К270 В4-IV 10 сп</v>
          </cell>
          <cell r="D449" t="str">
            <v>2,85х1030</v>
          </cell>
          <cell r="F449">
            <v>240</v>
          </cell>
          <cell r="G449">
            <v>4650</v>
          </cell>
          <cell r="K449">
            <v>5316.15</v>
          </cell>
        </row>
        <row r="450">
          <cell r="C450" t="str">
            <v>К270 В4-IV 10 сп</v>
          </cell>
          <cell r="D450" t="str">
            <v>2,85х1130</v>
          </cell>
          <cell r="F450">
            <v>120</v>
          </cell>
          <cell r="G450">
            <v>4650</v>
          </cell>
          <cell r="K450">
            <v>5316.15</v>
          </cell>
        </row>
        <row r="451">
          <cell r="C451" t="str">
            <v>К270 В4-IV 10 сп</v>
          </cell>
          <cell r="D451" t="str">
            <v>2,85х1430</v>
          </cell>
          <cell r="F451">
            <v>120</v>
          </cell>
          <cell r="G451">
            <v>4650</v>
          </cell>
          <cell r="K451">
            <v>5316.15</v>
          </cell>
        </row>
        <row r="452">
          <cell r="C452" t="str">
            <v>К270 В4-IV 10 сп</v>
          </cell>
          <cell r="D452" t="str">
            <v>2,85х1200</v>
          </cell>
          <cell r="F452">
            <v>180</v>
          </cell>
          <cell r="G452">
            <v>4650</v>
          </cell>
          <cell r="K452">
            <v>5316.15</v>
          </cell>
        </row>
        <row r="453">
          <cell r="C453" t="str">
            <v>ст.10</v>
          </cell>
          <cell r="D453" t="str">
            <v>4,25х1420</v>
          </cell>
          <cell r="F453">
            <v>1500</v>
          </cell>
          <cell r="G453">
            <v>4650</v>
          </cell>
          <cell r="K453">
            <v>5286.75</v>
          </cell>
        </row>
        <row r="454">
          <cell r="C454" t="str">
            <v>ст.20</v>
          </cell>
          <cell r="D454" t="str">
            <v>4,25х1420</v>
          </cell>
          <cell r="F454">
            <v>300</v>
          </cell>
          <cell r="G454">
            <v>4650</v>
          </cell>
          <cell r="K454">
            <v>5286.75</v>
          </cell>
        </row>
        <row r="455">
          <cell r="C455" t="str">
            <v>ст.10</v>
          </cell>
          <cell r="D455" t="str">
            <v>4,25х1505</v>
          </cell>
          <cell r="F455">
            <v>600</v>
          </cell>
          <cell r="G455">
            <v>4650</v>
          </cell>
          <cell r="K455">
            <v>5286.75</v>
          </cell>
        </row>
        <row r="456">
          <cell r="C456" t="str">
            <v>ст.20</v>
          </cell>
          <cell r="D456" t="str">
            <v>4,25х1505</v>
          </cell>
          <cell r="F456">
            <v>300</v>
          </cell>
          <cell r="G456">
            <v>4650</v>
          </cell>
          <cell r="K456">
            <v>5286.75</v>
          </cell>
        </row>
        <row r="457">
          <cell r="C457" t="str">
            <v>ст.10</v>
          </cell>
          <cell r="D457" t="str">
            <v>4,7х1420</v>
          </cell>
          <cell r="F457">
            <v>300</v>
          </cell>
          <cell r="G457">
            <v>4650</v>
          </cell>
          <cell r="K457">
            <v>5286.75</v>
          </cell>
        </row>
        <row r="458">
          <cell r="C458" t="str">
            <v>ст.10</v>
          </cell>
          <cell r="D458" t="str">
            <v>4,7х1490</v>
          </cell>
          <cell r="F458">
            <v>900</v>
          </cell>
          <cell r="G458">
            <v>4650</v>
          </cell>
          <cell r="K458">
            <v>5286.75</v>
          </cell>
        </row>
        <row r="459">
          <cell r="C459" t="str">
            <v>ст.20</v>
          </cell>
          <cell r="D459" t="str">
            <v>4,7х1490</v>
          </cell>
          <cell r="F459">
            <v>300</v>
          </cell>
          <cell r="G459">
            <v>4650</v>
          </cell>
          <cell r="K459">
            <v>5286.75</v>
          </cell>
        </row>
        <row r="460">
          <cell r="C460" t="str">
            <v>ст.20</v>
          </cell>
          <cell r="D460" t="str">
            <v>5,7х1060</v>
          </cell>
          <cell r="F460">
            <v>300</v>
          </cell>
          <cell r="G460">
            <v>4650</v>
          </cell>
          <cell r="K460">
            <v>5286.75</v>
          </cell>
        </row>
        <row r="461">
          <cell r="C461" t="str">
            <v>ст.20</v>
          </cell>
          <cell r="D461" t="str">
            <v>5,7х1375</v>
          </cell>
          <cell r="F461">
            <v>900</v>
          </cell>
          <cell r="G461">
            <v>4650</v>
          </cell>
          <cell r="K461">
            <v>5226.8999999999996</v>
          </cell>
        </row>
        <row r="462">
          <cell r="C462" t="str">
            <v>ст.10</v>
          </cell>
          <cell r="D462" t="str">
            <v>5,7х1485</v>
          </cell>
          <cell r="F462">
            <v>300</v>
          </cell>
          <cell r="G462">
            <v>4650</v>
          </cell>
          <cell r="K462">
            <v>5226.8999999999996</v>
          </cell>
        </row>
        <row r="463">
          <cell r="C463" t="str">
            <v>ст.20</v>
          </cell>
          <cell r="D463" t="str">
            <v>5,7х1485</v>
          </cell>
          <cell r="F463">
            <v>600</v>
          </cell>
          <cell r="G463">
            <v>4650</v>
          </cell>
          <cell r="K463">
            <v>5226.8999999999996</v>
          </cell>
        </row>
        <row r="464">
          <cell r="C464" t="str">
            <v>ст.20</v>
          </cell>
          <cell r="D464" t="str">
            <v>6,7х1370</v>
          </cell>
          <cell r="F464">
            <v>300</v>
          </cell>
          <cell r="G464">
            <v>4650</v>
          </cell>
          <cell r="K464">
            <v>5226.8999999999996</v>
          </cell>
        </row>
        <row r="465">
          <cell r="C465" t="str">
            <v>ст.20</v>
          </cell>
          <cell r="D465" t="str">
            <v>7,6х670</v>
          </cell>
          <cell r="F465">
            <v>1500</v>
          </cell>
          <cell r="G465">
            <v>4650</v>
          </cell>
          <cell r="K465">
            <v>5187</v>
          </cell>
        </row>
        <row r="466">
          <cell r="C466" t="str">
            <v>К270 В4-III 10 сп</v>
          </cell>
        </row>
        <row r="467">
          <cell r="C467" t="str">
            <v>17Г1С-У</v>
          </cell>
          <cell r="D467" t="str">
            <v>12х1660</v>
          </cell>
          <cell r="F467">
            <v>3846</v>
          </cell>
          <cell r="G467">
            <v>5650</v>
          </cell>
          <cell r="K467">
            <v>6215.0000000000009</v>
          </cell>
        </row>
        <row r="468">
          <cell r="C468" t="str">
            <v>17Г1С-У</v>
          </cell>
          <cell r="D468" t="str">
            <v>15х1660</v>
          </cell>
          <cell r="F468">
            <v>124</v>
          </cell>
          <cell r="G468">
            <v>5650</v>
          </cell>
          <cell r="K468">
            <v>6215.0000000000009</v>
          </cell>
        </row>
        <row r="469">
          <cell r="C469" t="str">
            <v>17Г1СА-У</v>
          </cell>
          <cell r="D469" t="str">
            <v>14,3х1660</v>
          </cell>
          <cell r="F469">
            <v>8866</v>
          </cell>
          <cell r="G469">
            <v>5650</v>
          </cell>
          <cell r="K469">
            <v>6215.0000000000009</v>
          </cell>
        </row>
        <row r="470">
          <cell r="C470" t="str">
            <v>06ГФБАА</v>
          </cell>
          <cell r="D470" t="str">
            <v>12х1660</v>
          </cell>
          <cell r="F470">
            <v>992</v>
          </cell>
          <cell r="G470">
            <v>8770</v>
          </cell>
          <cell r="K470">
            <v>9647</v>
          </cell>
        </row>
        <row r="471">
          <cell r="C471" t="str">
            <v>17Г1СА</v>
          </cell>
          <cell r="D471" t="str">
            <v>8х1250</v>
          </cell>
          <cell r="F471">
            <v>868</v>
          </cell>
          <cell r="G471">
            <v>5650</v>
          </cell>
          <cell r="K471">
            <v>6215.0000000000009</v>
          </cell>
        </row>
        <row r="472">
          <cell r="C472" t="str">
            <v>17Г1СА</v>
          </cell>
          <cell r="D472" t="str">
            <v>9х1250</v>
          </cell>
          <cell r="F472">
            <v>1984</v>
          </cell>
          <cell r="G472">
            <v>5650</v>
          </cell>
          <cell r="K472">
            <v>6215.0000000000009</v>
          </cell>
        </row>
        <row r="473">
          <cell r="C473" t="str">
            <v>17Г1СА-У</v>
          </cell>
          <cell r="D473" t="str">
            <v>11х1250</v>
          </cell>
          <cell r="F473">
            <v>1302</v>
          </cell>
          <cell r="G473">
            <v>5650</v>
          </cell>
          <cell r="K473">
            <v>6215.0000000000009</v>
          </cell>
        </row>
        <row r="474">
          <cell r="C474" t="str">
            <v>К270 В4-IV 3 сп</v>
          </cell>
        </row>
        <row r="475">
          <cell r="C475" t="str">
            <v>декабрь</v>
          </cell>
        </row>
        <row r="476">
          <cell r="C476" t="str">
            <v>17Г1С</v>
          </cell>
          <cell r="D476" t="str">
            <v>9х1250</v>
          </cell>
          <cell r="F476">
            <v>186</v>
          </cell>
          <cell r="G476">
            <v>5650</v>
          </cell>
          <cell r="K476">
            <v>6215.0000000000009</v>
          </cell>
        </row>
        <row r="477">
          <cell r="C477" t="str">
            <v>17Г1С-У</v>
          </cell>
          <cell r="D477" t="str">
            <v>12Х1630</v>
          </cell>
          <cell r="F477">
            <v>1054</v>
          </cell>
          <cell r="G477">
            <v>5650</v>
          </cell>
          <cell r="K477">
            <v>6215.0000000000009</v>
          </cell>
        </row>
        <row r="478">
          <cell r="C478" t="str">
            <v>17Г1С-У</v>
          </cell>
          <cell r="D478" t="str">
            <v>12х1660</v>
          </cell>
          <cell r="F478">
            <v>1364</v>
          </cell>
          <cell r="G478">
            <v>5650</v>
          </cell>
          <cell r="K478">
            <v>6215.0000000000009</v>
          </cell>
        </row>
        <row r="479">
          <cell r="C479" t="str">
            <v>17Г1С-У</v>
          </cell>
          <cell r="D479" t="str">
            <v>12,4х1660</v>
          </cell>
          <cell r="F479">
            <v>1922</v>
          </cell>
          <cell r="G479">
            <v>5650</v>
          </cell>
          <cell r="K479">
            <v>6215.0000000000009</v>
          </cell>
        </row>
        <row r="480">
          <cell r="C480" t="str">
            <v>17Г1СА-У</v>
          </cell>
          <cell r="D480" t="str">
            <v>8х1250</v>
          </cell>
          <cell r="F480">
            <v>2108</v>
          </cell>
          <cell r="G480">
            <v>5650</v>
          </cell>
          <cell r="K480">
            <v>6215.0000000000009</v>
          </cell>
        </row>
        <row r="481">
          <cell r="C481" t="str">
            <v>17Г1СА-У</v>
          </cell>
          <cell r="D481" t="str">
            <v>11х1250</v>
          </cell>
          <cell r="F481">
            <v>992</v>
          </cell>
          <cell r="G481">
            <v>5650</v>
          </cell>
          <cell r="K481">
            <v>6215.0000000000009</v>
          </cell>
        </row>
        <row r="482">
          <cell r="C482" t="str">
            <v>17Г1СА-У</v>
          </cell>
          <cell r="D482" t="str">
            <v>14х1660</v>
          </cell>
          <cell r="F482">
            <v>1674</v>
          </cell>
          <cell r="G482">
            <v>5650</v>
          </cell>
          <cell r="K482">
            <v>6215.0000000000009</v>
          </cell>
        </row>
        <row r="483">
          <cell r="C483" t="str">
            <v>17Г1СА-У</v>
          </cell>
          <cell r="D483" t="str">
            <v>14,3х1660</v>
          </cell>
          <cell r="F483">
            <v>4340</v>
          </cell>
          <cell r="G483">
            <v>5650</v>
          </cell>
          <cell r="K483">
            <v>6215.0000000000009</v>
          </cell>
        </row>
        <row r="484">
          <cell r="C484" t="str">
            <v>3сп5</v>
          </cell>
          <cell r="D484" t="str">
            <v>12х1250</v>
          </cell>
          <cell r="F484">
            <v>744</v>
          </cell>
          <cell r="G484">
            <v>4950</v>
          </cell>
          <cell r="K484">
            <v>5445</v>
          </cell>
        </row>
        <row r="485">
          <cell r="C485" t="str">
            <v>3сп5</v>
          </cell>
          <cell r="D485" t="str">
            <v>14х1660</v>
          </cell>
          <cell r="F485">
            <v>558</v>
          </cell>
          <cell r="G485">
            <v>4950</v>
          </cell>
          <cell r="K485">
            <v>5445</v>
          </cell>
        </row>
        <row r="486">
          <cell r="C486" t="str">
            <v>06ГФБАА</v>
          </cell>
          <cell r="D486" t="str">
            <v>9Х1250</v>
          </cell>
          <cell r="F486">
            <v>496</v>
          </cell>
          <cell r="G486">
            <v>8770</v>
          </cell>
          <cell r="K486">
            <v>9647</v>
          </cell>
        </row>
        <row r="487">
          <cell r="C487" t="str">
            <v>10Г2ФБ</v>
          </cell>
          <cell r="D487" t="str">
            <v>14х1660</v>
          </cell>
          <cell r="F487">
            <v>124</v>
          </cell>
          <cell r="G487">
            <v>6300</v>
          </cell>
          <cell r="K487">
            <v>6930.0000000000009</v>
          </cell>
        </row>
        <row r="488">
          <cell r="C488" t="str">
            <v>10Г2ФБ</v>
          </cell>
          <cell r="D488" t="str">
            <v>15,7х1660</v>
          </cell>
          <cell r="F488">
            <v>1736</v>
          </cell>
          <cell r="G488">
            <v>6300</v>
          </cell>
          <cell r="K488">
            <v>6930.0000000000009</v>
          </cell>
        </row>
        <row r="489">
          <cell r="C489" t="str">
            <v>17Г1СА-У</v>
          </cell>
          <cell r="D489" t="str">
            <v>14,6х1660</v>
          </cell>
          <cell r="F489">
            <v>6138</v>
          </cell>
          <cell r="G489">
            <v>5650</v>
          </cell>
          <cell r="K489">
            <v>6215.0000000000009</v>
          </cell>
        </row>
        <row r="490">
          <cell r="C490" t="str">
            <v>ст.10</v>
          </cell>
        </row>
        <row r="491">
          <cell r="C491" t="str">
            <v>К270 В4-III 10 сп</v>
          </cell>
          <cell r="D491" t="str">
            <v>0,97х660</v>
          </cell>
          <cell r="F491">
            <v>120</v>
          </cell>
          <cell r="G491">
            <v>5937</v>
          </cell>
          <cell r="K491">
            <v>6233.85</v>
          </cell>
        </row>
        <row r="492">
          <cell r="C492" t="str">
            <v>К270 В4-III 10 сп</v>
          </cell>
          <cell r="D492" t="str">
            <v>1,16х640</v>
          </cell>
          <cell r="F492">
            <v>60</v>
          </cell>
          <cell r="G492">
            <v>5937</v>
          </cell>
          <cell r="K492">
            <v>6233.85</v>
          </cell>
        </row>
        <row r="493">
          <cell r="C493" t="str">
            <v>К270 В4-III 10 сп</v>
          </cell>
          <cell r="D493" t="str">
            <v>1,6х1255</v>
          </cell>
          <cell r="F493">
            <v>60</v>
          </cell>
          <cell r="G493">
            <v>5937</v>
          </cell>
          <cell r="K493">
            <v>6233.85</v>
          </cell>
        </row>
        <row r="494">
          <cell r="C494" t="str">
            <v>К270 В4-III 10 сп</v>
          </cell>
          <cell r="D494" t="str">
            <v>1,16х730</v>
          </cell>
          <cell r="F494">
            <v>240</v>
          </cell>
          <cell r="G494">
            <v>5937</v>
          </cell>
          <cell r="K494">
            <v>6233.85</v>
          </cell>
        </row>
        <row r="495">
          <cell r="C495" t="str">
            <v>К270 В4-III 10 сп</v>
          </cell>
          <cell r="D495" t="str">
            <v>1,45х1255</v>
          </cell>
          <cell r="F495">
            <v>240</v>
          </cell>
          <cell r="G495">
            <v>5937</v>
          </cell>
          <cell r="K495">
            <v>6233.85</v>
          </cell>
        </row>
        <row r="496">
          <cell r="C496" t="str">
            <v>К270 В4-III 10 сп</v>
          </cell>
          <cell r="D496" t="str">
            <v>1,45х1225</v>
          </cell>
          <cell r="F496">
            <v>180</v>
          </cell>
          <cell r="G496">
            <v>5937</v>
          </cell>
          <cell r="K496">
            <v>6233.85</v>
          </cell>
        </row>
        <row r="497">
          <cell r="C497" t="str">
            <v>К270 В4-III 10 сп</v>
          </cell>
          <cell r="D497" t="str">
            <v>1,45х650</v>
          </cell>
          <cell r="F497">
            <v>300</v>
          </cell>
          <cell r="G497">
            <v>5937</v>
          </cell>
          <cell r="K497">
            <v>6233.85</v>
          </cell>
        </row>
        <row r="498">
          <cell r="C498" t="str">
            <v>К270 В4-III 10 сп</v>
          </cell>
          <cell r="D498" t="str">
            <v>1,95х1200</v>
          </cell>
          <cell r="F498">
            <v>60</v>
          </cell>
          <cell r="G498">
            <v>5738</v>
          </cell>
          <cell r="K498">
            <v>6024.9</v>
          </cell>
        </row>
        <row r="499">
          <cell r="C499" t="str">
            <v>К270 В4-III 10 сп</v>
          </cell>
          <cell r="D499" t="str">
            <v>2,5х1265</v>
          </cell>
          <cell r="F499">
            <v>300</v>
          </cell>
          <cell r="G499">
            <v>5738</v>
          </cell>
          <cell r="K499">
            <v>6024.9</v>
          </cell>
        </row>
        <row r="500">
          <cell r="C500" t="str">
            <v>К270 В4-III 08 кп</v>
          </cell>
          <cell r="D500" t="str">
            <v>1,5х1200</v>
          </cell>
          <cell r="F500">
            <v>60</v>
          </cell>
          <cell r="G500">
            <v>5937</v>
          </cell>
          <cell r="K500">
            <v>6233.85</v>
          </cell>
        </row>
        <row r="501">
          <cell r="C501" t="str">
            <v>К270 В4-III 08 кп</v>
          </cell>
          <cell r="D501" t="str">
            <v>1,5х1225</v>
          </cell>
          <cell r="F501">
            <v>240</v>
          </cell>
          <cell r="G501">
            <v>5937</v>
          </cell>
          <cell r="K501">
            <v>6233.85</v>
          </cell>
        </row>
        <row r="502">
          <cell r="C502" t="str">
            <v>К270 В4-III 08 кп</v>
          </cell>
          <cell r="D502" t="str">
            <v>2,0х1210</v>
          </cell>
          <cell r="F502">
            <v>120</v>
          </cell>
          <cell r="G502">
            <v>5738</v>
          </cell>
          <cell r="K502">
            <v>6024.9</v>
          </cell>
        </row>
        <row r="503">
          <cell r="C503" t="str">
            <v>В4-IV 08Ю ВГ</v>
          </cell>
          <cell r="D503" t="str">
            <v>1,0х660</v>
          </cell>
          <cell r="F503">
            <v>60</v>
          </cell>
          <cell r="G503">
            <v>5975</v>
          </cell>
          <cell r="K503">
            <v>6273.75</v>
          </cell>
        </row>
        <row r="504">
          <cell r="C504" t="str">
            <v>К270 В4-IV 3 сп</v>
          </cell>
          <cell r="D504" t="str">
            <v>2,85х1130</v>
          </cell>
          <cell r="F504">
            <v>240</v>
          </cell>
          <cell r="G504">
            <v>4650</v>
          </cell>
          <cell r="K504">
            <v>5047.3500000000004</v>
          </cell>
        </row>
        <row r="505">
          <cell r="C505" t="str">
            <v>К270 В4-IV 3 сп</v>
          </cell>
          <cell r="D505" t="str">
            <v>2,85х1200</v>
          </cell>
          <cell r="F505">
            <v>540</v>
          </cell>
          <cell r="G505">
            <v>4650</v>
          </cell>
          <cell r="K505">
            <v>5047.3500000000004</v>
          </cell>
        </row>
        <row r="506">
          <cell r="C506" t="str">
            <v>К270 В4-IV 3 сп</v>
          </cell>
          <cell r="D506" t="str">
            <v>3,3х1025</v>
          </cell>
          <cell r="F506">
            <v>240</v>
          </cell>
          <cell r="G506">
            <v>4650</v>
          </cell>
          <cell r="K506">
            <v>5047.3500000000004</v>
          </cell>
        </row>
        <row r="507">
          <cell r="C507" t="str">
            <v>К270 В4-IV 3 сп</v>
          </cell>
          <cell r="D507" t="str">
            <v>3,3х1120</v>
          </cell>
          <cell r="F507">
            <v>180</v>
          </cell>
          <cell r="G507">
            <v>4650</v>
          </cell>
          <cell r="K507">
            <v>5047.3500000000004</v>
          </cell>
        </row>
        <row r="508">
          <cell r="C508" t="str">
            <v>К270 В4-IV 3 сп</v>
          </cell>
          <cell r="D508" t="str">
            <v>3,3х1185</v>
          </cell>
          <cell r="F508">
            <v>120</v>
          </cell>
          <cell r="G508">
            <v>4650</v>
          </cell>
          <cell r="K508">
            <v>5047.3500000000004</v>
          </cell>
        </row>
        <row r="509">
          <cell r="C509" t="str">
            <v>К270 В4-IV 3 сп</v>
          </cell>
          <cell r="D509" t="str">
            <v>3,75х1025</v>
          </cell>
          <cell r="F509">
            <v>120</v>
          </cell>
          <cell r="G509">
            <v>4650</v>
          </cell>
          <cell r="K509">
            <v>5316.15</v>
          </cell>
        </row>
        <row r="510">
          <cell r="C510" t="str">
            <v>К270 В4-IV 3 сп</v>
          </cell>
          <cell r="D510" t="str">
            <v>3,75х1120</v>
          </cell>
          <cell r="F510">
            <v>120</v>
          </cell>
          <cell r="G510">
            <v>4650</v>
          </cell>
          <cell r="K510">
            <v>5316.15</v>
          </cell>
        </row>
        <row r="511">
          <cell r="C511" t="str">
            <v>К270 В4-IV 3 сп</v>
          </cell>
          <cell r="D511" t="str">
            <v>3,75х1185</v>
          </cell>
          <cell r="F511">
            <v>60</v>
          </cell>
          <cell r="G511">
            <v>4650</v>
          </cell>
          <cell r="K511">
            <v>5316.15</v>
          </cell>
        </row>
        <row r="512">
          <cell r="C512" t="str">
            <v>К270 В4-IV 10 сп</v>
          </cell>
          <cell r="D512" t="str">
            <v>2,85х1030</v>
          </cell>
          <cell r="F512">
            <v>120</v>
          </cell>
          <cell r="G512">
            <v>4650</v>
          </cell>
          <cell r="K512">
            <v>5316.15</v>
          </cell>
        </row>
        <row r="513">
          <cell r="C513" t="str">
            <v>К270 В4-IV 10 сп</v>
          </cell>
          <cell r="D513" t="str">
            <v>2,85х1130</v>
          </cell>
          <cell r="F513">
            <v>60</v>
          </cell>
          <cell r="G513">
            <v>4650</v>
          </cell>
          <cell r="K513">
            <v>5316.15</v>
          </cell>
        </row>
        <row r="514">
          <cell r="C514" t="str">
            <v>К270 В4-IV 10 сп</v>
          </cell>
          <cell r="D514" t="str">
            <v>2,85х1200</v>
          </cell>
          <cell r="F514">
            <v>60</v>
          </cell>
          <cell r="G514">
            <v>4650</v>
          </cell>
          <cell r="K514">
            <v>5316.15</v>
          </cell>
        </row>
        <row r="515">
          <cell r="C515" t="str">
            <v>К270 В4-IV 10 сп</v>
          </cell>
          <cell r="D515" t="str">
            <v>3,3х1025</v>
          </cell>
          <cell r="F515">
            <v>480</v>
          </cell>
          <cell r="G515">
            <v>4650</v>
          </cell>
          <cell r="K515">
            <v>5316.15</v>
          </cell>
        </row>
        <row r="516">
          <cell r="C516" t="str">
            <v>К270 В4-IV 10 сп</v>
          </cell>
          <cell r="D516" t="str">
            <v>3,3х1185</v>
          </cell>
          <cell r="F516">
            <v>120</v>
          </cell>
          <cell r="G516">
            <v>4650</v>
          </cell>
          <cell r="K516">
            <v>5316.15</v>
          </cell>
        </row>
        <row r="517">
          <cell r="C517" t="str">
            <v>К270 В4-IV 10 сп</v>
          </cell>
          <cell r="D517" t="str">
            <v>3,3х1120</v>
          </cell>
          <cell r="F517">
            <v>240</v>
          </cell>
          <cell r="G517">
            <v>4650</v>
          </cell>
          <cell r="K517">
            <v>5316.15</v>
          </cell>
        </row>
        <row r="518">
          <cell r="C518" t="str">
            <v>К270 В4-IV 10 сп</v>
          </cell>
          <cell r="D518" t="str">
            <v>3,75х1025</v>
          </cell>
          <cell r="F518">
            <v>240</v>
          </cell>
          <cell r="G518">
            <v>4650</v>
          </cell>
          <cell r="K518">
            <v>5316.15</v>
          </cell>
        </row>
        <row r="519">
          <cell r="C519" t="str">
            <v>К270 В4-IV 10 сп</v>
          </cell>
          <cell r="D519" t="str">
            <v>3,75х1120</v>
          </cell>
          <cell r="F519">
            <v>120</v>
          </cell>
          <cell r="G519">
            <v>4650</v>
          </cell>
          <cell r="K519">
            <v>5316.15</v>
          </cell>
        </row>
        <row r="520">
          <cell r="C520" t="str">
            <v>К270 В4-IV 10 сп</v>
          </cell>
          <cell r="D520" t="str">
            <v>3,75х1185</v>
          </cell>
          <cell r="F520">
            <v>120</v>
          </cell>
          <cell r="G520">
            <v>4650</v>
          </cell>
          <cell r="K520">
            <v>5316.15</v>
          </cell>
        </row>
        <row r="521">
          <cell r="C521" t="str">
            <v>К270 В4-IV 10 сп</v>
          </cell>
          <cell r="D521" t="str">
            <v>3,75х1505</v>
          </cell>
          <cell r="F521">
            <v>120</v>
          </cell>
          <cell r="G521">
            <v>4650</v>
          </cell>
          <cell r="K521">
            <v>5316.15</v>
          </cell>
        </row>
        <row r="522">
          <cell r="C522" t="str">
            <v>К270 В4-IV 20 сп</v>
          </cell>
          <cell r="D522" t="str">
            <v>3,2х1450</v>
          </cell>
          <cell r="F522">
            <v>360</v>
          </cell>
          <cell r="G522">
            <v>4650</v>
          </cell>
          <cell r="K522">
            <v>5316.15</v>
          </cell>
        </row>
        <row r="523">
          <cell r="C523" t="str">
            <v>ст.20</v>
          </cell>
          <cell r="D523" t="str">
            <v>4,25х1505</v>
          </cell>
          <cell r="F523">
            <v>300</v>
          </cell>
          <cell r="G523">
            <v>4650</v>
          </cell>
          <cell r="K523">
            <v>5286.75</v>
          </cell>
        </row>
        <row r="524">
          <cell r="C524" t="str">
            <v>09Г2С</v>
          </cell>
          <cell r="D524" t="str">
            <v>4.7х1380</v>
          </cell>
          <cell r="F524">
            <v>1020</v>
          </cell>
          <cell r="G524">
            <v>5700</v>
          </cell>
          <cell r="K524">
            <v>5985</v>
          </cell>
        </row>
        <row r="525">
          <cell r="C525" t="str">
            <v>22ГЮ</v>
          </cell>
          <cell r="D525" t="str">
            <v>6.5х1400</v>
          </cell>
          <cell r="F525">
            <v>300</v>
          </cell>
          <cell r="G525">
            <v>6200</v>
          </cell>
          <cell r="K525">
            <v>6510</v>
          </cell>
        </row>
        <row r="526">
          <cell r="C526" t="str">
            <v>январь</v>
          </cell>
        </row>
        <row r="527">
          <cell r="C527" t="str">
            <v>К270 В4-III 10 сп</v>
          </cell>
          <cell r="D527" t="str">
            <v>0,97х660</v>
          </cell>
          <cell r="F527">
            <v>120</v>
          </cell>
          <cell r="G527">
            <v>5937</v>
          </cell>
          <cell r="K527">
            <v>6233.85</v>
          </cell>
        </row>
        <row r="528">
          <cell r="C528" t="str">
            <v>К270 В4-III 10 сп</v>
          </cell>
          <cell r="D528" t="str">
            <v>1,16х660</v>
          </cell>
          <cell r="F528">
            <v>60</v>
          </cell>
          <cell r="G528">
            <v>5937</v>
          </cell>
          <cell r="K528">
            <v>6233.85</v>
          </cell>
        </row>
        <row r="529">
          <cell r="C529" t="str">
            <v>К270 В4-III 10 сп</v>
          </cell>
          <cell r="D529" t="str">
            <v>1,16х730</v>
          </cell>
          <cell r="F529">
            <v>120</v>
          </cell>
          <cell r="G529">
            <v>5937</v>
          </cell>
          <cell r="K529">
            <v>6233.85</v>
          </cell>
        </row>
        <row r="530">
          <cell r="C530" t="str">
            <v>К270 В4-III 10 сп</v>
          </cell>
          <cell r="D530" t="str">
            <v>1,45х1255</v>
          </cell>
          <cell r="F530">
            <v>60</v>
          </cell>
          <cell r="G530">
            <v>5937</v>
          </cell>
          <cell r="K530">
            <v>6233.85</v>
          </cell>
        </row>
        <row r="531">
          <cell r="C531" t="str">
            <v>К270 В4-III 10 сп</v>
          </cell>
          <cell r="D531" t="str">
            <v>1,45х1225</v>
          </cell>
          <cell r="F531">
            <v>60</v>
          </cell>
          <cell r="G531">
            <v>5937</v>
          </cell>
          <cell r="K531">
            <v>6233.85</v>
          </cell>
        </row>
        <row r="532">
          <cell r="C532" t="str">
            <v>К270 В4-III 10 сп</v>
          </cell>
          <cell r="D532" t="str">
            <v>1,45х650</v>
          </cell>
          <cell r="F532">
            <v>120</v>
          </cell>
          <cell r="G532">
            <v>5937</v>
          </cell>
          <cell r="K532">
            <v>6233.85</v>
          </cell>
        </row>
        <row r="533">
          <cell r="C533" t="str">
            <v>К270 В4-III 10 сп</v>
          </cell>
          <cell r="D533" t="str">
            <v>1,95х1200</v>
          </cell>
          <cell r="F533">
            <v>120</v>
          </cell>
          <cell r="G533">
            <v>5738</v>
          </cell>
          <cell r="K533">
            <v>6024.9</v>
          </cell>
        </row>
        <row r="534">
          <cell r="C534" t="str">
            <v>К270 В4-III 10 сп</v>
          </cell>
          <cell r="D534" t="str">
            <v>2,5х1265</v>
          </cell>
          <cell r="F534">
            <v>180</v>
          </cell>
          <cell r="G534">
            <v>5738</v>
          </cell>
          <cell r="K534">
            <v>6024.9</v>
          </cell>
        </row>
        <row r="535">
          <cell r="C535" t="str">
            <v>К270 В4-III 08 кп</v>
          </cell>
          <cell r="D535" t="str">
            <v>1,5х1200</v>
          </cell>
          <cell r="F535">
            <v>60</v>
          </cell>
          <cell r="G535">
            <v>5937</v>
          </cell>
          <cell r="K535">
            <v>6233.85</v>
          </cell>
        </row>
        <row r="536">
          <cell r="C536" t="str">
            <v>К270 В4-III 08 кп</v>
          </cell>
          <cell r="D536" t="str">
            <v>1,5х1225</v>
          </cell>
          <cell r="F536">
            <v>60</v>
          </cell>
          <cell r="G536">
            <v>5937</v>
          </cell>
          <cell r="K536">
            <v>6233.85</v>
          </cell>
        </row>
        <row r="537">
          <cell r="C537" t="str">
            <v>К270 В4-III 08 кп</v>
          </cell>
          <cell r="D537" t="str">
            <v>2,0х1210</v>
          </cell>
          <cell r="F537">
            <v>60</v>
          </cell>
          <cell r="G537">
            <v>5738</v>
          </cell>
          <cell r="K537">
            <v>6024.9</v>
          </cell>
        </row>
        <row r="538">
          <cell r="C538" t="str">
            <v>В4-IV 08Ю ВГ</v>
          </cell>
          <cell r="D538" t="str">
            <v>1,0х660</v>
          </cell>
          <cell r="F538">
            <v>180</v>
          </cell>
          <cell r="G538">
            <v>5975</v>
          </cell>
          <cell r="K538">
            <v>6273.75</v>
          </cell>
        </row>
        <row r="539">
          <cell r="C539" t="str">
            <v>В4-IV 08Ю ВГ</v>
          </cell>
          <cell r="D539" t="str">
            <v>1,5х1200</v>
          </cell>
          <cell r="F539">
            <v>60</v>
          </cell>
          <cell r="G539">
            <v>5975</v>
          </cell>
          <cell r="K539">
            <v>6273.75</v>
          </cell>
        </row>
        <row r="540">
          <cell r="C540" t="str">
            <v>К270 В4-IV 3 сп</v>
          </cell>
          <cell r="D540" t="str">
            <v>1,95х1200</v>
          </cell>
          <cell r="F540">
            <v>300</v>
          </cell>
          <cell r="G540">
            <v>4650</v>
          </cell>
          <cell r="K540">
            <v>5047.3500000000004</v>
          </cell>
        </row>
        <row r="541">
          <cell r="C541" t="str">
            <v>К270 В4-IV 3 сп</v>
          </cell>
          <cell r="D541" t="str">
            <v>2,85х1030</v>
          </cell>
          <cell r="F541">
            <v>120</v>
          </cell>
          <cell r="G541">
            <v>4650</v>
          </cell>
          <cell r="K541">
            <v>5047.3500000000004</v>
          </cell>
        </row>
        <row r="542">
          <cell r="C542" t="str">
            <v>К270 В4-IV 3 сп</v>
          </cell>
          <cell r="D542" t="str">
            <v>2,85х1130</v>
          </cell>
          <cell r="F542">
            <v>480</v>
          </cell>
          <cell r="G542">
            <v>4650</v>
          </cell>
          <cell r="K542">
            <v>5047.3500000000004</v>
          </cell>
        </row>
        <row r="543">
          <cell r="C543" t="str">
            <v>К270 В4-IV 3 сп</v>
          </cell>
          <cell r="D543" t="str">
            <v>2,85х1200</v>
          </cell>
          <cell r="F543">
            <v>600</v>
          </cell>
          <cell r="G543">
            <v>4650</v>
          </cell>
          <cell r="K543">
            <v>5047.3500000000004</v>
          </cell>
        </row>
        <row r="544">
          <cell r="C544" t="str">
            <v>К270 В4-IV 3 сп</v>
          </cell>
          <cell r="D544" t="str">
            <v>3,3х1025</v>
          </cell>
          <cell r="F544">
            <v>600</v>
          </cell>
          <cell r="G544">
            <v>4650</v>
          </cell>
          <cell r="K544">
            <v>5047.3500000000004</v>
          </cell>
        </row>
        <row r="545">
          <cell r="C545" t="str">
            <v>К270 В4-IV 10 сп</v>
          </cell>
          <cell r="D545" t="str">
            <v>2,85х1030</v>
          </cell>
          <cell r="F545">
            <v>60</v>
          </cell>
          <cell r="G545">
            <v>4650</v>
          </cell>
          <cell r="K545">
            <v>5316.15</v>
          </cell>
        </row>
        <row r="546">
          <cell r="C546" t="str">
            <v>К270 В4-IV 10 сп</v>
          </cell>
          <cell r="D546" t="str">
            <v>2,85х1130</v>
          </cell>
          <cell r="F546">
            <v>60</v>
          </cell>
          <cell r="G546">
            <v>4650</v>
          </cell>
          <cell r="K546">
            <v>5316.15</v>
          </cell>
        </row>
        <row r="547">
          <cell r="C547" t="str">
            <v>К270 В4-IV 10 сп</v>
          </cell>
          <cell r="D547" t="str">
            <v>2,85х1200</v>
          </cell>
          <cell r="F547">
            <v>180</v>
          </cell>
          <cell r="G547">
            <v>4650</v>
          </cell>
          <cell r="K547">
            <v>5316.15</v>
          </cell>
        </row>
        <row r="548">
          <cell r="C548" t="str">
            <v>К270 В4-IV 10 сп</v>
          </cell>
          <cell r="D548" t="str">
            <v>3,3х1025</v>
          </cell>
          <cell r="F548">
            <v>600</v>
          </cell>
          <cell r="G548">
            <v>4650</v>
          </cell>
          <cell r="K548">
            <v>5316.15</v>
          </cell>
        </row>
        <row r="549">
          <cell r="C549" t="str">
            <v>К270 В4-IV 10 сп</v>
          </cell>
          <cell r="D549" t="str">
            <v>3,3х1185</v>
          </cell>
          <cell r="F549">
            <v>120</v>
          </cell>
          <cell r="G549">
            <v>4650</v>
          </cell>
          <cell r="K549">
            <v>5316.15</v>
          </cell>
        </row>
        <row r="550">
          <cell r="C550" t="str">
            <v>К270 В4-IV 10 сп</v>
          </cell>
          <cell r="D550" t="str">
            <v>3,3х1120</v>
          </cell>
          <cell r="F550">
            <v>240</v>
          </cell>
          <cell r="G550">
            <v>4650</v>
          </cell>
          <cell r="K550">
            <v>5316.15</v>
          </cell>
        </row>
        <row r="551">
          <cell r="C551" t="str">
            <v>К270 В4-IV 10 сп</v>
          </cell>
          <cell r="D551" t="str">
            <v>3,75х1025</v>
          </cell>
          <cell r="F551">
            <v>300</v>
          </cell>
          <cell r="G551">
            <v>4650</v>
          </cell>
          <cell r="K551">
            <v>5316.15</v>
          </cell>
        </row>
        <row r="552">
          <cell r="C552" t="str">
            <v>К270 В4-IV 10 сп</v>
          </cell>
          <cell r="D552" t="str">
            <v>3,75х1120</v>
          </cell>
          <cell r="F552">
            <v>240</v>
          </cell>
          <cell r="G552">
            <v>4650</v>
          </cell>
          <cell r="K552">
            <v>5316.15</v>
          </cell>
        </row>
        <row r="553">
          <cell r="C553" t="str">
            <v>К270 В4-IV 10 сп</v>
          </cell>
          <cell r="D553" t="str">
            <v>3,75х1185</v>
          </cell>
          <cell r="F553">
            <v>120</v>
          </cell>
          <cell r="G553">
            <v>4650</v>
          </cell>
          <cell r="K553">
            <v>5316.15</v>
          </cell>
        </row>
        <row r="554">
          <cell r="C554" t="str">
            <v>К270 В4-IV 10 сп</v>
          </cell>
          <cell r="D554" t="str">
            <v>3,75х1430</v>
          </cell>
          <cell r="F554">
            <v>120</v>
          </cell>
          <cell r="G554">
            <v>4650</v>
          </cell>
          <cell r="K554">
            <v>5316.15</v>
          </cell>
        </row>
        <row r="555">
          <cell r="C555" t="str">
            <v>К270 В4-IV 20</v>
          </cell>
          <cell r="D555" t="str">
            <v>3,75х1505</v>
          </cell>
          <cell r="F555">
            <v>240</v>
          </cell>
          <cell r="G555">
            <v>4650</v>
          </cell>
          <cell r="K555">
            <v>5316.15</v>
          </cell>
        </row>
        <row r="556">
          <cell r="C556" t="str">
            <v>ст.10</v>
          </cell>
          <cell r="D556" t="str">
            <v>4,25х1195</v>
          </cell>
          <cell r="F556">
            <v>240</v>
          </cell>
          <cell r="G556">
            <v>4650</v>
          </cell>
          <cell r="K556">
            <v>5286.75</v>
          </cell>
        </row>
        <row r="557">
          <cell r="C557" t="str">
            <v>ст.10</v>
          </cell>
          <cell r="D557" t="str">
            <v>4,25х1505</v>
          </cell>
          <cell r="F557">
            <v>300</v>
          </cell>
          <cell r="G557">
            <v>4650</v>
          </cell>
          <cell r="K557">
            <v>5286.75</v>
          </cell>
        </row>
        <row r="558">
          <cell r="C558" t="str">
            <v>ст.20</v>
          </cell>
          <cell r="D558" t="str">
            <v>4,25х1505</v>
          </cell>
          <cell r="F558">
            <v>240</v>
          </cell>
          <cell r="G558">
            <v>4650</v>
          </cell>
          <cell r="K558">
            <v>5286.75</v>
          </cell>
        </row>
        <row r="559">
          <cell r="C559" t="str">
            <v>ст.20</v>
          </cell>
          <cell r="D559" t="str">
            <v>4,7х1420</v>
          </cell>
          <cell r="F559">
            <v>120</v>
          </cell>
          <cell r="G559">
            <v>4650</v>
          </cell>
          <cell r="K559">
            <v>5286.75</v>
          </cell>
        </row>
        <row r="560">
          <cell r="C560" t="str">
            <v>ст.10</v>
          </cell>
          <cell r="D560" t="str">
            <v>5,7х1375</v>
          </cell>
          <cell r="F560">
            <v>300</v>
          </cell>
          <cell r="G560">
            <v>4650</v>
          </cell>
          <cell r="K560">
            <v>5226.8999999999996</v>
          </cell>
        </row>
        <row r="561">
          <cell r="C561" t="str">
            <v>апрель</v>
          </cell>
        </row>
        <row r="562">
          <cell r="C562" t="str">
            <v>17Г1СА-У</v>
          </cell>
          <cell r="D562" t="str">
            <v>9х1250</v>
          </cell>
          <cell r="F562">
            <v>1116</v>
          </cell>
          <cell r="G562">
            <v>5650</v>
          </cell>
          <cell r="K562">
            <v>6215.0000000000009</v>
          </cell>
        </row>
        <row r="563">
          <cell r="C563" t="str">
            <v>17Г1СА-У</v>
          </cell>
          <cell r="D563" t="str">
            <v>10х1250</v>
          </cell>
          <cell r="F563">
            <v>868</v>
          </cell>
          <cell r="G563">
            <v>5650</v>
          </cell>
          <cell r="K563">
            <v>6215.0000000000009</v>
          </cell>
        </row>
        <row r="564">
          <cell r="C564" t="str">
            <v>17Г1СА-У</v>
          </cell>
          <cell r="D564" t="str">
            <v>11х1250</v>
          </cell>
          <cell r="F564">
            <v>1178</v>
          </cell>
          <cell r="G564">
            <v>5650</v>
          </cell>
          <cell r="K564">
            <v>6215.0000000000009</v>
          </cell>
        </row>
        <row r="565">
          <cell r="C565" t="str">
            <v>17Г1СУ</v>
          </cell>
          <cell r="D565" t="str">
            <v>12х1660</v>
          </cell>
          <cell r="F565">
            <v>2170</v>
          </cell>
          <cell r="G565">
            <v>5650</v>
          </cell>
          <cell r="K565">
            <v>6215.0000000000009</v>
          </cell>
        </row>
        <row r="566">
          <cell r="C566" t="str">
            <v>17Г1СА-У</v>
          </cell>
          <cell r="D566" t="str">
            <v>14х1660</v>
          </cell>
          <cell r="F566">
            <v>2542</v>
          </cell>
          <cell r="G566">
            <v>5650</v>
          </cell>
          <cell r="K566">
            <v>6215.0000000000009</v>
          </cell>
        </row>
        <row r="567">
          <cell r="C567" t="str">
            <v>17Г1СА-У</v>
          </cell>
          <cell r="D567" t="str">
            <v>14,3х1660</v>
          </cell>
          <cell r="F567">
            <v>4030</v>
          </cell>
          <cell r="G567">
            <v>5650</v>
          </cell>
          <cell r="K567">
            <v>6215.0000000000009</v>
          </cell>
        </row>
        <row r="568">
          <cell r="C568" t="str">
            <v>17Г1СА-У</v>
          </cell>
          <cell r="D568" t="str">
            <v>14,6х1660</v>
          </cell>
          <cell r="F568">
            <v>4278</v>
          </cell>
          <cell r="G568">
            <v>5650</v>
          </cell>
          <cell r="K568">
            <v>6215.0000000000009</v>
          </cell>
        </row>
        <row r="569">
          <cell r="C569" t="str">
            <v>17Г1СУ</v>
          </cell>
          <cell r="D569" t="str">
            <v>12,4х1660</v>
          </cell>
          <cell r="F569">
            <v>930</v>
          </cell>
          <cell r="G569">
            <v>5650</v>
          </cell>
          <cell r="K569">
            <v>6215.0000000000009</v>
          </cell>
        </row>
        <row r="570">
          <cell r="C570" t="str">
            <v>17Г1САУ</v>
          </cell>
          <cell r="D570" t="str">
            <v>8х1050</v>
          </cell>
          <cell r="F570">
            <v>3162</v>
          </cell>
          <cell r="G570">
            <v>5650</v>
          </cell>
          <cell r="K570">
            <v>6215.0000000000009</v>
          </cell>
        </row>
        <row r="571">
          <cell r="C571" t="str">
            <v>17Г1СУ</v>
          </cell>
          <cell r="D571" t="str">
            <v>12х1660</v>
          </cell>
          <cell r="F571">
            <v>3782</v>
          </cell>
          <cell r="G571">
            <v>5650</v>
          </cell>
          <cell r="K571">
            <v>6215.0000000000009</v>
          </cell>
        </row>
        <row r="572">
          <cell r="C572" t="str">
            <v>3сп5</v>
          </cell>
          <cell r="D572" t="str">
            <v>12х1660</v>
          </cell>
          <cell r="F572">
            <v>744</v>
          </cell>
          <cell r="G572">
            <v>4950</v>
          </cell>
          <cell r="K572">
            <v>5445</v>
          </cell>
        </row>
        <row r="573">
          <cell r="C573" t="str">
            <v>17Г1СУ</v>
          </cell>
          <cell r="D573" t="str">
            <v>10,5х1660</v>
          </cell>
          <cell r="F573">
            <v>992</v>
          </cell>
          <cell r="G573">
            <v>5650</v>
          </cell>
          <cell r="K573">
            <v>6215.0000000000009</v>
          </cell>
        </row>
        <row r="574">
          <cell r="C574" t="str">
            <v>ст.20</v>
          </cell>
          <cell r="D574" t="str">
            <v>8х1250</v>
          </cell>
          <cell r="F574">
            <v>248</v>
          </cell>
          <cell r="G574">
            <v>5300</v>
          </cell>
          <cell r="K574">
            <v>5830.0000000000009</v>
          </cell>
        </row>
        <row r="575">
          <cell r="C575" t="str">
            <v>ст.20</v>
          </cell>
          <cell r="D575" t="str">
            <v>9х1250</v>
          </cell>
          <cell r="F575">
            <v>310</v>
          </cell>
          <cell r="G575">
            <v>5300</v>
          </cell>
          <cell r="K575">
            <v>5830.0000000000009</v>
          </cell>
        </row>
        <row r="576">
          <cell r="C576" t="str">
            <v>К270 В4-IV 3 сп</v>
          </cell>
        </row>
        <row r="577">
          <cell r="C577" t="str">
            <v>10Г2ФБ</v>
          </cell>
          <cell r="D577" t="str">
            <v>18,7х2500х24000</v>
          </cell>
          <cell r="F577">
            <v>300</v>
          </cell>
          <cell r="G577">
            <v>8600</v>
          </cell>
          <cell r="K577">
            <v>8600</v>
          </cell>
        </row>
        <row r="578">
          <cell r="C578" t="str">
            <v>К270 В4-IV 3 сп</v>
          </cell>
        </row>
        <row r="579">
          <cell r="C579" t="str">
            <v>февраль</v>
          </cell>
        </row>
        <row r="580">
          <cell r="C580" t="str">
            <v>К270 В4-III 10 сп</v>
          </cell>
          <cell r="D580" t="str">
            <v>0,97х660</v>
          </cell>
          <cell r="F580">
            <v>60</v>
          </cell>
          <cell r="G580">
            <v>5937</v>
          </cell>
          <cell r="K580">
            <v>6233.85</v>
          </cell>
        </row>
        <row r="581">
          <cell r="C581" t="str">
            <v>К270 В4-III 10 сп</v>
          </cell>
          <cell r="D581" t="str">
            <v>1,16х660</v>
          </cell>
          <cell r="F581">
            <v>60</v>
          </cell>
          <cell r="G581">
            <v>5937</v>
          </cell>
          <cell r="K581">
            <v>6233.85</v>
          </cell>
        </row>
        <row r="582">
          <cell r="C582" t="str">
            <v>К270 В4-III 10 сп</v>
          </cell>
          <cell r="D582" t="str">
            <v>1,16х730</v>
          </cell>
          <cell r="F582">
            <v>60</v>
          </cell>
          <cell r="G582">
            <v>5937</v>
          </cell>
          <cell r="K582">
            <v>6233.85</v>
          </cell>
        </row>
        <row r="583">
          <cell r="C583" t="str">
            <v>К270 В4-III 10 сп</v>
          </cell>
          <cell r="D583" t="str">
            <v>1,45х1225</v>
          </cell>
          <cell r="F583">
            <v>60</v>
          </cell>
          <cell r="G583">
            <v>5937</v>
          </cell>
          <cell r="K583">
            <v>6233.85</v>
          </cell>
        </row>
        <row r="584">
          <cell r="C584" t="str">
            <v>К270 В4-III 10 сп</v>
          </cell>
          <cell r="D584" t="str">
            <v>1,45х650</v>
          </cell>
          <cell r="F584">
            <v>120</v>
          </cell>
          <cell r="G584">
            <v>5937</v>
          </cell>
          <cell r="K584">
            <v>6233.85</v>
          </cell>
        </row>
        <row r="585">
          <cell r="C585" t="str">
            <v>К270 В4-III 10 сп</v>
          </cell>
          <cell r="D585" t="str">
            <v>1,95х1200</v>
          </cell>
          <cell r="F585">
            <v>120</v>
          </cell>
          <cell r="G585">
            <v>5738</v>
          </cell>
          <cell r="K585">
            <v>6024.9</v>
          </cell>
        </row>
        <row r="586">
          <cell r="C586" t="str">
            <v>К270 В4-III 10 сп</v>
          </cell>
          <cell r="D586" t="str">
            <v>2,5х1265</v>
          </cell>
          <cell r="F586">
            <v>240</v>
          </cell>
          <cell r="G586">
            <v>5738</v>
          </cell>
          <cell r="K586">
            <v>6024.9</v>
          </cell>
        </row>
        <row r="587">
          <cell r="C587" t="str">
            <v>В4-IV 08Ю ВГ</v>
          </cell>
          <cell r="D587" t="str">
            <v>1,0х660</v>
          </cell>
          <cell r="F587">
            <v>120</v>
          </cell>
          <cell r="G587">
            <v>5975</v>
          </cell>
          <cell r="K587">
            <v>6273.75</v>
          </cell>
        </row>
        <row r="588">
          <cell r="C588" t="str">
            <v>В4-IV 08Ю ВГ</v>
          </cell>
          <cell r="D588" t="str">
            <v>1,5х1200</v>
          </cell>
          <cell r="F588">
            <v>120</v>
          </cell>
          <cell r="G588">
            <v>5975</v>
          </cell>
          <cell r="K588">
            <v>6273.75</v>
          </cell>
        </row>
        <row r="589">
          <cell r="C589" t="str">
            <v>09Г2С</v>
          </cell>
          <cell r="D589" t="str">
            <v>7.6х670</v>
          </cell>
          <cell r="F589">
            <v>480</v>
          </cell>
          <cell r="G589">
            <v>5625</v>
          </cell>
          <cell r="K589">
            <v>5906.25</v>
          </cell>
        </row>
        <row r="590">
          <cell r="C590" t="str">
            <v>ст.10</v>
          </cell>
          <cell r="D590" t="str">
            <v>7.6х670</v>
          </cell>
          <cell r="F590">
            <v>600</v>
          </cell>
          <cell r="G590">
            <v>4650</v>
          </cell>
          <cell r="K590">
            <v>5187</v>
          </cell>
        </row>
        <row r="591">
          <cell r="C591" t="str">
            <v>К270 В4-IV 3 сп</v>
          </cell>
          <cell r="D591" t="str">
            <v>1.95х1200</v>
          </cell>
          <cell r="F591">
            <v>240</v>
          </cell>
          <cell r="G591">
            <v>4650</v>
          </cell>
          <cell r="K591">
            <v>5047.3500000000004</v>
          </cell>
        </row>
        <row r="592">
          <cell r="C592" t="str">
            <v>К270 В4-IV 3 сп</v>
          </cell>
          <cell r="D592" t="str">
            <v>2,85х1030</v>
          </cell>
          <cell r="F592">
            <v>300</v>
          </cell>
          <cell r="G592">
            <v>4650</v>
          </cell>
          <cell r="K592">
            <v>5047.3500000000004</v>
          </cell>
        </row>
        <row r="593">
          <cell r="C593" t="str">
            <v>К270 В4-IV 3 сп</v>
          </cell>
          <cell r="D593" t="str">
            <v>2,85х1130</v>
          </cell>
          <cell r="F593">
            <v>300</v>
          </cell>
          <cell r="G593">
            <v>4650</v>
          </cell>
          <cell r="K593">
            <v>5047.3500000000004</v>
          </cell>
        </row>
        <row r="594">
          <cell r="C594" t="str">
            <v>К270 В4-IV 3 сп</v>
          </cell>
          <cell r="D594" t="str">
            <v>2,85х1200</v>
          </cell>
          <cell r="F594">
            <v>660</v>
          </cell>
          <cell r="G594">
            <v>4650</v>
          </cell>
          <cell r="K594">
            <v>5047.3500000000004</v>
          </cell>
        </row>
        <row r="595">
          <cell r="C595" t="str">
            <v>К270 В4-IV 3 сп</v>
          </cell>
          <cell r="D595" t="str">
            <v>3,3х1025</v>
          </cell>
          <cell r="F595">
            <v>360</v>
          </cell>
          <cell r="G595">
            <v>4650</v>
          </cell>
          <cell r="K595">
            <v>5047.3500000000004</v>
          </cell>
        </row>
        <row r="596">
          <cell r="C596" t="str">
            <v>К270 В4-IV 10 сп</v>
          </cell>
          <cell r="D596" t="str">
            <v>2,85х1030</v>
          </cell>
          <cell r="F596">
            <v>120</v>
          </cell>
          <cell r="G596">
            <v>4650</v>
          </cell>
          <cell r="K596">
            <v>5316.15</v>
          </cell>
        </row>
        <row r="597">
          <cell r="C597" t="str">
            <v>К270 В4-IV 10 сп</v>
          </cell>
          <cell r="D597" t="str">
            <v>3,3х1025</v>
          </cell>
          <cell r="F597">
            <v>540</v>
          </cell>
          <cell r="G597">
            <v>4650</v>
          </cell>
          <cell r="K597">
            <v>5316.15</v>
          </cell>
        </row>
        <row r="598">
          <cell r="C598" t="str">
            <v>К270 В4-IV 10 сп</v>
          </cell>
          <cell r="D598" t="str">
            <v>3,3х1120</v>
          </cell>
          <cell r="F598">
            <v>240</v>
          </cell>
          <cell r="G598">
            <v>4650</v>
          </cell>
          <cell r="K598">
            <v>5316.15</v>
          </cell>
        </row>
        <row r="599">
          <cell r="C599" t="str">
            <v>К270 В4-IV 10 сп</v>
          </cell>
          <cell r="D599" t="str">
            <v>3,3х1185</v>
          </cell>
          <cell r="F599">
            <v>120</v>
          </cell>
          <cell r="G599">
            <v>4650</v>
          </cell>
          <cell r="K599">
            <v>5316.15</v>
          </cell>
        </row>
        <row r="600">
          <cell r="C600" t="str">
            <v>К270 В4-IV 10 сп</v>
          </cell>
          <cell r="D600" t="str">
            <v>3,75х1025</v>
          </cell>
          <cell r="F600">
            <v>300</v>
          </cell>
          <cell r="G600">
            <v>4650</v>
          </cell>
          <cell r="K600">
            <v>5316.15</v>
          </cell>
        </row>
        <row r="601">
          <cell r="C601" t="str">
            <v>К270 В4-IV 10 сп</v>
          </cell>
          <cell r="D601" t="str">
            <v>3,75х1120</v>
          </cell>
          <cell r="F601">
            <v>120</v>
          </cell>
          <cell r="G601">
            <v>4650</v>
          </cell>
          <cell r="K601">
            <v>5316.15</v>
          </cell>
        </row>
        <row r="602">
          <cell r="C602" t="str">
            <v>К270 В4-IV 10 сп</v>
          </cell>
          <cell r="D602" t="str">
            <v>3,75х1185</v>
          </cell>
          <cell r="F602">
            <v>60</v>
          </cell>
          <cell r="G602">
            <v>4650</v>
          </cell>
          <cell r="K602">
            <v>5316.15</v>
          </cell>
        </row>
        <row r="603">
          <cell r="C603" t="str">
            <v>К270 В4-IV 10 сп</v>
          </cell>
          <cell r="D603" t="str">
            <v>3,75х1380</v>
          </cell>
          <cell r="F603">
            <v>180</v>
          </cell>
          <cell r="G603">
            <v>4650</v>
          </cell>
          <cell r="K603">
            <v>5316.15</v>
          </cell>
        </row>
        <row r="604">
          <cell r="C604" t="str">
            <v xml:space="preserve">К270 В4-IV 10 </v>
          </cell>
          <cell r="D604" t="str">
            <v>3,75х1505</v>
          </cell>
          <cell r="F604">
            <v>240</v>
          </cell>
          <cell r="G604">
            <v>4650</v>
          </cell>
          <cell r="K604">
            <v>5316.15</v>
          </cell>
        </row>
        <row r="605">
          <cell r="C605" t="str">
            <v>ст.10</v>
          </cell>
          <cell r="D605" t="str">
            <v>4,25х1420</v>
          </cell>
          <cell r="F605">
            <v>300</v>
          </cell>
          <cell r="G605">
            <v>4650</v>
          </cell>
          <cell r="K605">
            <v>5286.75</v>
          </cell>
        </row>
        <row r="606">
          <cell r="C606" t="str">
            <v>ст.10</v>
          </cell>
          <cell r="D606" t="str">
            <v>4,25х1505</v>
          </cell>
          <cell r="F606">
            <v>300</v>
          </cell>
          <cell r="G606">
            <v>4650</v>
          </cell>
          <cell r="K606">
            <v>5286.75</v>
          </cell>
        </row>
        <row r="607">
          <cell r="C607" t="str">
            <v>ст.10</v>
          </cell>
          <cell r="D607" t="str">
            <v>4,7х1380</v>
          </cell>
          <cell r="F607">
            <v>300</v>
          </cell>
          <cell r="G607">
            <v>4650</v>
          </cell>
          <cell r="K607">
            <v>5286.75</v>
          </cell>
        </row>
        <row r="608">
          <cell r="C608" t="str">
            <v>ст.20</v>
          </cell>
          <cell r="D608" t="str">
            <v>4,7х1420</v>
          </cell>
          <cell r="F608">
            <v>300</v>
          </cell>
          <cell r="G608">
            <v>4650</v>
          </cell>
          <cell r="K608">
            <v>5286.75</v>
          </cell>
        </row>
        <row r="609">
          <cell r="C609" t="str">
            <v>ст.10</v>
          </cell>
          <cell r="D609" t="str">
            <v>5,7х1375</v>
          </cell>
          <cell r="F609">
            <v>600</v>
          </cell>
          <cell r="G609">
            <v>4650</v>
          </cell>
          <cell r="K609">
            <v>5226.8999999999996</v>
          </cell>
        </row>
        <row r="610">
          <cell r="C610" t="str">
            <v>ст.20</v>
          </cell>
          <cell r="D610" t="str">
            <v>5,7х1375</v>
          </cell>
          <cell r="F610">
            <v>600</v>
          </cell>
          <cell r="G610">
            <v>4650</v>
          </cell>
          <cell r="K610">
            <v>5226.8999999999996</v>
          </cell>
        </row>
        <row r="611">
          <cell r="C611" t="str">
            <v>ст.10</v>
          </cell>
          <cell r="D611" t="str">
            <v>6,7х1370</v>
          </cell>
          <cell r="F611">
            <v>1200</v>
          </cell>
          <cell r="G611">
            <v>4650</v>
          </cell>
          <cell r="K611">
            <v>5226.8999999999996</v>
          </cell>
        </row>
        <row r="612">
          <cell r="C612" t="str">
            <v>ст.20</v>
          </cell>
          <cell r="D612" t="str">
            <v>6,7х1370</v>
          </cell>
          <cell r="F612">
            <v>300</v>
          </cell>
          <cell r="G612">
            <v>4650</v>
          </cell>
          <cell r="K612">
            <v>5226.8999999999996</v>
          </cell>
        </row>
        <row r="613">
          <cell r="C613" t="str">
            <v>22ГЮ</v>
          </cell>
          <cell r="D613" t="str">
            <v>6,5х1400</v>
          </cell>
          <cell r="F613">
            <v>240</v>
          </cell>
          <cell r="G613">
            <v>6200</v>
          </cell>
          <cell r="K613">
            <v>6510</v>
          </cell>
        </row>
        <row r="614">
          <cell r="C614" t="str">
            <v>17Г1САУ</v>
          </cell>
        </row>
        <row r="615">
          <cell r="C615" t="str">
            <v>10Г2ФБ</v>
          </cell>
          <cell r="D615" t="str">
            <v>15,7х1660</v>
          </cell>
          <cell r="F615">
            <v>1736</v>
          </cell>
          <cell r="G615">
            <v>6300</v>
          </cell>
          <cell r="K615">
            <v>6930.0000000000009</v>
          </cell>
        </row>
        <row r="616">
          <cell r="C616" t="str">
            <v>17Г1СУ</v>
          </cell>
          <cell r="D616" t="str">
            <v>12х1630</v>
          </cell>
          <cell r="F616">
            <v>868</v>
          </cell>
          <cell r="G616">
            <v>5650</v>
          </cell>
          <cell r="K616">
            <v>6215.0000000000009</v>
          </cell>
        </row>
        <row r="617">
          <cell r="C617" t="str">
            <v>10Г2ФБ</v>
          </cell>
          <cell r="D617" t="str">
            <v>14х1660</v>
          </cell>
          <cell r="F617">
            <v>30</v>
          </cell>
          <cell r="G617">
            <v>6300</v>
          </cell>
          <cell r="K617">
            <v>6930.0000000000009</v>
          </cell>
        </row>
        <row r="618">
          <cell r="C618" t="str">
            <v>17Г1СУ</v>
          </cell>
          <cell r="D618" t="str">
            <v>12х1630</v>
          </cell>
          <cell r="F618">
            <v>2170</v>
          </cell>
          <cell r="G618">
            <v>5650</v>
          </cell>
          <cell r="K618">
            <v>6215.0000000000009</v>
          </cell>
        </row>
        <row r="619">
          <cell r="C619" t="str">
            <v>17Г1САУ</v>
          </cell>
          <cell r="D619" t="str">
            <v>12х1630</v>
          </cell>
          <cell r="F619">
            <v>1302</v>
          </cell>
          <cell r="G619">
            <v>5650</v>
          </cell>
          <cell r="K619">
            <v>6215.0000000000009</v>
          </cell>
        </row>
        <row r="620">
          <cell r="C620" t="str">
            <v>17Г1САУ</v>
          </cell>
          <cell r="D620" t="str">
            <v>8х1050</v>
          </cell>
          <cell r="F620">
            <v>1240</v>
          </cell>
          <cell r="G620">
            <v>5650</v>
          </cell>
          <cell r="K620">
            <v>6215.0000000000009</v>
          </cell>
        </row>
        <row r="621">
          <cell r="C621" t="str">
            <v>17Г1САУ</v>
          </cell>
          <cell r="D621" t="str">
            <v>8х1250</v>
          </cell>
          <cell r="F621">
            <v>2232</v>
          </cell>
          <cell r="G621">
            <v>5650</v>
          </cell>
          <cell r="K621">
            <v>6215.0000000000009</v>
          </cell>
        </row>
        <row r="622">
          <cell r="C622" t="str">
            <v>17Г1САУ</v>
          </cell>
          <cell r="D622" t="str">
            <v>9х1250</v>
          </cell>
          <cell r="F622">
            <v>1240</v>
          </cell>
          <cell r="G622">
            <v>5650</v>
          </cell>
          <cell r="K622">
            <v>6215.0000000000009</v>
          </cell>
        </row>
        <row r="623">
          <cell r="C623" t="str">
            <v>17Г1САУ</v>
          </cell>
          <cell r="D623" t="str">
            <v>10х1250</v>
          </cell>
          <cell r="F623">
            <v>1364</v>
          </cell>
          <cell r="G623">
            <v>5650</v>
          </cell>
          <cell r="K623">
            <v>6215.0000000000009</v>
          </cell>
        </row>
        <row r="624">
          <cell r="C624" t="str">
            <v>17Г1САУ</v>
          </cell>
          <cell r="D624" t="str">
            <v>14х1630</v>
          </cell>
          <cell r="F624">
            <v>1984</v>
          </cell>
          <cell r="G624">
            <v>5650</v>
          </cell>
          <cell r="K624">
            <v>6215.0000000000009</v>
          </cell>
        </row>
        <row r="625">
          <cell r="C625" t="str">
            <v>17Г1САУ</v>
          </cell>
          <cell r="D625" t="str">
            <v>14,3х1630</v>
          </cell>
          <cell r="F625">
            <v>1364</v>
          </cell>
          <cell r="G625">
            <v>5650</v>
          </cell>
          <cell r="K625">
            <v>6215.0000000000009</v>
          </cell>
        </row>
        <row r="626">
          <cell r="C626" t="str">
            <v>ст.20</v>
          </cell>
          <cell r="D626" t="str">
            <v>8х1250</v>
          </cell>
          <cell r="F626">
            <v>558</v>
          </cell>
          <cell r="G626">
            <v>5300</v>
          </cell>
          <cell r="K626">
            <v>5830.0000000000009</v>
          </cell>
        </row>
        <row r="627">
          <cell r="C627" t="str">
            <v>17Г1С</v>
          </cell>
          <cell r="D627" t="str">
            <v>8х1250</v>
          </cell>
          <cell r="F627">
            <v>372</v>
          </cell>
          <cell r="G627">
            <v>5650</v>
          </cell>
          <cell r="K627">
            <v>6215.0000000000009</v>
          </cell>
        </row>
        <row r="628">
          <cell r="C628" t="str">
            <v>17Г1СУ</v>
          </cell>
          <cell r="D628" t="str">
            <v>15,7х1630</v>
          </cell>
          <cell r="F628">
            <v>1984</v>
          </cell>
          <cell r="G628">
            <v>5650</v>
          </cell>
          <cell r="K628">
            <v>6215.0000000000009</v>
          </cell>
        </row>
        <row r="629">
          <cell r="C629" t="str">
            <v>17Г1САУ</v>
          </cell>
          <cell r="D629" t="str">
            <v>12,4х1630</v>
          </cell>
          <cell r="F629">
            <v>496</v>
          </cell>
          <cell r="G629">
            <v>5650</v>
          </cell>
          <cell r="K629">
            <v>6215.0000000000009</v>
          </cell>
        </row>
        <row r="630">
          <cell r="C630" t="str">
            <v>май</v>
          </cell>
        </row>
        <row r="631">
          <cell r="C631" t="str">
            <v>март</v>
          </cell>
        </row>
        <row r="632">
          <cell r="C632" t="str">
            <v>К270 В4-III 10 сп</v>
          </cell>
          <cell r="D632" t="str">
            <v>0,97х660</v>
          </cell>
          <cell r="F632">
            <v>120</v>
          </cell>
          <cell r="G632">
            <v>5937</v>
          </cell>
          <cell r="K632">
            <v>6233.85</v>
          </cell>
        </row>
        <row r="633">
          <cell r="C633" t="str">
            <v>К270 В4-III 10 сп</v>
          </cell>
          <cell r="D633" t="str">
            <v>1,16х730</v>
          </cell>
          <cell r="F633">
            <v>60</v>
          </cell>
          <cell r="G633">
            <v>5937</v>
          </cell>
          <cell r="K633">
            <v>6233.85</v>
          </cell>
        </row>
        <row r="634">
          <cell r="C634" t="str">
            <v>К270 В4-III 10 сп</v>
          </cell>
          <cell r="D634" t="str">
            <v>1,45х650</v>
          </cell>
          <cell r="F634">
            <v>60</v>
          </cell>
          <cell r="G634">
            <v>5937</v>
          </cell>
          <cell r="K634">
            <v>6233.85</v>
          </cell>
        </row>
        <row r="635">
          <cell r="C635" t="str">
            <v>К270 В4-III 10 сп</v>
          </cell>
          <cell r="D635" t="str">
            <v>1,45х1225</v>
          </cell>
          <cell r="F635">
            <v>180</v>
          </cell>
          <cell r="G635">
            <v>5937</v>
          </cell>
          <cell r="K635">
            <v>6233.85</v>
          </cell>
        </row>
        <row r="636">
          <cell r="C636" t="str">
            <v>К270 В4-III 10 сп</v>
          </cell>
          <cell r="D636" t="str">
            <v>1,45х1255</v>
          </cell>
          <cell r="F636">
            <v>60</v>
          </cell>
          <cell r="G636">
            <v>5937</v>
          </cell>
          <cell r="K636">
            <v>6233.85</v>
          </cell>
        </row>
        <row r="637">
          <cell r="C637" t="str">
            <v>К270 В4-III 10 сп</v>
          </cell>
          <cell r="D637" t="str">
            <v>1,95х1200</v>
          </cell>
          <cell r="F637">
            <v>180</v>
          </cell>
          <cell r="G637">
            <v>5738</v>
          </cell>
          <cell r="K637">
            <v>6024.9</v>
          </cell>
        </row>
        <row r="638">
          <cell r="C638" t="str">
            <v>В4-IV 08Ю ВГ</v>
          </cell>
          <cell r="D638" t="str">
            <v>1,0х660</v>
          </cell>
          <cell r="F638">
            <v>60</v>
          </cell>
          <cell r="G638">
            <v>5975</v>
          </cell>
          <cell r="K638">
            <v>6273.75</v>
          </cell>
        </row>
        <row r="639">
          <cell r="C639" t="str">
            <v>В4-IV 08Ю ВГ</v>
          </cell>
          <cell r="D639" t="str">
            <v>1,5х1200</v>
          </cell>
          <cell r="F639">
            <v>120</v>
          </cell>
          <cell r="G639">
            <v>5975</v>
          </cell>
          <cell r="K639">
            <v>6273.75</v>
          </cell>
        </row>
        <row r="640">
          <cell r="C640" t="str">
            <v>К270 В4-IV 3 сп</v>
          </cell>
          <cell r="D640" t="str">
            <v>2,85х1030</v>
          </cell>
          <cell r="F640">
            <v>180</v>
          </cell>
          <cell r="G640">
            <v>4650</v>
          </cell>
          <cell r="K640">
            <v>5047.3500000000004</v>
          </cell>
        </row>
        <row r="641">
          <cell r="C641" t="str">
            <v>К270 В4-IV 3 сп</v>
          </cell>
          <cell r="D641" t="str">
            <v>2,85х1130</v>
          </cell>
          <cell r="F641">
            <v>720</v>
          </cell>
          <cell r="G641">
            <v>4650</v>
          </cell>
          <cell r="K641">
            <v>5047.3500000000004</v>
          </cell>
        </row>
        <row r="642">
          <cell r="C642" t="str">
            <v>К270 В4-IV 3 сп</v>
          </cell>
          <cell r="D642" t="str">
            <v>2,85х1200</v>
          </cell>
          <cell r="F642">
            <v>900</v>
          </cell>
          <cell r="G642">
            <v>4650</v>
          </cell>
          <cell r="K642">
            <v>5047.3500000000004</v>
          </cell>
        </row>
        <row r="643">
          <cell r="C643" t="str">
            <v>К270 В4-IV 3 сп</v>
          </cell>
          <cell r="D643" t="str">
            <v>3,3х1025</v>
          </cell>
          <cell r="F643">
            <v>420</v>
          </cell>
          <cell r="G643">
            <v>4650</v>
          </cell>
          <cell r="K643">
            <v>5047.3500000000004</v>
          </cell>
        </row>
        <row r="644">
          <cell r="C644" t="str">
            <v>К270 В4-IV 3 сп</v>
          </cell>
          <cell r="D644" t="str">
            <v>3,3х1120</v>
          </cell>
          <cell r="F644">
            <v>300</v>
          </cell>
          <cell r="G644">
            <v>4650</v>
          </cell>
          <cell r="K644">
            <v>5047.3500000000004</v>
          </cell>
        </row>
        <row r="645">
          <cell r="C645" t="str">
            <v>К270 В4-IV 3 сп</v>
          </cell>
          <cell r="D645" t="str">
            <v>3,3х1185</v>
          </cell>
          <cell r="F645">
            <v>180</v>
          </cell>
          <cell r="G645">
            <v>4650</v>
          </cell>
          <cell r="K645">
            <v>5047.3500000000004</v>
          </cell>
        </row>
        <row r="646">
          <cell r="C646" t="str">
            <v>К270 В4-IV 10 сп</v>
          </cell>
          <cell r="D646" t="str">
            <v>2,85х1030</v>
          </cell>
          <cell r="F646">
            <v>180</v>
          </cell>
          <cell r="G646">
            <v>4650</v>
          </cell>
          <cell r="K646">
            <v>5316.15</v>
          </cell>
        </row>
        <row r="647">
          <cell r="C647" t="str">
            <v>К270 В4-IV 10 сп</v>
          </cell>
          <cell r="D647" t="str">
            <v>2,85х1130</v>
          </cell>
          <cell r="F647">
            <v>180</v>
          </cell>
          <cell r="G647">
            <v>4650</v>
          </cell>
          <cell r="K647">
            <v>5316.15</v>
          </cell>
        </row>
        <row r="648">
          <cell r="C648" t="str">
            <v>К270 В4-IV 10 сп</v>
          </cell>
          <cell r="D648" t="str">
            <v>2,85х1200</v>
          </cell>
          <cell r="F648">
            <v>240</v>
          </cell>
          <cell r="G648">
            <v>4650</v>
          </cell>
          <cell r="K648">
            <v>5316.15</v>
          </cell>
        </row>
        <row r="649">
          <cell r="C649" t="str">
            <v>К270 В4-IV 10 сп</v>
          </cell>
          <cell r="D649" t="str">
            <v>3,3х1025</v>
          </cell>
          <cell r="F649">
            <v>600</v>
          </cell>
          <cell r="G649">
            <v>4650</v>
          </cell>
          <cell r="K649">
            <v>5316.15</v>
          </cell>
        </row>
        <row r="650">
          <cell r="C650" t="str">
            <v>К270 В4-IV 10 сп</v>
          </cell>
          <cell r="D650" t="str">
            <v>3,3х1185</v>
          </cell>
          <cell r="F650">
            <v>240</v>
          </cell>
          <cell r="G650">
            <v>4650</v>
          </cell>
          <cell r="K650">
            <v>5316.15</v>
          </cell>
        </row>
        <row r="651">
          <cell r="C651" t="str">
            <v>К270 В4-IV 10 сп</v>
          </cell>
          <cell r="D651" t="str">
            <v>3,3х1120</v>
          </cell>
          <cell r="F651">
            <v>300</v>
          </cell>
          <cell r="G651">
            <v>4650</v>
          </cell>
          <cell r="K651">
            <v>5316.15</v>
          </cell>
        </row>
        <row r="652">
          <cell r="C652" t="str">
            <v>К270 В4-IV 10 сп</v>
          </cell>
          <cell r="D652" t="str">
            <v>3,75х1025</v>
          </cell>
          <cell r="F652">
            <v>420</v>
          </cell>
          <cell r="G652">
            <v>4650</v>
          </cell>
          <cell r="K652">
            <v>5316.15</v>
          </cell>
        </row>
        <row r="653">
          <cell r="C653" t="str">
            <v>К270 В4-IV 10 сп</v>
          </cell>
          <cell r="D653" t="str">
            <v>3,75х1120</v>
          </cell>
          <cell r="F653">
            <v>240</v>
          </cell>
          <cell r="G653">
            <v>4650</v>
          </cell>
          <cell r="K653">
            <v>5316.15</v>
          </cell>
        </row>
        <row r="654">
          <cell r="C654" t="str">
            <v>К270 В4-IV 10 сп</v>
          </cell>
          <cell r="D654" t="str">
            <v>3,75х1185</v>
          </cell>
          <cell r="F654">
            <v>180</v>
          </cell>
          <cell r="G654">
            <v>4650</v>
          </cell>
          <cell r="K654">
            <v>5316.15</v>
          </cell>
        </row>
        <row r="655">
          <cell r="C655" t="str">
            <v>К270 В4-IV 10 сп</v>
          </cell>
          <cell r="D655" t="str">
            <v>3,75х1505</v>
          </cell>
          <cell r="F655">
            <v>240</v>
          </cell>
          <cell r="G655">
            <v>4650</v>
          </cell>
          <cell r="K655">
            <v>5316.15</v>
          </cell>
        </row>
        <row r="656">
          <cell r="C656" t="str">
            <v>ст.10</v>
          </cell>
          <cell r="D656" t="str">
            <v>4,25х1010</v>
          </cell>
          <cell r="F656">
            <v>120</v>
          </cell>
          <cell r="G656">
            <v>4650</v>
          </cell>
          <cell r="K656">
            <v>5286.75</v>
          </cell>
        </row>
        <row r="657">
          <cell r="C657" t="str">
            <v>ст.10</v>
          </cell>
          <cell r="D657" t="str">
            <v>4,25х1420</v>
          </cell>
          <cell r="F657">
            <v>1500</v>
          </cell>
          <cell r="G657">
            <v>4650</v>
          </cell>
          <cell r="K657">
            <v>5286.75</v>
          </cell>
        </row>
        <row r="658">
          <cell r="C658" t="str">
            <v>ст.10</v>
          </cell>
          <cell r="D658" t="str">
            <v>4,25х1505</v>
          </cell>
          <cell r="F658">
            <v>600</v>
          </cell>
          <cell r="G658">
            <v>4650</v>
          </cell>
          <cell r="K658">
            <v>5286.75</v>
          </cell>
        </row>
        <row r="659">
          <cell r="C659" t="str">
            <v>ст.20</v>
          </cell>
          <cell r="D659" t="str">
            <v>4,25х1505</v>
          </cell>
          <cell r="F659">
            <v>300</v>
          </cell>
          <cell r="G659">
            <v>4650</v>
          </cell>
          <cell r="K659">
            <v>5286.75</v>
          </cell>
        </row>
        <row r="660">
          <cell r="C660" t="str">
            <v>ст.10</v>
          </cell>
          <cell r="D660" t="str">
            <v>4,7х1490</v>
          </cell>
          <cell r="F660">
            <v>1500</v>
          </cell>
          <cell r="G660">
            <v>4650</v>
          </cell>
          <cell r="K660">
            <v>5286.75</v>
          </cell>
        </row>
        <row r="661">
          <cell r="C661" t="str">
            <v>ст.20</v>
          </cell>
          <cell r="D661" t="str">
            <v>4,7х1490</v>
          </cell>
          <cell r="F661">
            <v>600</v>
          </cell>
          <cell r="G661">
            <v>4650</v>
          </cell>
          <cell r="K661">
            <v>5286.75</v>
          </cell>
        </row>
        <row r="662">
          <cell r="C662" t="str">
            <v>ст.10</v>
          </cell>
          <cell r="D662" t="str">
            <v>5,7х1060</v>
          </cell>
          <cell r="F662">
            <v>300</v>
          </cell>
          <cell r="G662">
            <v>4650</v>
          </cell>
          <cell r="K662">
            <v>5226.8999999999996</v>
          </cell>
        </row>
        <row r="663">
          <cell r="C663" t="str">
            <v>ст.10</v>
          </cell>
          <cell r="D663" t="str">
            <v>5,7х1375</v>
          </cell>
          <cell r="F663">
            <v>1200</v>
          </cell>
          <cell r="G663">
            <v>4650</v>
          </cell>
          <cell r="K663">
            <v>5226.8999999999996</v>
          </cell>
        </row>
        <row r="664">
          <cell r="C664" t="str">
            <v>ст.20</v>
          </cell>
          <cell r="D664" t="str">
            <v>5,7х1375</v>
          </cell>
          <cell r="F664">
            <v>600</v>
          </cell>
          <cell r="G664">
            <v>4650</v>
          </cell>
          <cell r="K664">
            <v>5226.8999999999996</v>
          </cell>
        </row>
        <row r="665">
          <cell r="C665" t="str">
            <v>ст.20</v>
          </cell>
          <cell r="D665" t="str">
            <v>5,7х1485</v>
          </cell>
          <cell r="F665">
            <v>300</v>
          </cell>
          <cell r="G665">
            <v>4650</v>
          </cell>
          <cell r="K665">
            <v>5226.8999999999996</v>
          </cell>
        </row>
        <row r="666">
          <cell r="C666" t="str">
            <v>ст.20</v>
          </cell>
          <cell r="D666" t="str">
            <v>7,6х482</v>
          </cell>
          <cell r="F666">
            <v>300</v>
          </cell>
          <cell r="G666">
            <v>4650</v>
          </cell>
          <cell r="K666">
            <v>5187</v>
          </cell>
        </row>
        <row r="667">
          <cell r="C667" t="str">
            <v>09Г2С</v>
          </cell>
          <cell r="D667" t="str">
            <v>7.6х670</v>
          </cell>
          <cell r="F667">
            <v>120</v>
          </cell>
          <cell r="G667">
            <v>5625</v>
          </cell>
          <cell r="K667">
            <v>5906.25</v>
          </cell>
        </row>
        <row r="668">
          <cell r="C668" t="str">
            <v>ст.20</v>
          </cell>
          <cell r="D668" t="str">
            <v>4.7х1420</v>
          </cell>
          <cell r="F668">
            <v>300</v>
          </cell>
          <cell r="G668">
            <v>4650</v>
          </cell>
          <cell r="H668" t="str">
            <v>ТУ 14-1-3579-83</v>
          </cell>
          <cell r="K668">
            <v>5286.75</v>
          </cell>
        </row>
        <row r="669">
          <cell r="C669" t="str">
            <v>17Г1САУ</v>
          </cell>
        </row>
        <row r="670">
          <cell r="C670" t="str">
            <v>17Г1САУ</v>
          </cell>
          <cell r="D670" t="str">
            <v>8х1250</v>
          </cell>
          <cell r="F670">
            <v>1612</v>
          </cell>
          <cell r="G670">
            <v>5650</v>
          </cell>
          <cell r="H670" t="str">
            <v>ТУ 14-1-5407-2000</v>
          </cell>
          <cell r="K670">
            <v>6215.0000000000009</v>
          </cell>
          <cell r="AB670" t="str">
            <v>720х8</v>
          </cell>
        </row>
        <row r="671">
          <cell r="C671" t="str">
            <v>17Г1САУ</v>
          </cell>
          <cell r="D671" t="str">
            <v>9х1250</v>
          </cell>
          <cell r="F671">
            <v>868</v>
          </cell>
          <cell r="G671">
            <v>5650</v>
          </cell>
          <cell r="K671">
            <v>6215.0000000000009</v>
          </cell>
          <cell r="AB671" t="str">
            <v>720х9</v>
          </cell>
        </row>
        <row r="672">
          <cell r="C672" t="str">
            <v>17Г1САУ</v>
          </cell>
          <cell r="D672" t="str">
            <v>10х1250</v>
          </cell>
          <cell r="F672">
            <v>1364</v>
          </cell>
          <cell r="G672">
            <v>5650</v>
          </cell>
          <cell r="K672">
            <v>6215.0000000000009</v>
          </cell>
          <cell r="AB672" t="str">
            <v>720х10</v>
          </cell>
        </row>
        <row r="673">
          <cell r="C673" t="str">
            <v>17Г1САУ</v>
          </cell>
          <cell r="D673" t="str">
            <v>14х1630</v>
          </cell>
          <cell r="F673">
            <v>4588</v>
          </cell>
          <cell r="G673">
            <v>5650</v>
          </cell>
          <cell r="K673">
            <v>6215.0000000000009</v>
          </cell>
          <cell r="AB673" t="str">
            <v>1020х14</v>
          </cell>
        </row>
        <row r="674">
          <cell r="C674" t="str">
            <v>17Г1СУ</v>
          </cell>
          <cell r="D674" t="str">
            <v>14,6х1630</v>
          </cell>
          <cell r="F674">
            <v>2046</v>
          </cell>
          <cell r="G674">
            <v>5650</v>
          </cell>
          <cell r="K674">
            <v>6215.0000000000009</v>
          </cell>
          <cell r="AB674" t="str">
            <v>1220х14,6</v>
          </cell>
        </row>
        <row r="675">
          <cell r="C675" t="str">
            <v>17Г1СУ</v>
          </cell>
          <cell r="D675" t="str">
            <v>10,5х1630</v>
          </cell>
          <cell r="F675">
            <v>4154</v>
          </cell>
          <cell r="G675">
            <v>5650</v>
          </cell>
          <cell r="K675">
            <v>6215.0000000000009</v>
          </cell>
        </row>
        <row r="676">
          <cell r="C676" t="str">
            <v>17Г1СУ</v>
          </cell>
          <cell r="D676" t="str">
            <v>12х1630</v>
          </cell>
          <cell r="F676">
            <v>7440</v>
          </cell>
          <cell r="G676">
            <v>5650</v>
          </cell>
          <cell r="K676">
            <v>6215.0000000000009</v>
          </cell>
        </row>
        <row r="677">
          <cell r="C677" t="str">
            <v>ст.20</v>
          </cell>
        </row>
        <row r="678">
          <cell r="C678" t="str">
            <v>апрель</v>
          </cell>
        </row>
        <row r="679">
          <cell r="C679" t="str">
            <v>К270 В4-III 10 сп</v>
          </cell>
          <cell r="D679" t="str">
            <v>0,97 х 735</v>
          </cell>
          <cell r="F679">
            <v>120</v>
          </cell>
          <cell r="G679">
            <v>5937</v>
          </cell>
          <cell r="H679" t="str">
            <v>В-ПН-НО-ГОСТ 19904-90,         ГОСТ 16523-97</v>
          </cell>
          <cell r="K679">
            <v>6233.85</v>
          </cell>
          <cell r="AB679" t="str">
            <v>16-18х1.0</v>
          </cell>
        </row>
        <row r="680">
          <cell r="C680" t="str">
            <v>К270 В4-III 10 сп</v>
          </cell>
          <cell r="D680" t="str">
            <v>0,97 х 640</v>
          </cell>
          <cell r="F680">
            <v>60</v>
          </cell>
          <cell r="G680">
            <v>5937</v>
          </cell>
          <cell r="K680">
            <v>6233.85</v>
          </cell>
          <cell r="AB680" t="str">
            <v>16-18х1.0</v>
          </cell>
        </row>
        <row r="681">
          <cell r="C681" t="str">
            <v>К270 В4-III 10 сп</v>
          </cell>
          <cell r="D681" t="str">
            <v>0,97 х 600</v>
          </cell>
          <cell r="F681">
            <v>60</v>
          </cell>
          <cell r="G681">
            <v>5937</v>
          </cell>
          <cell r="K681">
            <v>6233.85</v>
          </cell>
          <cell r="AB681" t="str">
            <v>16-18х1.0</v>
          </cell>
        </row>
        <row r="682">
          <cell r="C682" t="str">
            <v>К270 В4-III 10 сп</v>
          </cell>
          <cell r="D682" t="str">
            <v>1,16 х 730</v>
          </cell>
          <cell r="F682">
            <v>60</v>
          </cell>
          <cell r="G682">
            <v>5937</v>
          </cell>
          <cell r="K682">
            <v>6233.85</v>
          </cell>
          <cell r="AB682" t="str">
            <v>16-57х1.2</v>
          </cell>
        </row>
        <row r="683">
          <cell r="C683" t="str">
            <v>К270 В4-III 10 сп</v>
          </cell>
          <cell r="D683" t="str">
            <v>1,45 х 650</v>
          </cell>
          <cell r="F683">
            <v>180</v>
          </cell>
          <cell r="G683">
            <v>5937</v>
          </cell>
          <cell r="K683">
            <v>6233.85</v>
          </cell>
          <cell r="AB683" t="str">
            <v>10-76х1.5</v>
          </cell>
        </row>
        <row r="684">
          <cell r="C684" t="str">
            <v>К270 В4-III 10 сп</v>
          </cell>
          <cell r="D684" t="str">
            <v>1,45 х1210</v>
          </cell>
          <cell r="F684">
            <v>120</v>
          </cell>
          <cell r="G684">
            <v>5937</v>
          </cell>
          <cell r="K684">
            <v>6233.85</v>
          </cell>
          <cell r="AB684" t="str">
            <v>10-76х1.5</v>
          </cell>
        </row>
        <row r="685">
          <cell r="C685" t="str">
            <v>К270 В4-III 10 сп</v>
          </cell>
          <cell r="D685" t="str">
            <v>1,45 х1255</v>
          </cell>
          <cell r="F685">
            <v>240</v>
          </cell>
          <cell r="G685">
            <v>5937</v>
          </cell>
          <cell r="K685">
            <v>6233.85</v>
          </cell>
          <cell r="AB685" t="str">
            <v>10-76х1.5</v>
          </cell>
        </row>
        <row r="686">
          <cell r="C686" t="str">
            <v>К270 В4-III 10 сп</v>
          </cell>
          <cell r="D686" t="str">
            <v>1,95 х1215</v>
          </cell>
          <cell r="F686">
            <v>60</v>
          </cell>
          <cell r="G686">
            <v>5738</v>
          </cell>
          <cell r="K686">
            <v>6024.9</v>
          </cell>
          <cell r="AB686" t="str">
            <v>18-76х2.0</v>
          </cell>
        </row>
        <row r="687">
          <cell r="C687" t="str">
            <v>К270 В4-III 10 сп</v>
          </cell>
          <cell r="D687" t="str">
            <v>2,0  х1200</v>
          </cell>
          <cell r="F687">
            <v>60</v>
          </cell>
          <cell r="G687">
            <v>5738</v>
          </cell>
          <cell r="K687">
            <v>6024.9</v>
          </cell>
          <cell r="AB687" t="str">
            <v>30-76х2.0</v>
          </cell>
        </row>
        <row r="688">
          <cell r="C688" t="str">
            <v>К270 В4-III 10 сп</v>
          </cell>
          <cell r="D688" t="str">
            <v>2,5  х1265</v>
          </cell>
          <cell r="F688">
            <v>300</v>
          </cell>
          <cell r="G688">
            <v>5738</v>
          </cell>
          <cell r="K688">
            <v>6024.9</v>
          </cell>
          <cell r="AB688" t="str">
            <v xml:space="preserve"> 28;51х2.5</v>
          </cell>
        </row>
        <row r="689">
          <cell r="C689" t="str">
            <v>К270 В4-III 08 кп</v>
          </cell>
          <cell r="D689" t="str">
            <v>2,0  х1210</v>
          </cell>
          <cell r="F689">
            <v>180</v>
          </cell>
          <cell r="G689">
            <v>5738</v>
          </cell>
          <cell r="K689">
            <v>6024.9</v>
          </cell>
          <cell r="AB689" t="str">
            <v>30-76х2.0</v>
          </cell>
        </row>
        <row r="690">
          <cell r="C690" t="str">
            <v>09Г2С</v>
          </cell>
        </row>
        <row r="691">
          <cell r="C691" t="str">
            <v>К270 В4-IV 3 сп</v>
          </cell>
          <cell r="D691" t="str">
            <v>2,85 х1030</v>
          </cell>
          <cell r="F691">
            <v>240</v>
          </cell>
          <cell r="G691">
            <v>4650</v>
          </cell>
          <cell r="H691" t="str">
            <v>В-ПН-НО-ГОСТ 19903-74,         ГОСТ 16523-97</v>
          </cell>
          <cell r="K691">
            <v>5047.3500000000004</v>
          </cell>
          <cell r="AB691" t="str">
            <v>ду15-20</v>
          </cell>
        </row>
        <row r="692">
          <cell r="C692" t="str">
            <v>К270 В4-IV 3 сп</v>
          </cell>
          <cell r="D692" t="str">
            <v>2,85 х1130</v>
          </cell>
          <cell r="F692">
            <v>720</v>
          </cell>
          <cell r="G692">
            <v>4650</v>
          </cell>
          <cell r="H692" t="str">
            <v>В-ПН-НО-ГОСТ 19903-74,         ГОСТ 16523-97</v>
          </cell>
          <cell r="K692">
            <v>5047.3500000000004</v>
          </cell>
          <cell r="AB692" t="str">
            <v>ду15-32</v>
          </cell>
        </row>
        <row r="693">
          <cell r="C693" t="str">
            <v>К270 В4-IV 3 сп</v>
          </cell>
          <cell r="D693" t="str">
            <v>2,85 х1200</v>
          </cell>
          <cell r="F693">
            <v>900</v>
          </cell>
          <cell r="G693">
            <v>4650</v>
          </cell>
          <cell r="H693" t="str">
            <v>В-ПН-НО-ГОСТ 19903-74,         ГОСТ 16523-97</v>
          </cell>
          <cell r="K693">
            <v>5047.3500000000004</v>
          </cell>
          <cell r="AB693" t="str">
            <v>ду15-32</v>
          </cell>
        </row>
        <row r="694">
          <cell r="C694" t="str">
            <v>К270 В4-IV 3 сп</v>
          </cell>
          <cell r="D694" t="str">
            <v>3,3  х1025</v>
          </cell>
          <cell r="F694">
            <v>420</v>
          </cell>
          <cell r="G694">
            <v>4650</v>
          </cell>
          <cell r="H694" t="str">
            <v>В-ПН-НО-ГОСТ 19903-74,         ГОСТ 16523-97</v>
          </cell>
          <cell r="K694">
            <v>5047.3500000000004</v>
          </cell>
          <cell r="AB694" t="str">
            <v>ду32-100</v>
          </cell>
        </row>
        <row r="695">
          <cell r="C695" t="str">
            <v>К270 В4-IV 3 сп</v>
          </cell>
          <cell r="D695" t="str">
            <v>3,3  х1120</v>
          </cell>
          <cell r="F695">
            <v>240</v>
          </cell>
          <cell r="G695">
            <v>4650</v>
          </cell>
          <cell r="H695" t="str">
            <v>В-ПН-НО-ГОСТ 19903-74,         ГОСТ 16523-97</v>
          </cell>
          <cell r="K695">
            <v>5047.3500000000004</v>
          </cell>
          <cell r="AB695" t="str">
            <v>ду32-100</v>
          </cell>
        </row>
        <row r="696">
          <cell r="C696" t="str">
            <v>К270 В4-IV 3 сп</v>
          </cell>
          <cell r="D696" t="str">
            <v>3,3  х1185</v>
          </cell>
          <cell r="F696">
            <v>180</v>
          </cell>
          <cell r="G696">
            <v>4650</v>
          </cell>
          <cell r="H696" t="str">
            <v>В-ПН-НО-ГОСТ 19903-74,         ГОСТ 16523-97</v>
          </cell>
          <cell r="K696">
            <v>5047.3500000000004</v>
          </cell>
          <cell r="AB696" t="str">
            <v>ду32-100</v>
          </cell>
        </row>
        <row r="697">
          <cell r="C697" t="str">
            <v>К270 В4-IV 10 сп</v>
          </cell>
          <cell r="D697" t="str">
            <v>2,85 х1030</v>
          </cell>
          <cell r="F697">
            <v>180</v>
          </cell>
          <cell r="G697">
            <v>4650</v>
          </cell>
          <cell r="H697" t="str">
            <v>В-ПН-НО-ГОСТ 19903-74,         ГОСТ 16523-97</v>
          </cell>
          <cell r="K697">
            <v>5316.15</v>
          </cell>
          <cell r="AB697" t="str">
            <v>ду15-20</v>
          </cell>
        </row>
        <row r="698">
          <cell r="C698" t="str">
            <v>К270 В4-IV 10 сп</v>
          </cell>
          <cell r="D698" t="str">
            <v>2,85 х1130</v>
          </cell>
          <cell r="F698">
            <v>180</v>
          </cell>
          <cell r="G698">
            <v>4650</v>
          </cell>
          <cell r="H698" t="str">
            <v>В-ПН-НО-ГОСТ 19903-74,         ГОСТ 16523-97</v>
          </cell>
          <cell r="K698">
            <v>5316.15</v>
          </cell>
          <cell r="AB698" t="str">
            <v>ду15-32</v>
          </cell>
        </row>
        <row r="699">
          <cell r="C699" t="str">
            <v>К270 В4-IV 10 сп</v>
          </cell>
          <cell r="D699" t="str">
            <v>2,85 х1200</v>
          </cell>
          <cell r="F699">
            <v>180</v>
          </cell>
          <cell r="G699">
            <v>4650</v>
          </cell>
          <cell r="H699" t="str">
            <v>В-ПН-НО-ГОСТ 19903-74,         ГОСТ 16523-97</v>
          </cell>
          <cell r="K699">
            <v>5316.15</v>
          </cell>
          <cell r="AB699" t="str">
            <v>ду15-32</v>
          </cell>
        </row>
        <row r="700">
          <cell r="C700" t="str">
            <v>К270 В4-IV 10 сп</v>
          </cell>
          <cell r="D700" t="str">
            <v>3,3  х1025</v>
          </cell>
          <cell r="F700">
            <v>660</v>
          </cell>
          <cell r="G700">
            <v>4650</v>
          </cell>
          <cell r="H700" t="str">
            <v>В-ПН-НО-ГОСТ 19903-74,         ГОСТ 16523-97</v>
          </cell>
          <cell r="K700">
            <v>5316.15</v>
          </cell>
          <cell r="AB700" t="str">
            <v>ду25-80</v>
          </cell>
        </row>
        <row r="701">
          <cell r="C701" t="str">
            <v>К270 В4-IV 10 сп</v>
          </cell>
          <cell r="D701" t="str">
            <v>3,3  х1120</v>
          </cell>
          <cell r="F701">
            <v>360</v>
          </cell>
          <cell r="G701">
            <v>4650</v>
          </cell>
          <cell r="H701" t="str">
            <v>В-ПН-НО-ГОСТ 19903-74,         ГОСТ 16523-97</v>
          </cell>
          <cell r="K701">
            <v>5316.15</v>
          </cell>
          <cell r="AB701" t="str">
            <v>57-108х3.5</v>
          </cell>
        </row>
        <row r="702">
          <cell r="C702" t="str">
            <v>К270 В4-IV 10 сп</v>
          </cell>
          <cell r="D702" t="str">
            <v>3,3  х1185</v>
          </cell>
          <cell r="F702">
            <v>240</v>
          </cell>
          <cell r="G702">
            <v>4650</v>
          </cell>
          <cell r="H702" t="str">
            <v>В-ПН-НО-ГОСТ 19903-74,         ГОСТ 16523-97</v>
          </cell>
          <cell r="K702">
            <v>5316.15</v>
          </cell>
          <cell r="AB702" t="str">
            <v>57-108х3.5</v>
          </cell>
        </row>
        <row r="703">
          <cell r="C703" t="str">
            <v>К270 В4-IV 10 сп</v>
          </cell>
          <cell r="D703" t="str">
            <v>3,75 х1025</v>
          </cell>
          <cell r="F703">
            <v>480</v>
          </cell>
          <cell r="G703">
            <v>4650</v>
          </cell>
          <cell r="H703" t="str">
            <v>В-ПН-НО-ГОСТ 19903-74,         ГОСТ 16523-97</v>
          </cell>
          <cell r="K703">
            <v>5316.15</v>
          </cell>
          <cell r="AB703" t="str">
            <v>57-108х4.0</v>
          </cell>
        </row>
        <row r="704">
          <cell r="C704" t="str">
            <v>К270 В4-IV 10 сп</v>
          </cell>
          <cell r="D704" t="str">
            <v>3,75 х1120</v>
          </cell>
          <cell r="F704">
            <v>180</v>
          </cell>
          <cell r="G704">
            <v>4650</v>
          </cell>
          <cell r="H704" t="str">
            <v>В-ПН-НО-ГОСТ 19903-74,         ГОСТ 16523-97</v>
          </cell>
          <cell r="K704">
            <v>5316.15</v>
          </cell>
          <cell r="AB704" t="str">
            <v>57-108х4.0</v>
          </cell>
        </row>
        <row r="705">
          <cell r="C705" t="str">
            <v>К270 В4-IV 10 сп</v>
          </cell>
          <cell r="D705" t="str">
            <v>3,75 х1185</v>
          </cell>
          <cell r="F705">
            <v>240</v>
          </cell>
          <cell r="G705">
            <v>4650</v>
          </cell>
          <cell r="H705" t="str">
            <v>В-ПН-НО-ГОСТ 19903-74,         ГОСТ 16523-97</v>
          </cell>
          <cell r="K705">
            <v>5316.15</v>
          </cell>
          <cell r="AB705" t="str">
            <v>57-108х3.5</v>
          </cell>
        </row>
        <row r="706">
          <cell r="C706" t="str">
            <v>К270 В4-IV 10 сп</v>
          </cell>
          <cell r="D706" t="str">
            <v>3,75 х1430</v>
          </cell>
          <cell r="F706">
            <v>240</v>
          </cell>
          <cell r="G706">
            <v>4650</v>
          </cell>
          <cell r="H706" t="str">
            <v>В-ПН-НО-ГОСТ 19903-74,         ГОСТ 16523-97</v>
          </cell>
          <cell r="K706">
            <v>5316.15</v>
          </cell>
          <cell r="AB706" t="str">
            <v>159х4.0</v>
          </cell>
        </row>
        <row r="707">
          <cell r="C707" t="str">
            <v>К270 В4-IV 10 сп</v>
          </cell>
          <cell r="D707" t="str">
            <v>3,75 х1505</v>
          </cell>
          <cell r="F707">
            <v>300</v>
          </cell>
          <cell r="G707">
            <v>4650</v>
          </cell>
          <cell r="H707" t="str">
            <v>В-ПН-НО-ГОСТ 19903-74,         ГОСТ 16523-97</v>
          </cell>
          <cell r="K707">
            <v>5316.15</v>
          </cell>
          <cell r="AB707" t="str">
            <v>159х4.0</v>
          </cell>
        </row>
        <row r="708">
          <cell r="C708">
            <v>20</v>
          </cell>
        </row>
        <row r="709">
          <cell r="C709" t="str">
            <v>ст.10</v>
          </cell>
          <cell r="D709" t="str">
            <v>4,25 х1010</v>
          </cell>
          <cell r="F709">
            <v>120</v>
          </cell>
          <cell r="G709">
            <v>4650</v>
          </cell>
          <cell r="H709" t="str">
            <v>ТУ 14-1-3579-83</v>
          </cell>
          <cell r="K709">
            <v>5286.75</v>
          </cell>
          <cell r="AB709" t="str">
            <v>108х4.5</v>
          </cell>
        </row>
        <row r="710">
          <cell r="C710" t="str">
            <v>ст.10</v>
          </cell>
          <cell r="D710" t="str">
            <v>4,25 х1420</v>
          </cell>
          <cell r="F710">
            <v>300</v>
          </cell>
          <cell r="G710">
            <v>4650</v>
          </cell>
          <cell r="H710" t="str">
            <v>ТУ 14-1-3579-83</v>
          </cell>
          <cell r="K710">
            <v>5286.75</v>
          </cell>
          <cell r="AB710" t="str">
            <v>114х4.5</v>
          </cell>
        </row>
        <row r="711">
          <cell r="C711" t="str">
            <v>ст.20</v>
          </cell>
          <cell r="D711" t="str">
            <v>4,25 х1420</v>
          </cell>
          <cell r="F711">
            <v>300</v>
          </cell>
          <cell r="G711">
            <v>4650</v>
          </cell>
          <cell r="H711" t="str">
            <v>ТУ 14-1-3579-83</v>
          </cell>
          <cell r="K711">
            <v>5286.75</v>
          </cell>
          <cell r="AB711" t="str">
            <v>114х4.5</v>
          </cell>
        </row>
        <row r="712">
          <cell r="C712" t="str">
            <v>ст.10</v>
          </cell>
          <cell r="D712" t="str">
            <v>4,25 х1505</v>
          </cell>
          <cell r="F712">
            <v>600</v>
          </cell>
          <cell r="G712">
            <v>4650</v>
          </cell>
          <cell r="H712" t="str">
            <v>ТУ 14-1-3579-83</v>
          </cell>
          <cell r="K712">
            <v>5286.75</v>
          </cell>
          <cell r="AB712" t="str">
            <v>159х4.5</v>
          </cell>
        </row>
        <row r="713">
          <cell r="C713" t="str">
            <v>ст.20</v>
          </cell>
          <cell r="D713" t="str">
            <v>4,25 х1505</v>
          </cell>
          <cell r="F713">
            <v>600</v>
          </cell>
          <cell r="G713">
            <v>4650</v>
          </cell>
          <cell r="H713" t="str">
            <v>ТУ 14-1-3579-83</v>
          </cell>
          <cell r="K713">
            <v>5286.75</v>
          </cell>
          <cell r="AB713" t="str">
            <v>159х4.5</v>
          </cell>
        </row>
        <row r="714">
          <cell r="C714" t="str">
            <v>ст.10</v>
          </cell>
          <cell r="D714" t="str">
            <v>4,7  х1420</v>
          </cell>
          <cell r="F714">
            <v>300</v>
          </cell>
          <cell r="G714">
            <v>4650</v>
          </cell>
          <cell r="H714" t="str">
            <v>ТУ 14-1-3579-83</v>
          </cell>
          <cell r="K714">
            <v>5286.75</v>
          </cell>
          <cell r="AB714" t="str">
            <v>114х5</v>
          </cell>
        </row>
        <row r="715">
          <cell r="C715" t="str">
            <v>ст.20</v>
          </cell>
          <cell r="D715" t="str">
            <v>4,7  х1420</v>
          </cell>
          <cell r="F715">
            <v>300</v>
          </cell>
          <cell r="G715">
            <v>4650</v>
          </cell>
          <cell r="H715" t="str">
            <v>ТУ 14-1-3579-83</v>
          </cell>
          <cell r="K715">
            <v>5286.75</v>
          </cell>
          <cell r="AB715" t="str">
            <v>114х5</v>
          </cell>
        </row>
        <row r="716">
          <cell r="C716" t="str">
            <v>ст.10</v>
          </cell>
          <cell r="D716" t="str">
            <v>4,7  х1490</v>
          </cell>
          <cell r="F716">
            <v>300</v>
          </cell>
          <cell r="G716">
            <v>4650</v>
          </cell>
          <cell r="H716" t="str">
            <v>ТУ 14-1-3579-83</v>
          </cell>
          <cell r="K716">
            <v>5286.75</v>
          </cell>
          <cell r="AB716" t="str">
            <v>159х5</v>
          </cell>
        </row>
        <row r="717">
          <cell r="C717" t="str">
            <v>ст.20</v>
          </cell>
          <cell r="D717" t="str">
            <v>4,7  х1490</v>
          </cell>
          <cell r="F717">
            <v>300</v>
          </cell>
          <cell r="G717">
            <v>4650</v>
          </cell>
          <cell r="H717" t="str">
            <v>ТУ 14-1-3579-83</v>
          </cell>
          <cell r="K717">
            <v>5286.75</v>
          </cell>
          <cell r="AB717" t="str">
            <v>159х5</v>
          </cell>
        </row>
        <row r="718">
          <cell r="C718" t="str">
            <v>ст.10</v>
          </cell>
          <cell r="D718" t="str">
            <v>4,7  х1380</v>
          </cell>
          <cell r="F718">
            <v>600</v>
          </cell>
          <cell r="G718">
            <v>4650</v>
          </cell>
          <cell r="H718" t="str">
            <v>ТУ 14-1-3579-83</v>
          </cell>
          <cell r="K718">
            <v>5286.75</v>
          </cell>
          <cell r="AB718" t="str">
            <v>219х5</v>
          </cell>
        </row>
        <row r="719">
          <cell r="C719" t="str">
            <v>ст.20</v>
          </cell>
          <cell r="D719" t="str">
            <v>4,7  х1380</v>
          </cell>
          <cell r="F719">
            <v>600</v>
          </cell>
          <cell r="G719">
            <v>4650</v>
          </cell>
          <cell r="H719" t="str">
            <v>ТУ 14-1-3579-83</v>
          </cell>
          <cell r="K719">
            <v>5286.75</v>
          </cell>
          <cell r="AB719" t="str">
            <v>219х5</v>
          </cell>
        </row>
        <row r="720">
          <cell r="C720" t="str">
            <v>ст.10</v>
          </cell>
          <cell r="D720" t="str">
            <v>5,7  х1375</v>
          </cell>
          <cell r="F720">
            <v>1200</v>
          </cell>
          <cell r="G720">
            <v>4650</v>
          </cell>
          <cell r="H720" t="str">
            <v>ТУ 14-1-3579-83</v>
          </cell>
          <cell r="K720">
            <v>5226.8999999999996</v>
          </cell>
          <cell r="AB720" t="str">
            <v>219х6</v>
          </cell>
        </row>
        <row r="721">
          <cell r="C721" t="str">
            <v>ст.20</v>
          </cell>
          <cell r="D721" t="str">
            <v>5,7  х1375</v>
          </cell>
          <cell r="F721">
            <v>1800</v>
          </cell>
          <cell r="G721">
            <v>4650</v>
          </cell>
          <cell r="H721" t="str">
            <v>ТУ 14-1-3579-83</v>
          </cell>
          <cell r="K721">
            <v>5226.8999999999996</v>
          </cell>
          <cell r="AB721" t="str">
            <v>219х6</v>
          </cell>
        </row>
        <row r="722">
          <cell r="C722" t="str">
            <v>ст.10</v>
          </cell>
          <cell r="D722" t="str">
            <v>5,7  х1485</v>
          </cell>
          <cell r="F722">
            <v>300</v>
          </cell>
          <cell r="G722">
            <v>4650</v>
          </cell>
          <cell r="H722" t="str">
            <v>ТУ 14-1-3579-83</v>
          </cell>
          <cell r="K722">
            <v>5226.8999999999996</v>
          </cell>
          <cell r="AB722" t="str">
            <v>159х6</v>
          </cell>
        </row>
        <row r="723">
          <cell r="C723" t="str">
            <v>ст.20</v>
          </cell>
          <cell r="D723" t="str">
            <v>5,7  х1485</v>
          </cell>
          <cell r="F723">
            <v>300</v>
          </cell>
          <cell r="G723">
            <v>4650</v>
          </cell>
          <cell r="H723" t="str">
            <v>ТУ 14-1-3579-83</v>
          </cell>
          <cell r="K723">
            <v>5226.8999999999996</v>
          </cell>
          <cell r="AB723" t="str">
            <v>159х6</v>
          </cell>
        </row>
        <row r="724">
          <cell r="C724" t="str">
            <v>ст.10</v>
          </cell>
          <cell r="D724" t="str">
            <v>6,7  х1370</v>
          </cell>
          <cell r="F724">
            <v>300</v>
          </cell>
          <cell r="G724">
            <v>4650</v>
          </cell>
          <cell r="H724" t="str">
            <v>ТУ 14-1-3579-83</v>
          </cell>
          <cell r="K724">
            <v>5226.8999999999996</v>
          </cell>
          <cell r="AB724" t="str">
            <v>219х7</v>
          </cell>
        </row>
        <row r="725">
          <cell r="C725" t="str">
            <v>ст.20</v>
          </cell>
          <cell r="D725" t="str">
            <v>6,7  х1370</v>
          </cell>
          <cell r="F725">
            <v>300</v>
          </cell>
          <cell r="G725">
            <v>4650</v>
          </cell>
          <cell r="H725" t="str">
            <v>ТУ 14-1-3579-83</v>
          </cell>
          <cell r="K725">
            <v>5226.8999999999996</v>
          </cell>
          <cell r="AB725" t="str">
            <v>219х7</v>
          </cell>
        </row>
        <row r="726">
          <cell r="C726" t="str">
            <v>ст.10</v>
          </cell>
          <cell r="D726" t="str">
            <v>6,7  х1485</v>
          </cell>
          <cell r="F726">
            <v>300</v>
          </cell>
          <cell r="G726">
            <v>4650</v>
          </cell>
          <cell r="H726" t="str">
            <v>ТУ 14-1-3579-83</v>
          </cell>
          <cell r="K726">
            <v>5226.8999999999996</v>
          </cell>
          <cell r="AB726" t="str">
            <v>159х7</v>
          </cell>
        </row>
        <row r="727">
          <cell r="C727" t="str">
            <v>ст.10 (обрезной)</v>
          </cell>
          <cell r="D727" t="str">
            <v>7,6  х 670</v>
          </cell>
          <cell r="F727">
            <v>600</v>
          </cell>
          <cell r="G727">
            <v>4650</v>
          </cell>
          <cell r="H727" t="str">
            <v>ТУ 14-1-3579-83</v>
          </cell>
          <cell r="K727">
            <v>5187</v>
          </cell>
          <cell r="AB727" t="str">
            <v>219х8</v>
          </cell>
        </row>
        <row r="728">
          <cell r="C728" t="str">
            <v>ст.20 (обрезной)</v>
          </cell>
          <cell r="D728" t="str">
            <v>7,6  х 670</v>
          </cell>
          <cell r="F728">
            <v>300</v>
          </cell>
          <cell r="G728">
            <v>4650</v>
          </cell>
          <cell r="H728" t="str">
            <v>ТУ 14-1-3579-83</v>
          </cell>
          <cell r="K728">
            <v>5187</v>
          </cell>
          <cell r="AB728" t="str">
            <v>219х8</v>
          </cell>
        </row>
        <row r="729">
          <cell r="C729" t="str">
            <v>К270 В4-III 10 сп</v>
          </cell>
        </row>
        <row r="730">
          <cell r="C730" t="str">
            <v>17Г1С</v>
          </cell>
          <cell r="D730" t="str">
            <v>8х1250</v>
          </cell>
          <cell r="F730">
            <v>186</v>
          </cell>
          <cell r="G730">
            <v>5650</v>
          </cell>
          <cell r="H730" t="str">
            <v>ТУ 14-1-5407-2000</v>
          </cell>
          <cell r="K730">
            <v>6215.0000000000009</v>
          </cell>
          <cell r="AB730" t="str">
            <v>720х8</v>
          </cell>
        </row>
        <row r="731">
          <cell r="C731" t="str">
            <v>17Г1САУ</v>
          </cell>
          <cell r="D731" t="str">
            <v>8х1250</v>
          </cell>
          <cell r="F731">
            <v>124</v>
          </cell>
          <cell r="G731">
            <v>5650</v>
          </cell>
          <cell r="K731">
            <v>6215.0000000000009</v>
          </cell>
          <cell r="AB731" t="str">
            <v>720х8</v>
          </cell>
        </row>
        <row r="732">
          <cell r="C732" t="str">
            <v>17Г1СА</v>
          </cell>
          <cell r="D732" t="str">
            <v>8х1250</v>
          </cell>
          <cell r="F732">
            <v>992</v>
          </cell>
          <cell r="G732">
            <v>5650</v>
          </cell>
          <cell r="K732">
            <v>6215.0000000000009</v>
          </cell>
          <cell r="AB732" t="str">
            <v>630х8</v>
          </cell>
        </row>
        <row r="733">
          <cell r="C733" t="str">
            <v>17Г1С</v>
          </cell>
          <cell r="D733" t="str">
            <v>9х1630</v>
          </cell>
          <cell r="F733">
            <v>1240</v>
          </cell>
          <cell r="G733">
            <v>5650</v>
          </cell>
          <cell r="H733" t="str">
            <v>ТУ 14-1-5407-2000</v>
          </cell>
          <cell r="K733">
            <v>6215.0000000000009</v>
          </cell>
          <cell r="AB733" t="str">
            <v>1020х9</v>
          </cell>
        </row>
        <row r="734">
          <cell r="C734" t="str">
            <v>17Г1САУ</v>
          </cell>
          <cell r="D734" t="str">
            <v>8х1250</v>
          </cell>
          <cell r="F734">
            <v>620</v>
          </cell>
          <cell r="G734">
            <v>5650</v>
          </cell>
          <cell r="K734">
            <v>6215.0000000000009</v>
          </cell>
          <cell r="AB734" t="str">
            <v>720х8</v>
          </cell>
        </row>
        <row r="735">
          <cell r="C735" t="str">
            <v>17Г1САУ</v>
          </cell>
          <cell r="D735" t="str">
            <v>9х1250</v>
          </cell>
          <cell r="F735">
            <v>2356</v>
          </cell>
          <cell r="G735">
            <v>5650</v>
          </cell>
          <cell r="K735">
            <v>6215.0000000000009</v>
          </cell>
          <cell r="AB735" t="str">
            <v>720х9</v>
          </cell>
        </row>
        <row r="736">
          <cell r="C736" t="str">
            <v>17Г1САУ</v>
          </cell>
          <cell r="D736" t="str">
            <v>10х1250</v>
          </cell>
          <cell r="F736">
            <v>1302</v>
          </cell>
          <cell r="G736">
            <v>5650</v>
          </cell>
          <cell r="K736">
            <v>6215.0000000000009</v>
          </cell>
          <cell r="AB736" t="str">
            <v>720х10</v>
          </cell>
        </row>
        <row r="737">
          <cell r="C737" t="str">
            <v>К270 В4-III 10 сп</v>
          </cell>
        </row>
        <row r="738">
          <cell r="C738" t="str">
            <v>ОК360 В4-IV 3 сп</v>
          </cell>
          <cell r="D738" t="str">
            <v>2,85 х1200</v>
          </cell>
          <cell r="F738">
            <v>120</v>
          </cell>
          <cell r="G738">
            <v>4500</v>
          </cell>
          <cell r="H738" t="str">
            <v>В-ПН-НО-ГОСТ 19903-74,         ГОСТ 16523-97</v>
          </cell>
          <cell r="K738">
            <v>5047.3500000000004</v>
          </cell>
          <cell r="AB738" t="str">
            <v>ду15-32</v>
          </cell>
        </row>
        <row r="739">
          <cell r="C739" t="str">
            <v>К270 В4-III 10 сп</v>
          </cell>
        </row>
        <row r="740">
          <cell r="C740" t="str">
            <v>ст.10 (необрезной)</v>
          </cell>
          <cell r="D740" t="str">
            <v>5,7  х1485</v>
          </cell>
          <cell r="F740">
            <v>300</v>
          </cell>
          <cell r="G740">
            <v>4650</v>
          </cell>
          <cell r="H740" t="str">
            <v>ТУ 14-1-3579-83</v>
          </cell>
          <cell r="K740">
            <v>5226.8999999999996</v>
          </cell>
          <cell r="AB740" t="str">
            <v>159х6</v>
          </cell>
        </row>
        <row r="741">
          <cell r="C741" t="str">
            <v>09Г2С (обрезной)</v>
          </cell>
          <cell r="D741" t="str">
            <v>7,6  х 670</v>
          </cell>
          <cell r="F741">
            <v>300</v>
          </cell>
          <cell r="G741">
            <v>5625</v>
          </cell>
          <cell r="H741" t="str">
            <v>ГОСТ 19903-74,              ГОСТ 19282-73,     К345 кат.5</v>
          </cell>
          <cell r="K741">
            <v>5906.25</v>
          </cell>
          <cell r="AB741" t="str">
            <v>219х8</v>
          </cell>
        </row>
        <row r="742">
          <cell r="C742" t="str">
            <v>К270 В4-III 10 сп</v>
          </cell>
        </row>
        <row r="743">
          <cell r="C743" t="str">
            <v>17Г1СУ</v>
          </cell>
          <cell r="D743" t="str">
            <v>10,5х1630</v>
          </cell>
          <cell r="F743">
            <v>310</v>
          </cell>
          <cell r="G743">
            <v>5650</v>
          </cell>
          <cell r="H743" t="str">
            <v>ТУ 14-1-5407-2000</v>
          </cell>
          <cell r="K743">
            <v>6215.0000000000009</v>
          </cell>
          <cell r="AB743" t="str">
            <v>1020х10,5</v>
          </cell>
        </row>
        <row r="744">
          <cell r="C744" t="str">
            <v>К270 В4-III 10 сп</v>
          </cell>
        </row>
        <row r="745">
          <cell r="C745" t="str">
            <v>К270 В4-IV 10 сп</v>
          </cell>
          <cell r="D745" t="str">
            <v>3,75 х1505</v>
          </cell>
          <cell r="F745">
            <v>300</v>
          </cell>
          <cell r="G745">
            <v>4650</v>
          </cell>
          <cell r="H745" t="str">
            <v>В-ПН-НО-ГОСТ 19903-74,         ГОСТ 16523-97</v>
          </cell>
          <cell r="K745">
            <v>5316.15</v>
          </cell>
          <cell r="AB745" t="str">
            <v>159х4.0</v>
          </cell>
        </row>
        <row r="746">
          <cell r="C746" t="str">
            <v>К270 В4-III 08 кп</v>
          </cell>
        </row>
        <row r="747">
          <cell r="C747" t="str">
            <v>май</v>
          </cell>
        </row>
        <row r="748">
          <cell r="C748" t="str">
            <v>К270 В4-III 10 сп</v>
          </cell>
          <cell r="D748" t="str">
            <v>0,97 х 600</v>
          </cell>
          <cell r="F748">
            <v>120</v>
          </cell>
          <cell r="G748">
            <v>5937</v>
          </cell>
          <cell r="H748" t="str">
            <v>В-ПН-НО-ГОСТ 19904-90,         ГОСТ 16523-97</v>
          </cell>
          <cell r="K748">
            <v>6233.85</v>
          </cell>
          <cell r="AB748" t="str">
            <v>16-18х1.0</v>
          </cell>
        </row>
        <row r="749">
          <cell r="C749" t="str">
            <v>К270 В4-III 10 сп</v>
          </cell>
          <cell r="D749" t="str">
            <v>0,97 х 640</v>
          </cell>
          <cell r="F749">
            <v>60</v>
          </cell>
          <cell r="G749">
            <v>5937</v>
          </cell>
          <cell r="K749">
            <v>6233.85</v>
          </cell>
          <cell r="AB749" t="str">
            <v>16-18х1.0</v>
          </cell>
        </row>
        <row r="750">
          <cell r="C750" t="str">
            <v>К270 В4-III 10 сп</v>
          </cell>
          <cell r="D750" t="str">
            <v>0,97 х 735</v>
          </cell>
          <cell r="F750">
            <v>120</v>
          </cell>
          <cell r="G750">
            <v>5937</v>
          </cell>
          <cell r="K750">
            <v>6233.85</v>
          </cell>
          <cell r="AB750" t="str">
            <v>16-18х1.0</v>
          </cell>
        </row>
        <row r="751">
          <cell r="C751" t="str">
            <v>К270 В4-III 10 сп</v>
          </cell>
          <cell r="D751" t="str">
            <v>1,16 х 600</v>
          </cell>
          <cell r="F751">
            <v>60</v>
          </cell>
          <cell r="G751">
            <v>5937</v>
          </cell>
          <cell r="K751">
            <v>6233.85</v>
          </cell>
          <cell r="AB751" t="str">
            <v>16-57х1.2</v>
          </cell>
        </row>
        <row r="752">
          <cell r="C752" t="str">
            <v>К270 В4-III 10 сп</v>
          </cell>
          <cell r="D752" t="str">
            <v>1,16 х 640</v>
          </cell>
          <cell r="F752">
            <v>60</v>
          </cell>
          <cell r="G752">
            <v>5937</v>
          </cell>
          <cell r="K752">
            <v>6233.85</v>
          </cell>
          <cell r="AB752" t="str">
            <v>16-57х1.2</v>
          </cell>
        </row>
        <row r="753">
          <cell r="C753" t="str">
            <v>К270 В4-III 10 сп</v>
          </cell>
          <cell r="D753" t="str">
            <v>1,16 х 730</v>
          </cell>
          <cell r="F753">
            <v>60</v>
          </cell>
          <cell r="G753">
            <v>5937</v>
          </cell>
          <cell r="K753">
            <v>6233.85</v>
          </cell>
          <cell r="AB753" t="str">
            <v>16-57х1.2</v>
          </cell>
        </row>
        <row r="754">
          <cell r="C754" t="str">
            <v>К270 В4-III 10 сп</v>
          </cell>
          <cell r="D754" t="str">
            <v>1,16 х 770</v>
          </cell>
          <cell r="F754">
            <v>60</v>
          </cell>
          <cell r="G754">
            <v>5937</v>
          </cell>
          <cell r="K754">
            <v>6233.85</v>
          </cell>
          <cell r="AB754" t="str">
            <v>16-57х1.2</v>
          </cell>
        </row>
        <row r="755">
          <cell r="C755" t="str">
            <v>К270 В4-III 10 сп</v>
          </cell>
          <cell r="D755" t="str">
            <v>1,45 х 650</v>
          </cell>
          <cell r="F755">
            <v>180</v>
          </cell>
          <cell r="G755">
            <v>5937</v>
          </cell>
          <cell r="K755">
            <v>6233.85</v>
          </cell>
          <cell r="AB755" t="str">
            <v>10-76х1.5</v>
          </cell>
        </row>
        <row r="756">
          <cell r="C756" t="str">
            <v>К270 В4-III 10 сп</v>
          </cell>
          <cell r="D756" t="str">
            <v>1,45 х1210</v>
          </cell>
          <cell r="F756">
            <v>180</v>
          </cell>
          <cell r="G756">
            <v>5937</v>
          </cell>
          <cell r="K756">
            <v>6233.85</v>
          </cell>
          <cell r="AB756" t="str">
            <v>10-76х1.5</v>
          </cell>
        </row>
        <row r="757">
          <cell r="C757" t="str">
            <v>К270 В4-III 10 сп</v>
          </cell>
          <cell r="D757" t="str">
            <v>1,45 х1255</v>
          </cell>
          <cell r="F757">
            <v>300</v>
          </cell>
          <cell r="G757">
            <v>5937</v>
          </cell>
          <cell r="K757">
            <v>6233.85</v>
          </cell>
          <cell r="AB757" t="str">
            <v>10-76х1.5</v>
          </cell>
        </row>
        <row r="758">
          <cell r="C758" t="str">
            <v>К270 В4-III 10 сп</v>
          </cell>
          <cell r="D758" t="str">
            <v>1,45 х1275</v>
          </cell>
          <cell r="F758">
            <v>60</v>
          </cell>
          <cell r="G758">
            <v>5937</v>
          </cell>
          <cell r="K758">
            <v>6233.85</v>
          </cell>
          <cell r="AB758" t="str">
            <v>10-76х1.5</v>
          </cell>
        </row>
        <row r="759">
          <cell r="C759" t="str">
            <v>К270 В4-III 10 сп</v>
          </cell>
          <cell r="D759" t="str">
            <v>1,95 х 650</v>
          </cell>
          <cell r="F759">
            <v>60</v>
          </cell>
          <cell r="G759">
            <v>5738</v>
          </cell>
          <cell r="K759">
            <v>6024.9</v>
          </cell>
          <cell r="AB759" t="str">
            <v>18-76х2.0</v>
          </cell>
        </row>
        <row r="760">
          <cell r="C760" t="str">
            <v>К270 В4-III 10 сп</v>
          </cell>
          <cell r="D760" t="str">
            <v>1,95 х 720</v>
          </cell>
          <cell r="F760">
            <v>60</v>
          </cell>
          <cell r="G760">
            <v>5738</v>
          </cell>
          <cell r="K760">
            <v>6024.9</v>
          </cell>
          <cell r="AB760" t="str">
            <v>18-76х2.0</v>
          </cell>
        </row>
        <row r="761">
          <cell r="C761" t="str">
            <v>К270 В4-III 10 сп</v>
          </cell>
          <cell r="D761" t="str">
            <v>1,95 х1215</v>
          </cell>
          <cell r="F761">
            <v>60</v>
          </cell>
          <cell r="G761">
            <v>5738</v>
          </cell>
          <cell r="K761">
            <v>6024.9</v>
          </cell>
          <cell r="AB761" t="str">
            <v>18-76х2.0</v>
          </cell>
        </row>
        <row r="762">
          <cell r="C762" t="str">
            <v>К270 В4-III 10 сп</v>
          </cell>
          <cell r="D762" t="str">
            <v>2,0  х1200</v>
          </cell>
          <cell r="F762">
            <v>120</v>
          </cell>
          <cell r="G762">
            <v>5738</v>
          </cell>
          <cell r="K762">
            <v>6024.9</v>
          </cell>
          <cell r="AB762" t="str">
            <v>30-76х2.0</v>
          </cell>
        </row>
        <row r="763">
          <cell r="C763" t="str">
            <v>К270 В4-III 10 сп</v>
          </cell>
          <cell r="D763" t="str">
            <v>2,5  х1265</v>
          </cell>
          <cell r="F763">
            <v>240</v>
          </cell>
          <cell r="G763">
            <v>5738</v>
          </cell>
          <cell r="K763">
            <v>6024.9</v>
          </cell>
          <cell r="AB763" t="str">
            <v xml:space="preserve"> 28;51х2.5</v>
          </cell>
        </row>
        <row r="764">
          <cell r="C764" t="str">
            <v>К270 В4-III 08 кп</v>
          </cell>
          <cell r="D764" t="str">
            <v>1,5  х1200</v>
          </cell>
          <cell r="F764">
            <v>60</v>
          </cell>
          <cell r="G764">
            <v>5937</v>
          </cell>
          <cell r="K764">
            <v>6233.85</v>
          </cell>
          <cell r="AB764" t="str">
            <v>10-76х1.5</v>
          </cell>
        </row>
        <row r="765">
          <cell r="C765" t="str">
            <v>К270 В4-III 08 кп</v>
          </cell>
          <cell r="D765" t="str">
            <v>1,5  х1225</v>
          </cell>
          <cell r="F765">
            <v>60</v>
          </cell>
          <cell r="G765">
            <v>5937</v>
          </cell>
          <cell r="K765">
            <v>6233.85</v>
          </cell>
          <cell r="AB765" t="str">
            <v>10-76х1.5</v>
          </cell>
        </row>
        <row r="766">
          <cell r="C766" t="str">
            <v>К270 В4-III 08 кп</v>
          </cell>
          <cell r="D766" t="str">
            <v>1,5  х1255</v>
          </cell>
          <cell r="F766">
            <v>60</v>
          </cell>
          <cell r="G766">
            <v>5937</v>
          </cell>
          <cell r="K766">
            <v>6233.85</v>
          </cell>
          <cell r="AB766" t="str">
            <v>10-76х1.5</v>
          </cell>
        </row>
        <row r="767">
          <cell r="C767" t="str">
            <v>К270 В4-III 08 кп</v>
          </cell>
          <cell r="D767" t="str">
            <v>2,0  х1210</v>
          </cell>
          <cell r="F767">
            <v>240</v>
          </cell>
          <cell r="G767">
            <v>5738</v>
          </cell>
          <cell r="K767">
            <v>6024.9</v>
          </cell>
          <cell r="AB767" t="str">
            <v>30-76х2.0</v>
          </cell>
        </row>
        <row r="768">
          <cell r="C768" t="str">
            <v>В4 08Ю ВГ</v>
          </cell>
          <cell r="D768" t="str">
            <v>1,5  х1225</v>
          </cell>
          <cell r="F768">
            <v>60</v>
          </cell>
          <cell r="G768">
            <v>5975</v>
          </cell>
          <cell r="H768" t="str">
            <v>В-ПН-НО-ГОСТ 19904-90,       ГОСТ 9045-93</v>
          </cell>
          <cell r="K768">
            <v>6273.75</v>
          </cell>
        </row>
        <row r="769">
          <cell r="C769" t="str">
            <v>ст.10</v>
          </cell>
        </row>
        <row r="770">
          <cell r="C770" t="str">
            <v>ОК300 В4-IV 3 сп</v>
          </cell>
          <cell r="D770" t="str">
            <v>2,85 х1030</v>
          </cell>
          <cell r="F770">
            <v>300</v>
          </cell>
          <cell r="G770">
            <v>4650</v>
          </cell>
          <cell r="H770" t="str">
            <v>Б-ПН-НО-ГОСТ 19903-74,         ГОСТ 16523-97</v>
          </cell>
          <cell r="K770">
            <v>5047.3500000000004</v>
          </cell>
          <cell r="AB770" t="str">
            <v>ду15-20</v>
          </cell>
        </row>
        <row r="771">
          <cell r="C771" t="str">
            <v>ОК300 В4-IV 3 сп</v>
          </cell>
          <cell r="D771" t="str">
            <v>2,85 х1130</v>
          </cell>
          <cell r="F771">
            <v>720</v>
          </cell>
          <cell r="G771">
            <v>4650</v>
          </cell>
          <cell r="H771" t="str">
            <v>Б-ПН-НО-ГОСТ 19903-74,         ГОСТ 16523-97</v>
          </cell>
          <cell r="K771">
            <v>5047.3500000000004</v>
          </cell>
          <cell r="AB771" t="str">
            <v>ду15-32</v>
          </cell>
        </row>
        <row r="772">
          <cell r="C772" t="str">
            <v>ОК300 В4-IV 3 сп</v>
          </cell>
          <cell r="D772" t="str">
            <v>2,85 х1200</v>
          </cell>
          <cell r="F772">
            <v>1020</v>
          </cell>
          <cell r="G772">
            <v>4650</v>
          </cell>
          <cell r="H772" t="str">
            <v>Б-ПН-НО-ГОСТ 19903-74,         ГОСТ 16523-97</v>
          </cell>
          <cell r="K772">
            <v>5047.3500000000004</v>
          </cell>
          <cell r="AB772" t="str">
            <v>ду15-32</v>
          </cell>
        </row>
        <row r="773">
          <cell r="C773" t="str">
            <v>ОК300 В4-IV 3 сп</v>
          </cell>
          <cell r="D773" t="str">
            <v>3,3  х1025</v>
          </cell>
          <cell r="F773">
            <v>600</v>
          </cell>
          <cell r="G773">
            <v>4650</v>
          </cell>
          <cell r="H773" t="str">
            <v>Б-ПН-НО-ГОСТ 19903-74,         ГОСТ 16523-97</v>
          </cell>
          <cell r="K773">
            <v>5047.3500000000004</v>
          </cell>
          <cell r="AB773" t="str">
            <v>ду32-100</v>
          </cell>
        </row>
        <row r="774">
          <cell r="C774" t="str">
            <v>ОК300 В4-IV 3 сп</v>
          </cell>
          <cell r="D774" t="str">
            <v>3,3  х1115</v>
          </cell>
          <cell r="F774">
            <v>300</v>
          </cell>
          <cell r="G774">
            <v>4650</v>
          </cell>
          <cell r="H774" t="str">
            <v>Б-ПН-НО-ГОСТ 19903-74,         ГОСТ 16523-97</v>
          </cell>
          <cell r="K774">
            <v>5047.3500000000004</v>
          </cell>
          <cell r="AB774" t="str">
            <v>ду32-100</v>
          </cell>
        </row>
        <row r="775">
          <cell r="C775" t="str">
            <v>ОК300 В4-IV 3 сп</v>
          </cell>
          <cell r="D775" t="str">
            <v>3,3  х1185</v>
          </cell>
          <cell r="F775">
            <v>180</v>
          </cell>
          <cell r="G775">
            <v>4650</v>
          </cell>
          <cell r="H775" t="str">
            <v>Б-ПН-НО-ГОСТ 19903-74,         ГОСТ 16523-97</v>
          </cell>
          <cell r="K775">
            <v>5047.3500000000004</v>
          </cell>
          <cell r="AB775" t="str">
            <v>ду32-100</v>
          </cell>
        </row>
        <row r="776">
          <cell r="C776" t="str">
            <v>К270 В4-IV 10 сп</v>
          </cell>
          <cell r="D776" t="str">
            <v>2,85 х1030</v>
          </cell>
          <cell r="F776">
            <v>180</v>
          </cell>
          <cell r="G776">
            <v>4650</v>
          </cell>
          <cell r="H776" t="str">
            <v>Б-ПН-НО-ГОСТ 19903-74,         ГОСТ 16523-97</v>
          </cell>
          <cell r="K776">
            <v>5316.15</v>
          </cell>
          <cell r="AB776" t="str">
            <v>ду15-20</v>
          </cell>
        </row>
        <row r="777">
          <cell r="C777" t="str">
            <v>К270 В4-IV 10 сп</v>
          </cell>
          <cell r="D777" t="str">
            <v>2,85 х1130</v>
          </cell>
          <cell r="F777">
            <v>180</v>
          </cell>
          <cell r="G777">
            <v>4650</v>
          </cell>
          <cell r="H777" t="str">
            <v>Б-ПН-НО-ГОСТ 19903-74,         ГОСТ 16523-97</v>
          </cell>
          <cell r="K777">
            <v>5316.15</v>
          </cell>
          <cell r="AB777" t="str">
            <v>ду15-32</v>
          </cell>
        </row>
        <row r="778">
          <cell r="C778" t="str">
            <v>К270 В4-IV 10 сп</v>
          </cell>
          <cell r="D778" t="str">
            <v>2,85 х1200</v>
          </cell>
          <cell r="F778">
            <v>180</v>
          </cell>
          <cell r="G778">
            <v>4650</v>
          </cell>
          <cell r="H778" t="str">
            <v>Б-ПН-НО-ГОСТ 19903-74,         ГОСТ 16523-97</v>
          </cell>
          <cell r="K778">
            <v>5316.15</v>
          </cell>
          <cell r="AB778" t="str">
            <v>ду15-32</v>
          </cell>
        </row>
        <row r="779">
          <cell r="C779" t="str">
            <v>К270 В4-IV 10 сп</v>
          </cell>
          <cell r="D779" t="str">
            <v>3,3  х1025</v>
          </cell>
          <cell r="F779">
            <v>1200</v>
          </cell>
          <cell r="G779">
            <v>4650</v>
          </cell>
          <cell r="H779" t="str">
            <v>Б-ПН-НО-ГОСТ 19903-74,         ГОСТ 16523-97</v>
          </cell>
          <cell r="K779">
            <v>5316.15</v>
          </cell>
          <cell r="AB779" t="str">
            <v>ду25-80</v>
          </cell>
        </row>
        <row r="780">
          <cell r="C780" t="str">
            <v>К270 В4-IV 10 сп</v>
          </cell>
          <cell r="D780" t="str">
            <v>3,3  х1115</v>
          </cell>
          <cell r="F780">
            <v>600</v>
          </cell>
          <cell r="G780">
            <v>4650</v>
          </cell>
          <cell r="H780" t="str">
            <v>Б-ПН-НО-ГОСТ 19903-74,         ГОСТ 16523-97</v>
          </cell>
          <cell r="K780">
            <v>5316.15</v>
          </cell>
          <cell r="AB780" t="str">
            <v>57-108х3.5</v>
          </cell>
        </row>
        <row r="781">
          <cell r="C781" t="str">
            <v>К270 В4-IV 10 сп</v>
          </cell>
          <cell r="D781" t="str">
            <v>3,3  х1185</v>
          </cell>
          <cell r="F781">
            <v>300</v>
          </cell>
          <cell r="G781">
            <v>4650</v>
          </cell>
          <cell r="H781" t="str">
            <v>Б-ПН-НО-ГОСТ 19903-74,         ГОСТ 16523-97</v>
          </cell>
          <cell r="K781">
            <v>5316.15</v>
          </cell>
          <cell r="AB781" t="str">
            <v>57-108х3.5</v>
          </cell>
        </row>
        <row r="782">
          <cell r="C782" t="str">
            <v>К270 В4-IV 10 сп</v>
          </cell>
          <cell r="D782" t="str">
            <v>3,75 х1025</v>
          </cell>
          <cell r="F782">
            <v>600</v>
          </cell>
          <cell r="G782">
            <v>4650</v>
          </cell>
          <cell r="H782" t="str">
            <v>Б-ПН-НО-ГОСТ 19903-74,         ГОСТ 16523-97</v>
          </cell>
          <cell r="K782">
            <v>5316.15</v>
          </cell>
          <cell r="AB782" t="str">
            <v>57-108х4.0</v>
          </cell>
        </row>
        <row r="783">
          <cell r="C783" t="str">
            <v>К270 В4-IV 10 сп</v>
          </cell>
          <cell r="D783" t="str">
            <v>3,75 х1115</v>
          </cell>
          <cell r="F783">
            <v>600</v>
          </cell>
          <cell r="G783">
            <v>4650</v>
          </cell>
          <cell r="H783" t="str">
            <v>Б-ПН-НО-ГОСТ 19903-74,         ГОСТ 16523-97</v>
          </cell>
          <cell r="K783">
            <v>5316.15</v>
          </cell>
          <cell r="AB783" t="str">
            <v>57-108х4.0</v>
          </cell>
        </row>
        <row r="784">
          <cell r="C784" t="str">
            <v>К270 В4-IV 10 сп</v>
          </cell>
          <cell r="D784" t="str">
            <v>3,75 х1185</v>
          </cell>
          <cell r="F784">
            <v>300</v>
          </cell>
          <cell r="G784">
            <v>4650</v>
          </cell>
          <cell r="H784" t="str">
            <v>Б-ПН-НО-ГОСТ 19903-74,         ГОСТ 16523-97</v>
          </cell>
          <cell r="K784">
            <v>5316.15</v>
          </cell>
          <cell r="AB784" t="str">
            <v>57-108х3.5</v>
          </cell>
        </row>
        <row r="785">
          <cell r="C785" t="str">
            <v>К270 В4-IV 10 сп</v>
          </cell>
          <cell r="D785" t="str">
            <v>3,75 х1420</v>
          </cell>
          <cell r="F785">
            <v>600</v>
          </cell>
          <cell r="G785">
            <v>4650</v>
          </cell>
          <cell r="H785" t="str">
            <v>Б-ПН-НО-ГОСТ 19903-74,         ГОСТ 16523-97</v>
          </cell>
          <cell r="K785">
            <v>5316.15</v>
          </cell>
          <cell r="AB785" t="str">
            <v>159х4.0</v>
          </cell>
        </row>
        <row r="786">
          <cell r="C786" t="str">
            <v>К270 В4-IV 10 сп</v>
          </cell>
          <cell r="D786" t="str">
            <v>3,75 х1505</v>
          </cell>
          <cell r="F786">
            <v>600</v>
          </cell>
          <cell r="G786">
            <v>4650</v>
          </cell>
          <cell r="H786" t="str">
            <v>Б-ПН-НО-ГОСТ 19903-74,         ГОСТ 16523-97</v>
          </cell>
          <cell r="K786">
            <v>5316.15</v>
          </cell>
          <cell r="AB786" t="str">
            <v>159х4.0</v>
          </cell>
        </row>
        <row r="788">
          <cell r="C788" t="str">
            <v>ст.10</v>
          </cell>
          <cell r="D788" t="str">
            <v>4,25 х1010</v>
          </cell>
          <cell r="F788">
            <v>120</v>
          </cell>
          <cell r="G788">
            <v>4650</v>
          </cell>
          <cell r="H788" t="str">
            <v>ТУ 14-1-3579-83</v>
          </cell>
          <cell r="K788">
            <v>5286.75</v>
          </cell>
          <cell r="AB788" t="str">
            <v>108х4.5</v>
          </cell>
        </row>
        <row r="789">
          <cell r="C789" t="str">
            <v>ст.10</v>
          </cell>
          <cell r="D789" t="str">
            <v>4,25 х1420</v>
          </cell>
          <cell r="F789">
            <v>600</v>
          </cell>
          <cell r="G789">
            <v>4650</v>
          </cell>
          <cell r="H789" t="str">
            <v>ТУ 14-1-3579-83</v>
          </cell>
          <cell r="K789">
            <v>5286.75</v>
          </cell>
          <cell r="AB789" t="str">
            <v>114х4.5</v>
          </cell>
        </row>
        <row r="790">
          <cell r="C790" t="str">
            <v>ст.20</v>
          </cell>
          <cell r="D790" t="str">
            <v>4,25 х1420</v>
          </cell>
          <cell r="F790">
            <v>300</v>
          </cell>
          <cell r="G790">
            <v>4650</v>
          </cell>
          <cell r="H790" t="str">
            <v>ТУ 14-1-3579-83</v>
          </cell>
          <cell r="K790">
            <v>5286.75</v>
          </cell>
          <cell r="AB790" t="str">
            <v>114х4.5</v>
          </cell>
        </row>
        <row r="791">
          <cell r="C791" t="str">
            <v>ст.10</v>
          </cell>
          <cell r="D791" t="str">
            <v>4,25 х1505</v>
          </cell>
          <cell r="F791">
            <v>900</v>
          </cell>
          <cell r="G791">
            <v>4650</v>
          </cell>
          <cell r="H791" t="str">
            <v>ТУ 14-1-3579-83</v>
          </cell>
          <cell r="K791">
            <v>5286.75</v>
          </cell>
          <cell r="AB791" t="str">
            <v>159х4.5</v>
          </cell>
        </row>
        <row r="792">
          <cell r="C792" t="str">
            <v>ст.20</v>
          </cell>
          <cell r="D792" t="str">
            <v>4,25 х1505</v>
          </cell>
          <cell r="F792">
            <v>600</v>
          </cell>
          <cell r="G792">
            <v>4650</v>
          </cell>
          <cell r="H792" t="str">
            <v>ТУ 14-1-3579-83</v>
          </cell>
          <cell r="K792">
            <v>5286.75</v>
          </cell>
          <cell r="AB792" t="str">
            <v>159х4.5</v>
          </cell>
        </row>
        <row r="793">
          <cell r="C793" t="str">
            <v>ст.10</v>
          </cell>
          <cell r="D793" t="str">
            <v>4,7  х1380</v>
          </cell>
          <cell r="F793">
            <v>600</v>
          </cell>
          <cell r="G793">
            <v>4650</v>
          </cell>
          <cell r="H793" t="str">
            <v>ТУ 14-1-3579-83</v>
          </cell>
          <cell r="K793">
            <v>5286.75</v>
          </cell>
          <cell r="AB793" t="str">
            <v>219х5</v>
          </cell>
        </row>
        <row r="794">
          <cell r="C794" t="str">
            <v>ст.20</v>
          </cell>
          <cell r="D794" t="str">
            <v>4,7  х1380</v>
          </cell>
          <cell r="F794">
            <v>1200</v>
          </cell>
          <cell r="G794">
            <v>4650</v>
          </cell>
          <cell r="H794" t="str">
            <v>ТУ 14-1-3579-83</v>
          </cell>
          <cell r="K794">
            <v>5286.75</v>
          </cell>
          <cell r="AB794" t="str">
            <v>219х5</v>
          </cell>
        </row>
        <row r="795">
          <cell r="C795" t="str">
            <v>ст.10</v>
          </cell>
          <cell r="D795" t="str">
            <v>4,7  х1420</v>
          </cell>
          <cell r="F795">
            <v>300</v>
          </cell>
          <cell r="G795">
            <v>4650</v>
          </cell>
          <cell r="H795" t="str">
            <v>ТУ 14-1-3579-83</v>
          </cell>
          <cell r="K795">
            <v>5286.75</v>
          </cell>
          <cell r="AB795" t="str">
            <v>114х5</v>
          </cell>
        </row>
        <row r="796">
          <cell r="C796" t="str">
            <v>ст.20</v>
          </cell>
          <cell r="D796" t="str">
            <v>4,7  х1420</v>
          </cell>
          <cell r="F796">
            <v>300</v>
          </cell>
          <cell r="G796">
            <v>4650</v>
          </cell>
          <cell r="H796" t="str">
            <v>ТУ 14-1-3579-83</v>
          </cell>
          <cell r="K796">
            <v>5286.75</v>
          </cell>
          <cell r="AB796" t="str">
            <v>114х5</v>
          </cell>
        </row>
        <row r="797">
          <cell r="C797" t="str">
            <v>ст.10</v>
          </cell>
          <cell r="D797" t="str">
            <v>4,7  х1490</v>
          </cell>
          <cell r="F797">
            <v>600</v>
          </cell>
          <cell r="G797">
            <v>4650</v>
          </cell>
          <cell r="H797" t="str">
            <v>ТУ 14-1-3579-83</v>
          </cell>
          <cell r="K797">
            <v>5286.75</v>
          </cell>
          <cell r="AB797" t="str">
            <v>159х5</v>
          </cell>
        </row>
        <row r="798">
          <cell r="C798" t="str">
            <v>ст.20</v>
          </cell>
          <cell r="D798" t="str">
            <v>4,7  х1490</v>
          </cell>
          <cell r="F798">
            <v>600</v>
          </cell>
          <cell r="G798">
            <v>4650</v>
          </cell>
          <cell r="H798" t="str">
            <v>ТУ 14-1-3579-83</v>
          </cell>
          <cell r="K798">
            <v>5286.75</v>
          </cell>
          <cell r="AB798" t="str">
            <v>159х5</v>
          </cell>
        </row>
        <row r="799">
          <cell r="C799" t="str">
            <v>ст.10</v>
          </cell>
          <cell r="D799" t="str">
            <v>5,7  х1380</v>
          </cell>
          <cell r="F799">
            <v>2700</v>
          </cell>
          <cell r="G799">
            <v>4650</v>
          </cell>
          <cell r="H799" t="str">
            <v>ТУ 14-1-3579-83</v>
          </cell>
          <cell r="K799">
            <v>5226.8999999999996</v>
          </cell>
          <cell r="AB799" t="str">
            <v>219х6</v>
          </cell>
        </row>
        <row r="800">
          <cell r="C800" t="str">
            <v>ст.20</v>
          </cell>
          <cell r="D800" t="str">
            <v>5,7  х1380</v>
          </cell>
          <cell r="F800">
            <v>2100</v>
          </cell>
          <cell r="G800">
            <v>4650</v>
          </cell>
          <cell r="H800" t="str">
            <v>ТУ 14-1-3579-83</v>
          </cell>
          <cell r="K800">
            <v>5226.8999999999996</v>
          </cell>
          <cell r="AB800" t="str">
            <v>219х6</v>
          </cell>
        </row>
        <row r="801">
          <cell r="C801" t="str">
            <v>ст.10</v>
          </cell>
          <cell r="D801" t="str">
            <v>5,7  х1490</v>
          </cell>
          <cell r="F801">
            <v>300</v>
          </cell>
          <cell r="G801">
            <v>4650</v>
          </cell>
          <cell r="H801" t="str">
            <v>ТУ 14-1-3579-83</v>
          </cell>
          <cell r="K801">
            <v>5226.8999999999996</v>
          </cell>
          <cell r="AB801" t="str">
            <v>159х6</v>
          </cell>
        </row>
        <row r="802">
          <cell r="C802" t="str">
            <v>ст.20</v>
          </cell>
          <cell r="D802" t="str">
            <v>5,7  х1490</v>
          </cell>
          <cell r="F802">
            <v>600</v>
          </cell>
          <cell r="G802">
            <v>4650</v>
          </cell>
          <cell r="H802" t="str">
            <v>ТУ 14-1-3579-83</v>
          </cell>
          <cell r="K802">
            <v>5226.8999999999996</v>
          </cell>
          <cell r="AB802" t="str">
            <v>159х6</v>
          </cell>
        </row>
        <row r="803">
          <cell r="C803" t="str">
            <v>ст.10</v>
          </cell>
          <cell r="D803" t="str">
            <v>6,7  х1370</v>
          </cell>
          <cell r="F803">
            <v>300</v>
          </cell>
          <cell r="G803">
            <v>4650</v>
          </cell>
          <cell r="H803" t="str">
            <v>ТУ 14-1-3579-83</v>
          </cell>
          <cell r="K803">
            <v>5226.8999999999996</v>
          </cell>
          <cell r="AB803" t="str">
            <v>219х7</v>
          </cell>
        </row>
        <row r="804">
          <cell r="C804" t="str">
            <v>ст.20</v>
          </cell>
          <cell r="D804" t="str">
            <v>6,7  х1370</v>
          </cell>
          <cell r="F804">
            <v>600</v>
          </cell>
          <cell r="G804">
            <v>4650</v>
          </cell>
          <cell r="H804" t="str">
            <v>ТУ 14-1-3579-83</v>
          </cell>
          <cell r="K804">
            <v>5226.8999999999996</v>
          </cell>
          <cell r="AB804" t="str">
            <v>219х7</v>
          </cell>
        </row>
        <row r="805">
          <cell r="C805" t="str">
            <v>ст.20</v>
          </cell>
          <cell r="D805" t="str">
            <v>6,7  х1475</v>
          </cell>
          <cell r="F805">
            <v>300</v>
          </cell>
          <cell r="G805">
            <v>4650</v>
          </cell>
          <cell r="H805" t="str">
            <v>ТУ 14-1-3579-83</v>
          </cell>
          <cell r="K805">
            <v>5226.8999999999996</v>
          </cell>
          <cell r="AB805" t="str">
            <v>159х7</v>
          </cell>
        </row>
        <row r="806">
          <cell r="C806" t="str">
            <v>ст.10 (обрезной)</v>
          </cell>
          <cell r="D806" t="str">
            <v>7,6  х 695</v>
          </cell>
          <cell r="F806">
            <v>600</v>
          </cell>
          <cell r="G806">
            <v>4650</v>
          </cell>
          <cell r="H806" t="str">
            <v>ТУ 14-1-3579-83</v>
          </cell>
          <cell r="K806">
            <v>5187</v>
          </cell>
          <cell r="AB806" t="str">
            <v>219х8</v>
          </cell>
        </row>
        <row r="807">
          <cell r="C807" t="str">
            <v>09Г2С</v>
          </cell>
          <cell r="D807" t="str">
            <v>3,3  х1185</v>
          </cell>
          <cell r="F807">
            <v>60</v>
          </cell>
          <cell r="G807">
            <v>5625</v>
          </cell>
          <cell r="H807" t="str">
            <v>ГОСТ 19903-74,              ГОСТ 19282-73,     К345 кат.5</v>
          </cell>
          <cell r="K807">
            <v>5906.25</v>
          </cell>
          <cell r="AB807" t="str">
            <v>219х8</v>
          </cell>
        </row>
        <row r="808">
          <cell r="C808" t="str">
            <v>09Г2С</v>
          </cell>
          <cell r="D808" t="str">
            <v>4,7  х1490</v>
          </cell>
          <cell r="F808">
            <v>60</v>
          </cell>
          <cell r="G808">
            <v>5625</v>
          </cell>
          <cell r="H808" t="str">
            <v>ГОСТ 19903-74,              ГОСТ 19282-73,     К345 кат.5</v>
          </cell>
          <cell r="K808">
            <v>5906.25</v>
          </cell>
          <cell r="AB808" t="str">
            <v>219х8</v>
          </cell>
        </row>
        <row r="809">
          <cell r="C809" t="str">
            <v>09Г2С</v>
          </cell>
          <cell r="D809" t="str">
            <v>5,7  х1380</v>
          </cell>
          <cell r="F809">
            <v>120</v>
          </cell>
          <cell r="G809">
            <v>5625</v>
          </cell>
          <cell r="H809" t="str">
            <v>ГОСТ 19903-74,              ГОСТ 19282-73,     К345 кат.5</v>
          </cell>
          <cell r="K809">
            <v>5906.25</v>
          </cell>
          <cell r="AB809" t="str">
            <v>219х8</v>
          </cell>
        </row>
        <row r="810">
          <cell r="C810" t="str">
            <v>К270 В4-III 10 сп</v>
          </cell>
        </row>
        <row r="811">
          <cell r="C811" t="str">
            <v>К270 В4-III 10 сп</v>
          </cell>
        </row>
        <row r="812">
          <cell r="C812" t="str">
            <v>К270 В4-III 10 сп</v>
          </cell>
        </row>
        <row r="813">
          <cell r="C813" t="str">
            <v>К270 В4-III 10 сп</v>
          </cell>
        </row>
        <row r="814">
          <cell r="C814" t="str">
            <v>К270 В4-III 10 сп</v>
          </cell>
        </row>
        <row r="815">
          <cell r="C815" t="str">
            <v>К270 В4-III 08 кп</v>
          </cell>
        </row>
        <row r="816">
          <cell r="C816" t="str">
            <v>К270 В4-III 08 кп</v>
          </cell>
        </row>
        <row r="817">
          <cell r="C817" t="str">
            <v>К270 В4-III 08 кп</v>
          </cell>
        </row>
        <row r="818">
          <cell r="C818" t="str">
            <v>К270 В4-III 08 кп</v>
          </cell>
        </row>
        <row r="819">
          <cell r="C819" t="str">
            <v>В4 08Ю ВГ</v>
          </cell>
        </row>
        <row r="820">
          <cell r="C820" t="str">
            <v>В4 08Ю ВГ</v>
          </cell>
        </row>
        <row r="821">
          <cell r="C821" t="str">
            <v>17Г1СА</v>
          </cell>
        </row>
        <row r="822">
          <cell r="C822" t="str">
            <v>ст. 2 ПС</v>
          </cell>
        </row>
        <row r="823">
          <cell r="C823" t="str">
            <v>ст. 2 ПС</v>
          </cell>
        </row>
        <row r="824">
          <cell r="C824" t="str">
            <v>ст. 2 ПС</v>
          </cell>
        </row>
        <row r="825">
          <cell r="C825">
            <v>20</v>
          </cell>
        </row>
        <row r="826">
          <cell r="C826" t="str">
            <v>К270 В4-IV 10 сп</v>
          </cell>
        </row>
        <row r="827">
          <cell r="C827" t="str">
            <v>К270 В4-IV 10 сп</v>
          </cell>
        </row>
        <row r="828">
          <cell r="C828" t="str">
            <v>К270 В4-IV 10 сп</v>
          </cell>
        </row>
        <row r="829">
          <cell r="C829" t="str">
            <v>К270 В4-IV 10 сп</v>
          </cell>
        </row>
        <row r="830">
          <cell r="C830" t="str">
            <v>ст.10 сп</v>
          </cell>
        </row>
        <row r="831">
          <cell r="C831" t="str">
            <v>10Г2ФБ</v>
          </cell>
        </row>
        <row r="833">
          <cell r="C833" t="str">
            <v>ОК360 В4-IV 3 сп</v>
          </cell>
        </row>
        <row r="834">
          <cell r="C834" t="str">
            <v>ОК360 В4-IV 3 сп</v>
          </cell>
        </row>
        <row r="835">
          <cell r="C835" t="str">
            <v>ОК360 В4-IV 3 сп</v>
          </cell>
        </row>
        <row r="836">
          <cell r="C836" t="str">
            <v>ОК360 В4-IV 3 сп</v>
          </cell>
        </row>
        <row r="837">
          <cell r="C837" t="str">
            <v>К270 В4-IV 10 сп</v>
          </cell>
        </row>
        <row r="838">
          <cell r="C838" t="str">
            <v>К270 В4-IV 20 сп</v>
          </cell>
        </row>
        <row r="839">
          <cell r="C839" t="str">
            <v>К270 В4-IV 10 сп</v>
          </cell>
        </row>
        <row r="840">
          <cell r="C840" t="str">
            <v>К270 В4-IV 10 сп</v>
          </cell>
        </row>
        <row r="841">
          <cell r="C841" t="str">
            <v>К270 В4-IV 10 сп</v>
          </cell>
        </row>
        <row r="842">
          <cell r="C842" t="str">
            <v>К270 В4-IV 10 сп</v>
          </cell>
        </row>
        <row r="843">
          <cell r="C843" t="str">
            <v>К270 В4-IV 10 сп</v>
          </cell>
        </row>
        <row r="844">
          <cell r="C844" t="str">
            <v>ст.10</v>
          </cell>
        </row>
        <row r="845">
          <cell r="C845" t="str">
            <v>ст.10</v>
          </cell>
        </row>
        <row r="846">
          <cell r="C846" t="str">
            <v>ст.10</v>
          </cell>
        </row>
        <row r="847">
          <cell r="C847" t="str">
            <v>ст.10</v>
          </cell>
        </row>
        <row r="848">
          <cell r="C848" t="str">
            <v>ст.20</v>
          </cell>
        </row>
        <row r="849">
          <cell r="C849" t="str">
            <v>ст.10</v>
          </cell>
        </row>
        <row r="850">
          <cell r="C850" t="str">
            <v>ст.10</v>
          </cell>
        </row>
        <row r="851">
          <cell r="C851" t="str">
            <v>ст.20</v>
          </cell>
        </row>
        <row r="852">
          <cell r="C852" t="str">
            <v>ст.10</v>
          </cell>
        </row>
        <row r="853">
          <cell r="C853" t="str">
            <v>ст.20</v>
          </cell>
        </row>
        <row r="854">
          <cell r="C854" t="str">
            <v>ст.10</v>
          </cell>
        </row>
        <row r="855">
          <cell r="C855" t="str">
            <v>ст.20</v>
          </cell>
        </row>
        <row r="856">
          <cell r="C856" t="str">
            <v>ст.10</v>
          </cell>
        </row>
        <row r="857">
          <cell r="C857" t="str">
            <v>ст.20</v>
          </cell>
        </row>
        <row r="858">
          <cell r="C858" t="str">
            <v>ст.10</v>
          </cell>
        </row>
        <row r="859">
          <cell r="C859" t="str">
            <v>ст.20</v>
          </cell>
        </row>
        <row r="860">
          <cell r="C860" t="str">
            <v>ст.10 (обрезной)</v>
          </cell>
        </row>
        <row r="861">
          <cell r="C861" t="str">
            <v>ст.20 (обрезной)</v>
          </cell>
        </row>
        <row r="862">
          <cell r="C862" t="str">
            <v>ст.10 (обрезной)</v>
          </cell>
        </row>
        <row r="863">
          <cell r="C863" t="str">
            <v>К270 В4-III 08 кп</v>
          </cell>
        </row>
        <row r="864">
          <cell r="C864" t="str">
            <v>10Г2ФБ</v>
          </cell>
        </row>
        <row r="865">
          <cell r="C865" t="str">
            <v>10Г2ФБ</v>
          </cell>
        </row>
        <row r="866">
          <cell r="C866" t="str">
            <v>В4 08Ю ВГ</v>
          </cell>
        </row>
        <row r="867">
          <cell r="C867" t="str">
            <v>август</v>
          </cell>
        </row>
        <row r="868">
          <cell r="C868" t="str">
            <v>ст. 2 ПС</v>
          </cell>
        </row>
        <row r="869">
          <cell r="C869" t="str">
            <v>ст. 2 ПС</v>
          </cell>
        </row>
        <row r="870">
          <cell r="C870" t="str">
            <v>ст. 2 ПС</v>
          </cell>
        </row>
        <row r="871">
          <cell r="C871" t="str">
            <v>ст. 2 ПС</v>
          </cell>
        </row>
        <row r="872">
          <cell r="C872" t="str">
            <v>ст. 2 ПС</v>
          </cell>
        </row>
        <row r="873">
          <cell r="C873" t="str">
            <v>ст. 2 ПС</v>
          </cell>
        </row>
        <row r="874">
          <cell r="C874" t="str">
            <v>К270 В4-III 10 сп</v>
          </cell>
        </row>
        <row r="875">
          <cell r="C875" t="str">
            <v>К270 В4-III 10 сп</v>
          </cell>
        </row>
        <row r="876">
          <cell r="C876" t="str">
            <v>К270 В4-III 10 сп</v>
          </cell>
        </row>
        <row r="877">
          <cell r="C877" t="str">
            <v>К270 В4-III 10 сп</v>
          </cell>
        </row>
        <row r="878">
          <cell r="C878" t="str">
            <v>К270 В4-III 10 сп</v>
          </cell>
        </row>
        <row r="879">
          <cell r="C879" t="str">
            <v>К270 В4-III 10 сп</v>
          </cell>
        </row>
        <row r="880">
          <cell r="C880" t="str">
            <v>К270 В4-III 10 сп</v>
          </cell>
        </row>
        <row r="881">
          <cell r="C881" t="str">
            <v>К270 В4-III 10 сп</v>
          </cell>
        </row>
        <row r="882">
          <cell r="C882" t="str">
            <v>К270 В4-III 10 сп</v>
          </cell>
        </row>
        <row r="883">
          <cell r="C883" t="str">
            <v>К270 В4-III 10 сп</v>
          </cell>
        </row>
        <row r="884">
          <cell r="C884" t="str">
            <v>К270 В4-III 10 сп</v>
          </cell>
        </row>
        <row r="885">
          <cell r="C885" t="str">
            <v>К270 В4-III 10 сп</v>
          </cell>
        </row>
        <row r="886">
          <cell r="C886" t="str">
            <v>К270 В4-III 10 сп</v>
          </cell>
        </row>
        <row r="887">
          <cell r="C887" t="str">
            <v>К270 В4-III 10 сп</v>
          </cell>
        </row>
        <row r="888">
          <cell r="C888" t="str">
            <v>К270 В4-III 10 сп</v>
          </cell>
        </row>
        <row r="889">
          <cell r="C889" t="str">
            <v>К270 В4-III 10 сп</v>
          </cell>
        </row>
        <row r="890">
          <cell r="C890" t="str">
            <v>К270 В4-III 08 кп</v>
          </cell>
        </row>
        <row r="891">
          <cell r="C891" t="str">
            <v>К270 В4-III 08 кп</v>
          </cell>
        </row>
        <row r="892">
          <cell r="C892" t="str">
            <v>К270 В4-III 08 кп</v>
          </cell>
        </row>
        <row r="893">
          <cell r="C893" t="str">
            <v>К270 В4-III 08 кп</v>
          </cell>
        </row>
        <row r="894">
          <cell r="C894" t="str">
            <v>В4 08Ю ВГ</v>
          </cell>
        </row>
        <row r="895">
          <cell r="C895" t="str">
            <v>В4 08Ю ВГ</v>
          </cell>
        </row>
        <row r="896">
          <cell r="C896" t="str">
            <v>ОК360 В4-IV 3 сп</v>
          </cell>
        </row>
        <row r="897">
          <cell r="C897" t="str">
            <v>ОК360 В4-IV 3 сп</v>
          </cell>
        </row>
        <row r="898">
          <cell r="C898" t="str">
            <v>ОК360 В4-IV 3 сп</v>
          </cell>
        </row>
        <row r="899">
          <cell r="C899" t="str">
            <v>ОК360 В4-IV 3 сп</v>
          </cell>
        </row>
        <row r="900">
          <cell r="C900" t="str">
            <v>ОК360 В4-IV 3 сп</v>
          </cell>
        </row>
        <row r="901">
          <cell r="C901" t="str">
            <v>ОК360 В4-IV 3 сп</v>
          </cell>
        </row>
        <row r="902">
          <cell r="C902" t="str">
            <v>К270 В4-IV 10 сп</v>
          </cell>
        </row>
        <row r="903">
          <cell r="C903" t="str">
            <v>К270 В4-IV 10 сп</v>
          </cell>
        </row>
        <row r="904">
          <cell r="C904" t="str">
            <v>К270 В4-IV 10 сп</v>
          </cell>
        </row>
        <row r="905">
          <cell r="C905" t="str">
            <v>К270 В4-IV 10 сп</v>
          </cell>
        </row>
        <row r="906">
          <cell r="C906" t="str">
            <v>К270 В4-IV 10 сп</v>
          </cell>
        </row>
        <row r="907">
          <cell r="C907" t="str">
            <v>К270 В4-IV 10 сп</v>
          </cell>
        </row>
        <row r="908">
          <cell r="C908" t="str">
            <v>К270 В4-IV 10 сп</v>
          </cell>
        </row>
        <row r="909">
          <cell r="C909" t="str">
            <v>К270 В4-IV 10 сп</v>
          </cell>
        </row>
        <row r="910">
          <cell r="C910" t="str">
            <v>К270 В4-IV 10 сп</v>
          </cell>
        </row>
        <row r="911">
          <cell r="C911" t="str">
            <v>К270 В4-IV 10 сп</v>
          </cell>
        </row>
        <row r="912">
          <cell r="C912" t="str">
            <v>К270 В4-IV 20 сп</v>
          </cell>
        </row>
        <row r="913">
          <cell r="C913" t="str">
            <v>К270 В4-IV 20 сп</v>
          </cell>
        </row>
        <row r="914">
          <cell r="C914" t="str">
            <v>К270 В4-IV 20 сп</v>
          </cell>
        </row>
        <row r="915">
          <cell r="C915" t="str">
            <v>ст.10</v>
          </cell>
        </row>
        <row r="916">
          <cell r="C916" t="str">
            <v>ст.20</v>
          </cell>
        </row>
        <row r="917">
          <cell r="C917" t="str">
            <v>ст.10</v>
          </cell>
        </row>
        <row r="918">
          <cell r="C918" t="str">
            <v>ст.10</v>
          </cell>
        </row>
        <row r="919">
          <cell r="C919" t="str">
            <v>ст.20</v>
          </cell>
        </row>
        <row r="920">
          <cell r="C920" t="str">
            <v>ст.10</v>
          </cell>
        </row>
        <row r="921">
          <cell r="C921" t="str">
            <v>ст.20</v>
          </cell>
        </row>
        <row r="922">
          <cell r="C922" t="str">
            <v>ст.10</v>
          </cell>
        </row>
        <row r="923">
          <cell r="C923" t="str">
            <v>ст.20</v>
          </cell>
        </row>
        <row r="924">
          <cell r="C924" t="str">
            <v>ст.10</v>
          </cell>
        </row>
        <row r="925">
          <cell r="C925" t="str">
            <v>ст.20</v>
          </cell>
        </row>
        <row r="926">
          <cell r="C926" t="str">
            <v>ст.10</v>
          </cell>
        </row>
        <row r="927">
          <cell r="C927" t="str">
            <v>ст.20</v>
          </cell>
        </row>
        <row r="928">
          <cell r="C928" t="str">
            <v>ст.10</v>
          </cell>
        </row>
        <row r="929">
          <cell r="C929" t="str">
            <v>ст.20</v>
          </cell>
        </row>
        <row r="930">
          <cell r="C930" t="str">
            <v>ст.10</v>
          </cell>
        </row>
        <row r="931">
          <cell r="C931" t="str">
            <v>ст.10 (обрезной)</v>
          </cell>
        </row>
        <row r="932">
          <cell r="C932" t="str">
            <v>ст.10 (обрезной)</v>
          </cell>
        </row>
        <row r="933">
          <cell r="C933" t="str">
            <v>ст.20 (обрезной)</v>
          </cell>
        </row>
        <row r="934">
          <cell r="C934" t="str">
            <v>ст.10</v>
          </cell>
        </row>
        <row r="935">
          <cell r="C935" t="str">
            <v>10Г2ФБ</v>
          </cell>
        </row>
        <row r="936">
          <cell r="C936" t="str">
            <v>17Г1С</v>
          </cell>
        </row>
        <row r="937">
          <cell r="C937" t="str">
            <v>17Г1С-У</v>
          </cell>
        </row>
        <row r="938">
          <cell r="C938" t="str">
            <v>ст.20 (обрезной)</v>
          </cell>
        </row>
        <row r="939">
          <cell r="C939" t="str">
            <v>ОК360 В4-IV 3 сп</v>
          </cell>
        </row>
        <row r="940">
          <cell r="C940" t="str">
            <v>ОК360 В4-IV 3 сп</v>
          </cell>
        </row>
        <row r="942">
          <cell r="C942" t="str">
            <v xml:space="preserve">К270 В4-IV 10 </v>
          </cell>
        </row>
        <row r="943">
          <cell r="C943" t="str">
            <v xml:space="preserve">К270 В4-IV 10 </v>
          </cell>
        </row>
        <row r="944">
          <cell r="C944" t="str">
            <v xml:space="preserve">К270 В4-IV 10 </v>
          </cell>
        </row>
        <row r="945">
          <cell r="C945" t="str">
            <v>ст.10</v>
          </cell>
        </row>
        <row r="946">
          <cell r="C946" t="str">
            <v>ст.10</v>
          </cell>
        </row>
        <row r="947">
          <cell r="C947" t="str">
            <v>ст.10</v>
          </cell>
        </row>
        <row r="948">
          <cell r="C948" t="str">
            <v>ст.10</v>
          </cell>
        </row>
        <row r="949">
          <cell r="C949" t="str">
            <v>ст.10</v>
          </cell>
        </row>
        <row r="950">
          <cell r="C950" t="str">
            <v>ст.10</v>
          </cell>
        </row>
        <row r="951">
          <cell r="C951" t="str">
            <v>ст.20</v>
          </cell>
        </row>
        <row r="952">
          <cell r="C952" t="str">
            <v>ст.10</v>
          </cell>
        </row>
        <row r="953">
          <cell r="C953" t="str">
            <v>ст.20</v>
          </cell>
        </row>
        <row r="954">
          <cell r="C954" t="str">
            <v>ст.10</v>
          </cell>
        </row>
        <row r="955">
          <cell r="C955" t="str">
            <v>ст.10</v>
          </cell>
        </row>
        <row r="956">
          <cell r="C956" t="str">
            <v>ст.10</v>
          </cell>
        </row>
        <row r="958">
          <cell r="C958" t="str">
            <v>сентябрь</v>
          </cell>
        </row>
        <row r="959">
          <cell r="C959" t="str">
            <v>К270 В4-III 10 сп</v>
          </cell>
        </row>
        <row r="960">
          <cell r="C960" t="str">
            <v>К270 В4-III 10 сп</v>
          </cell>
        </row>
        <row r="961">
          <cell r="C961" t="str">
            <v>К270 В4-III 10 сп</v>
          </cell>
        </row>
        <row r="962">
          <cell r="C962" t="str">
            <v>К270 В4-III 10 сп</v>
          </cell>
        </row>
        <row r="963">
          <cell r="C963" t="str">
            <v>К270 В4-III 10 сп</v>
          </cell>
        </row>
        <row r="964">
          <cell r="C964" t="str">
            <v>К270 В4-III 10 сп</v>
          </cell>
        </row>
        <row r="965">
          <cell r="C965" t="str">
            <v>К270 В4-III 10 сп</v>
          </cell>
        </row>
        <row r="966">
          <cell r="C966" t="str">
            <v>К270 В4-III 10 сп</v>
          </cell>
        </row>
        <row r="967">
          <cell r="C967" t="str">
            <v>К270 В4-III 10 сп</v>
          </cell>
        </row>
        <row r="968">
          <cell r="C968" t="str">
            <v>К270 В4-III 10 сп</v>
          </cell>
        </row>
        <row r="969">
          <cell r="C969" t="str">
            <v>К270 В4-III 10 сп</v>
          </cell>
        </row>
        <row r="970">
          <cell r="C970" t="str">
            <v>К270 В4-III 10 сп</v>
          </cell>
        </row>
        <row r="971">
          <cell r="C971" t="str">
            <v>К270 В4-III 10 сп</v>
          </cell>
        </row>
        <row r="972">
          <cell r="C972" t="str">
            <v>К270 В4-III 10 сп</v>
          </cell>
        </row>
        <row r="973">
          <cell r="C973" t="str">
            <v>К270 В4-III 08 кп</v>
          </cell>
        </row>
        <row r="974">
          <cell r="C974" t="str">
            <v>К270 В4-III 08 кп</v>
          </cell>
        </row>
        <row r="975">
          <cell r="C975" t="str">
            <v>К270 В4-III 08 кп</v>
          </cell>
        </row>
        <row r="976">
          <cell r="C976" t="str">
            <v>К270 В4-III 08 кп</v>
          </cell>
        </row>
        <row r="978">
          <cell r="C978" t="str">
            <v>ОК360 В4-IV 3 сп</v>
          </cell>
        </row>
        <row r="979">
          <cell r="C979" t="str">
            <v>ОК360 В4-IV 3 сп</v>
          </cell>
        </row>
        <row r="980">
          <cell r="C980" t="str">
            <v>ОК360 В4-IV 3 сп</v>
          </cell>
        </row>
        <row r="981">
          <cell r="C981" t="str">
            <v>ОК360 В4-IV 3 сп</v>
          </cell>
        </row>
        <row r="982">
          <cell r="C982" t="str">
            <v>ОК360 В4-IV 3 сп</v>
          </cell>
        </row>
        <row r="983">
          <cell r="C983" t="str">
            <v>К270 В4-IV 10 сп</v>
          </cell>
        </row>
        <row r="984">
          <cell r="C984" t="str">
            <v>К270 В4-IV 10 сп</v>
          </cell>
        </row>
        <row r="985">
          <cell r="C985" t="str">
            <v>К270 В4-IV 10 сп</v>
          </cell>
        </row>
        <row r="986">
          <cell r="C986" t="str">
            <v>К270 В4-IV 10 сп</v>
          </cell>
        </row>
        <row r="987">
          <cell r="C987" t="str">
            <v>К270 В4-IV 10 сп</v>
          </cell>
        </row>
        <row r="988">
          <cell r="C988" t="str">
            <v>К270 В4-IV 10 сп</v>
          </cell>
        </row>
        <row r="989">
          <cell r="C989" t="str">
            <v>К270 В4-IV 10 сп</v>
          </cell>
        </row>
        <row r="990">
          <cell r="C990" t="str">
            <v>К270 В4-IV 10 сп</v>
          </cell>
        </row>
        <row r="991">
          <cell r="C991" t="str">
            <v>К270 В4-IV 10 сп</v>
          </cell>
        </row>
        <row r="992">
          <cell r="C992" t="str">
            <v>К270 В4-IV 10 сп</v>
          </cell>
        </row>
        <row r="993">
          <cell r="C993" t="str">
            <v>К270 В4-IV 10 сп</v>
          </cell>
        </row>
        <row r="994">
          <cell r="C994" t="str">
            <v>К270 В4-IV 20 сп</v>
          </cell>
        </row>
        <row r="995">
          <cell r="C995" t="str">
            <v>К270 В4-IV 20 сп</v>
          </cell>
        </row>
        <row r="996">
          <cell r="C996" t="str">
            <v>ст.10</v>
          </cell>
        </row>
        <row r="997">
          <cell r="C997" t="str">
            <v>ст.10</v>
          </cell>
        </row>
        <row r="998">
          <cell r="C998" t="str">
            <v>ст.10</v>
          </cell>
        </row>
        <row r="999">
          <cell r="C999" t="str">
            <v>ст.10</v>
          </cell>
        </row>
        <row r="1000">
          <cell r="C1000" t="str">
            <v>ст.20</v>
          </cell>
        </row>
        <row r="1001">
          <cell r="C1001" t="str">
            <v>ст.10</v>
          </cell>
        </row>
        <row r="1002">
          <cell r="C1002" t="str">
            <v>ст.20</v>
          </cell>
        </row>
        <row r="1003">
          <cell r="C1003" t="str">
            <v>ст.10</v>
          </cell>
        </row>
        <row r="1004">
          <cell r="C1004" t="str">
            <v>ст.20</v>
          </cell>
        </row>
        <row r="1005">
          <cell r="C1005" t="str">
            <v>ст.10</v>
          </cell>
        </row>
        <row r="1006">
          <cell r="C1006" t="str">
            <v>ст.20</v>
          </cell>
        </row>
        <row r="1007">
          <cell r="C1007" t="str">
            <v>ст.10</v>
          </cell>
        </row>
        <row r="1008">
          <cell r="C1008" t="str">
            <v>ст.20</v>
          </cell>
        </row>
        <row r="1009">
          <cell r="C1009" t="str">
            <v>ст.10</v>
          </cell>
        </row>
        <row r="1010">
          <cell r="C1010" t="str">
            <v>ст.10 (обрезной)</v>
          </cell>
        </row>
        <row r="1011">
          <cell r="C1011" t="str">
            <v>ст.20 (обрезной)</v>
          </cell>
        </row>
        <row r="1013">
          <cell r="C1013" t="str">
            <v>ст. 2 ПС</v>
          </cell>
        </row>
        <row r="1014">
          <cell r="C1014" t="str">
            <v>ст. 2 ПС</v>
          </cell>
        </row>
        <row r="1015">
          <cell r="C1015" t="str">
            <v>ст. 2 ПС</v>
          </cell>
        </row>
        <row r="1016">
          <cell r="C1016" t="str">
            <v>ст. 2 ПС</v>
          </cell>
        </row>
        <row r="1017">
          <cell r="C1017" t="str">
            <v>ст. 2 ПС</v>
          </cell>
        </row>
        <row r="1018">
          <cell r="C1018" t="str">
            <v>ст. 2 ПС</v>
          </cell>
        </row>
        <row r="1019">
          <cell r="C1019" t="str">
            <v>ст. 2 ПС</v>
          </cell>
        </row>
        <row r="1020">
          <cell r="C1020" t="str">
            <v>ст. 2 ПС</v>
          </cell>
        </row>
        <row r="1022">
          <cell r="C1022" t="str">
            <v>10Г2ФБ</v>
          </cell>
        </row>
        <row r="1023">
          <cell r="C1023" t="str">
            <v>10Г2ФБ</v>
          </cell>
        </row>
        <row r="1024">
          <cell r="C1024" t="str">
            <v>17Г1С</v>
          </cell>
        </row>
        <row r="1025">
          <cell r="C1025" t="str">
            <v>17Г1С-У</v>
          </cell>
        </row>
        <row r="1026">
          <cell r="C1026" t="str">
            <v>17Г1С-У</v>
          </cell>
        </row>
        <row r="1027">
          <cell r="C1027" t="str">
            <v>17Г1С-У</v>
          </cell>
        </row>
        <row r="1029">
          <cell r="C1029" t="str">
            <v>К270 В4-III 10 сп</v>
          </cell>
        </row>
        <row r="1030">
          <cell r="C1030" t="str">
            <v>К270 В4-III 10 сп</v>
          </cell>
        </row>
        <row r="1031">
          <cell r="C1031" t="str">
            <v>К270 В4-III 10 сп</v>
          </cell>
        </row>
        <row r="1032">
          <cell r="C1032" t="str">
            <v>К270 В4-III 10 сп</v>
          </cell>
        </row>
        <row r="1033">
          <cell r="C1033" t="str">
            <v>К270 В4-III 10 сп</v>
          </cell>
        </row>
        <row r="1034">
          <cell r="C1034" t="str">
            <v>К270 В4-III 10 сп</v>
          </cell>
        </row>
        <row r="1035">
          <cell r="C1035" t="str">
            <v>К270 В4-III 10 сп</v>
          </cell>
        </row>
        <row r="1036">
          <cell r="C1036" t="str">
            <v>К270 В4-III 10 сп</v>
          </cell>
        </row>
        <row r="1037">
          <cell r="C1037" t="str">
            <v>К270 В4-III 10 сп</v>
          </cell>
        </row>
        <row r="1038">
          <cell r="C1038" t="str">
            <v>К270 В4-III 10 сп</v>
          </cell>
        </row>
        <row r="1039">
          <cell r="C1039" t="str">
            <v>К270 В4-III 10 сп</v>
          </cell>
        </row>
        <row r="1040">
          <cell r="C1040" t="str">
            <v>К270 В4-III 10 сп</v>
          </cell>
        </row>
        <row r="1041">
          <cell r="C1041" t="str">
            <v>К270 В4-III 08 кп</v>
          </cell>
        </row>
        <row r="1042">
          <cell r="C1042" t="str">
            <v>К270 В4-III 08 кп</v>
          </cell>
        </row>
        <row r="1043">
          <cell r="C1043" t="str">
            <v>К270 В4-III 08 кп</v>
          </cell>
        </row>
        <row r="1044">
          <cell r="C1044" t="str">
            <v>К270 В4-III 08 кп</v>
          </cell>
        </row>
        <row r="1046">
          <cell r="C1046" t="str">
            <v>Х70</v>
          </cell>
        </row>
        <row r="1047">
          <cell r="C1047" t="str">
            <v>3сп5</v>
          </cell>
        </row>
        <row r="1049">
          <cell r="C1049" t="str">
            <v>ОК360 В4-IV 3 сп</v>
          </cell>
        </row>
        <row r="1050">
          <cell r="C1050" t="str">
            <v>ОК360 В4-IV 3 сп</v>
          </cell>
        </row>
        <row r="1051">
          <cell r="C1051" t="str">
            <v>ОК360 В4-IV 3 сп</v>
          </cell>
        </row>
        <row r="1052">
          <cell r="C1052" t="str">
            <v>ОК360 В4-IV 3 сп</v>
          </cell>
        </row>
        <row r="1053">
          <cell r="C1053" t="str">
            <v>ОК360 В4-IV 3 сп</v>
          </cell>
        </row>
        <row r="1054">
          <cell r="C1054" t="str">
            <v>К270 В4-IV 10 сп</v>
          </cell>
        </row>
        <row r="1055">
          <cell r="C1055" t="str">
            <v>К270 В4-IV 10 сп</v>
          </cell>
        </row>
        <row r="1056">
          <cell r="C1056" t="str">
            <v>К270 В4-IV 10 сп</v>
          </cell>
        </row>
        <row r="1057">
          <cell r="C1057" t="str">
            <v>К270 В4-IV 10 сп</v>
          </cell>
        </row>
        <row r="1058">
          <cell r="C1058" t="str">
            <v>К270 В4-IV 10 сп</v>
          </cell>
        </row>
        <row r="1059">
          <cell r="C1059" t="str">
            <v>К270 В4-IV 10 сп</v>
          </cell>
        </row>
        <row r="1060">
          <cell r="C1060" t="str">
            <v>К270 В4-IV 10 сп</v>
          </cell>
        </row>
        <row r="1061">
          <cell r="C1061" t="str">
            <v>К270 В4-IV 10 сп</v>
          </cell>
        </row>
        <row r="1062">
          <cell r="C1062" t="str">
            <v>К270 В4-IV 10 сп</v>
          </cell>
        </row>
        <row r="1063">
          <cell r="C1063" t="str">
            <v>К270 В4-IV 10 сп</v>
          </cell>
        </row>
        <row r="1064">
          <cell r="C1064" t="str">
            <v>К270 В4-IV 10 сп</v>
          </cell>
        </row>
        <row r="1065">
          <cell r="C1065" t="str">
            <v>К270 В4-IV 20 сп</v>
          </cell>
        </row>
        <row r="1066">
          <cell r="C1066" t="str">
            <v>К270 В4-IV 20 сп</v>
          </cell>
        </row>
        <row r="1067">
          <cell r="C1067" t="str">
            <v>К270 В4-IV 20 сп</v>
          </cell>
        </row>
        <row r="1068">
          <cell r="C1068" t="str">
            <v>К270 В4-IV 20 сп</v>
          </cell>
        </row>
        <row r="1069">
          <cell r="C1069" t="str">
            <v>К270 В4-IV 20 сп</v>
          </cell>
        </row>
        <row r="1070">
          <cell r="C1070" t="str">
            <v>ст.10</v>
          </cell>
        </row>
        <row r="1071">
          <cell r="C1071" t="str">
            <v>ст.20</v>
          </cell>
        </row>
        <row r="1072">
          <cell r="C1072" t="str">
            <v>ст.10</v>
          </cell>
        </row>
        <row r="1073">
          <cell r="C1073" t="str">
            <v>ст.20</v>
          </cell>
        </row>
        <row r="1074">
          <cell r="C1074" t="str">
            <v>ст.10</v>
          </cell>
        </row>
        <row r="1075">
          <cell r="C1075" t="str">
            <v>ст.20</v>
          </cell>
        </row>
        <row r="1076">
          <cell r="C1076" t="str">
            <v>ст.10</v>
          </cell>
        </row>
        <row r="1077">
          <cell r="C1077" t="str">
            <v>ст.20</v>
          </cell>
        </row>
        <row r="1078">
          <cell r="C1078" t="str">
            <v>ст.10</v>
          </cell>
        </row>
        <row r="1079">
          <cell r="C1079" t="str">
            <v>ст.20</v>
          </cell>
        </row>
        <row r="1080">
          <cell r="C1080" t="str">
            <v>ст.10</v>
          </cell>
        </row>
        <row r="1081">
          <cell r="C1081" t="str">
            <v>ст.20</v>
          </cell>
        </row>
        <row r="1082">
          <cell r="C1082" t="str">
            <v>ст.10</v>
          </cell>
        </row>
        <row r="1083">
          <cell r="C1083" t="str">
            <v>ст.20</v>
          </cell>
        </row>
        <row r="1084">
          <cell r="C1084" t="str">
            <v>ст.10</v>
          </cell>
        </row>
        <row r="1085">
          <cell r="C1085" t="str">
            <v>ст.10</v>
          </cell>
        </row>
        <row r="1086">
          <cell r="C1086" t="str">
            <v>ст.10 (обрезной)</v>
          </cell>
        </row>
        <row r="1087">
          <cell r="C1087" t="str">
            <v>ст.20 (обрезной)</v>
          </cell>
        </row>
        <row r="1089">
          <cell r="C1089" t="str">
            <v>ОК360 В4-IV 3 сп</v>
          </cell>
        </row>
        <row r="1090">
          <cell r="C1090" t="str">
            <v>ОК360 В4-IV 3 сп</v>
          </cell>
        </row>
        <row r="1091">
          <cell r="C1091" t="str">
            <v>К270 В4-IV 10</v>
          </cell>
        </row>
        <row r="1092">
          <cell r="C1092" t="str">
            <v>ст.10</v>
          </cell>
        </row>
        <row r="1094">
          <cell r="C1094" t="str">
            <v>ст. 2 ПС</v>
          </cell>
        </row>
        <row r="1095">
          <cell r="C1095" t="str">
            <v>ст. 2 ПС</v>
          </cell>
        </row>
        <row r="1096">
          <cell r="C1096" t="str">
            <v>ст. 2 ПС</v>
          </cell>
        </row>
        <row r="1097">
          <cell r="C1097" t="str">
            <v>ст. 2 ПС</v>
          </cell>
        </row>
        <row r="1098">
          <cell r="C1098" t="str">
            <v>ст. 2 ПС</v>
          </cell>
        </row>
        <row r="1099">
          <cell r="C1099" t="str">
            <v>ст. 2 ПС</v>
          </cell>
        </row>
        <row r="1101">
          <cell r="C1101" t="str">
            <v>Х70</v>
          </cell>
        </row>
        <row r="1103">
          <cell r="C1103" t="str">
            <v>17Г1С-У*</v>
          </cell>
        </row>
        <row r="1104">
          <cell r="C1104" t="str">
            <v>17Г1С-У</v>
          </cell>
        </row>
        <row r="1105">
          <cell r="C1105" t="str">
            <v>17Г1С-У</v>
          </cell>
        </row>
        <row r="1106">
          <cell r="C1106" t="str">
            <v>17Г1С-У</v>
          </cell>
        </row>
        <row r="1107">
          <cell r="C1107" t="str">
            <v>17Г1С-У</v>
          </cell>
        </row>
        <row r="1109">
          <cell r="C1109" t="str">
            <v>Х70</v>
          </cell>
        </row>
        <row r="1110">
          <cell r="C1110" t="str">
            <v>Х70</v>
          </cell>
        </row>
        <row r="1112">
          <cell r="C1112" t="str">
            <v>ноябрь</v>
          </cell>
        </row>
        <row r="1113">
          <cell r="C1113" t="str">
            <v>К270 В4-III 10 сп</v>
          </cell>
        </row>
        <row r="1114">
          <cell r="C1114" t="str">
            <v>К270 В4-III 10 сп</v>
          </cell>
        </row>
        <row r="1115">
          <cell r="C1115" t="str">
            <v>К270 В4-III 10 сп</v>
          </cell>
        </row>
        <row r="1116">
          <cell r="C1116" t="str">
            <v>К270 В4-III 10 сп</v>
          </cell>
        </row>
        <row r="1117">
          <cell r="C1117" t="str">
            <v>К270 В4-III 10 сп</v>
          </cell>
        </row>
        <row r="1118">
          <cell r="C1118" t="str">
            <v>К270 В4-III 10 сп</v>
          </cell>
        </row>
        <row r="1119">
          <cell r="C1119" t="str">
            <v>К270 В4-III 10 сп</v>
          </cell>
        </row>
        <row r="1120">
          <cell r="C1120" t="str">
            <v>К270 В4-III 10 сп</v>
          </cell>
        </row>
        <row r="1121">
          <cell r="C1121" t="str">
            <v>К270 В4-III 10 сп</v>
          </cell>
        </row>
        <row r="1122">
          <cell r="C1122" t="str">
            <v>К270 В4-III 10 сп</v>
          </cell>
        </row>
        <row r="1123">
          <cell r="C1123" t="str">
            <v>К270 В4-III 10 сп</v>
          </cell>
        </row>
        <row r="1124">
          <cell r="C1124" t="str">
            <v>К270 В4-III 08 кп</v>
          </cell>
        </row>
        <row r="1125">
          <cell r="C1125" t="str">
            <v>К270 В4-III 08 кп</v>
          </cell>
        </row>
        <row r="1126">
          <cell r="C1126" t="str">
            <v>К270 В4-III 08 кп</v>
          </cell>
        </row>
        <row r="1127">
          <cell r="C1127" t="str">
            <v>К270 В4-III 08 кп</v>
          </cell>
        </row>
        <row r="1128">
          <cell r="C1128" t="str">
            <v>К270 В4-III 08 кп</v>
          </cell>
        </row>
        <row r="1129">
          <cell r="C1129" t="str">
            <v>К270 В4-III 08 кп</v>
          </cell>
        </row>
        <row r="1130">
          <cell r="C1130" t="str">
            <v>К270 В4-III 08 кп</v>
          </cell>
        </row>
        <row r="1131">
          <cell r="C1131" t="str">
            <v>К270 В4-III 08 кп</v>
          </cell>
        </row>
        <row r="1132">
          <cell r="C1132" t="str">
            <v>В4 08Ю ВГ</v>
          </cell>
        </row>
        <row r="1133">
          <cell r="C1133" t="str">
            <v>В4 08Ю ВГ</v>
          </cell>
        </row>
        <row r="1135">
          <cell r="C1135" t="str">
            <v>ОК360 В4-IV 3 сп</v>
          </cell>
        </row>
        <row r="1136">
          <cell r="C1136" t="str">
            <v>ОК360 В4-IV 3 сп</v>
          </cell>
        </row>
        <row r="1137">
          <cell r="C1137" t="str">
            <v>ОК360 В4-IV 3 сп</v>
          </cell>
        </row>
        <row r="1138">
          <cell r="C1138" t="str">
            <v>ОК360 В4-IV 3 сп</v>
          </cell>
        </row>
        <row r="1139">
          <cell r="C1139" t="str">
            <v>ОК360 В4-IV 3 сп</v>
          </cell>
        </row>
        <row r="1140">
          <cell r="C1140" t="str">
            <v>К270 В4-IV 10 сп</v>
          </cell>
        </row>
        <row r="1141">
          <cell r="C1141" t="str">
            <v>К270 В4-IV 10 сп</v>
          </cell>
        </row>
        <row r="1142">
          <cell r="C1142" t="str">
            <v>К270 В4-IV 10 сп</v>
          </cell>
        </row>
        <row r="1143">
          <cell r="C1143" t="str">
            <v>К270 В4-IV 10 сп</v>
          </cell>
        </row>
        <row r="1144">
          <cell r="C1144" t="str">
            <v>К270 В4-IV 20 сп</v>
          </cell>
        </row>
        <row r="1145">
          <cell r="C1145" t="str">
            <v>К270 В4-IV 10 сп</v>
          </cell>
        </row>
        <row r="1146">
          <cell r="C1146" t="str">
            <v>К270 В4-IV 20 сп</v>
          </cell>
        </row>
        <row r="1147">
          <cell r="C1147" t="str">
            <v>К270 В4-IV 10 сп</v>
          </cell>
        </row>
        <row r="1148">
          <cell r="C1148" t="str">
            <v>К270 В4-IV 20 сп</v>
          </cell>
        </row>
        <row r="1149">
          <cell r="C1149" t="str">
            <v>К270 В4-IV 10 сп</v>
          </cell>
        </row>
        <row r="1150">
          <cell r="C1150" t="str">
            <v>К270 В4-IV 20 сп</v>
          </cell>
        </row>
        <row r="1151">
          <cell r="C1151" t="str">
            <v>К270 В4-IV 10 сп</v>
          </cell>
        </row>
        <row r="1152">
          <cell r="C1152" t="str">
            <v>К270 В4-IV 20 сп</v>
          </cell>
        </row>
        <row r="1153">
          <cell r="C1153" t="str">
            <v>К270 В4-IV 10 сп</v>
          </cell>
        </row>
        <row r="1154">
          <cell r="C1154" t="str">
            <v>К270 В4-IV 20 сп</v>
          </cell>
        </row>
        <row r="1155">
          <cell r="C1155" t="str">
            <v>К270 В4-IV 10 сп</v>
          </cell>
        </row>
        <row r="1156">
          <cell r="C1156" t="str">
            <v>ст.10</v>
          </cell>
        </row>
        <row r="1157">
          <cell r="C1157" t="str">
            <v>ст.20</v>
          </cell>
        </row>
        <row r="1158">
          <cell r="C1158" t="str">
            <v>ст.10</v>
          </cell>
        </row>
        <row r="1159">
          <cell r="C1159" t="str">
            <v>ст.20</v>
          </cell>
        </row>
        <row r="1160">
          <cell r="C1160" t="str">
            <v>ст.10</v>
          </cell>
        </row>
        <row r="1161">
          <cell r="C1161" t="str">
            <v>ст.20</v>
          </cell>
        </row>
        <row r="1162">
          <cell r="C1162" t="str">
            <v>ст.10</v>
          </cell>
        </row>
        <row r="1163">
          <cell r="C1163" t="str">
            <v>ст.20</v>
          </cell>
        </row>
        <row r="1164">
          <cell r="C1164" t="str">
            <v>ст.10</v>
          </cell>
        </row>
        <row r="1165">
          <cell r="C1165" t="str">
            <v>ст.20</v>
          </cell>
        </row>
        <row r="1166">
          <cell r="C1166" t="str">
            <v>ст.10</v>
          </cell>
        </row>
        <row r="1167">
          <cell r="C1167" t="str">
            <v>ст.20</v>
          </cell>
        </row>
        <row r="1168">
          <cell r="C1168" t="str">
            <v>ст.10</v>
          </cell>
        </row>
        <row r="1169">
          <cell r="C1169" t="str">
            <v>ст.20</v>
          </cell>
        </row>
        <row r="1170">
          <cell r="C1170" t="str">
            <v>ст.20</v>
          </cell>
        </row>
        <row r="1171">
          <cell r="C1171" t="str">
            <v>ст.20 (обрезной)</v>
          </cell>
        </row>
        <row r="1172">
          <cell r="C1172" t="str">
            <v>ст.10 (обрезной)</v>
          </cell>
        </row>
        <row r="1173">
          <cell r="C1173" t="str">
            <v>ст.20 (обрезной)</v>
          </cell>
        </row>
        <row r="1175">
          <cell r="C1175" t="str">
            <v>ОК360 В4-IV 3 сп</v>
          </cell>
        </row>
        <row r="1176">
          <cell r="C1176" t="str">
            <v>ОК360 В4-IV 3 сп</v>
          </cell>
        </row>
        <row r="1177">
          <cell r="C1177" t="str">
            <v>ОК360 В4-IV 3 сп</v>
          </cell>
        </row>
        <row r="1178">
          <cell r="C1178" t="str">
            <v>К270 В4-IV 10 сп</v>
          </cell>
        </row>
        <row r="1179">
          <cell r="C1179" t="str">
            <v>К270 В4-IV 10 сп</v>
          </cell>
        </row>
        <row r="1180">
          <cell r="C1180" t="str">
            <v>К270 В4-IV 10 сп</v>
          </cell>
        </row>
        <row r="1181">
          <cell r="C1181" t="str">
            <v>К270 В4-IV 10 сп</v>
          </cell>
        </row>
        <row r="1182">
          <cell r="C1182" t="str">
            <v>ст.10</v>
          </cell>
        </row>
        <row r="1183">
          <cell r="C1183" t="str">
            <v>ст.10</v>
          </cell>
        </row>
        <row r="1184">
          <cell r="C1184" t="str">
            <v>ст.10</v>
          </cell>
        </row>
        <row r="1185">
          <cell r="C1185" t="str">
            <v>ст.10</v>
          </cell>
        </row>
        <row r="1186">
          <cell r="C1186" t="str">
            <v>ст.10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кро"/>
      <sheetName val="Дукат"/>
      <sheetName val="Дукат вс"/>
      <sheetName val="Лунное"/>
      <sheetName val="Лунное вс"/>
      <sheetName val="Хаканджа"/>
      <sheetName val="Хак вс"/>
      <sheetName val="Варвара"/>
      <sheetName val="Вар вс"/>
      <sheetName val="Омолон"/>
      <sheetName val="Омолон вс"/>
      <sheetName val="Воронц"/>
      <sheetName val="воронц вс"/>
      <sheetName val="Воронц А"/>
      <sheetName val="Албазино"/>
      <sheetName val="Албазино вс"/>
      <sheetName val="АГМК"/>
      <sheetName val="АГМК вс"/>
      <sheetName val="Майское"/>
      <sheetName val="Майское вс"/>
    </sheetNames>
    <sheetDataSet>
      <sheetData sheetId="0">
        <row r="25">
          <cell r="B25">
            <v>31.103476799999999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авнение с SRK"/>
      <sheetName val="CASH"/>
      <sheetName val="СЕБЕСТОИМОСТЬ"/>
      <sheetName val="СводнаяПоПеределам"/>
      <sheetName val="СводнаяПоСтатьямС_НДС"/>
      <sheetName val="ИТОГОВАЯ"/>
      <sheetName val="ФЗП 2005"/>
      <sheetName val="ЦЕНЫ"/>
      <sheetName val="АВТОБУСЫ"/>
      <sheetName val="Автошины и АКБ&amp;ХОЗ"/>
      <sheetName val="КОНСТАНТЫ"/>
      <sheetName val="1.1.1-ПЛАН ГР"/>
      <sheetName val="ОТВАЛЫ"/>
      <sheetName val="1.1.2-БУРЕНИЕ"/>
      <sheetName val="1.1.3-ПОГРУЗКА"/>
      <sheetName val="1.1.4-ТЕХТРАНСПОРТ"/>
      <sheetName val="1.1.5-БУЛЬДОЗЕРЫ"/>
      <sheetName val="1.1.6-БАЛАНС ВРЕМЕНИ"/>
      <sheetName val="1.3.1-ГРР ОБЪЕМЫ"/>
      <sheetName val="1.3.2-ГРР БАЛАНС"/>
      <sheetName val="1.3.3-РАСЧЕТ ГРР"/>
      <sheetName val="1.4.1(1)-ЗИФ КВ"/>
      <sheetName val="1.4.1(2)-ЗИФ УВП"/>
      <sheetName val="1.4.2-ПОГРУЗКИ ЗИФ"/>
      <sheetName val="1.5.2-ХОЗТРАНСПОРТ"/>
      <sheetName val="1.5.3-ОБОРУДОВАНИЕ"/>
      <sheetName val="1.6.1-КОТЕЛЬНЫЕ"/>
      <sheetName val="1.6.3-ДЭС"/>
      <sheetName val="БЕЛАЗ"/>
      <sheetName val="ГСМ БЕЛАЗ"/>
      <sheetName val="КВАРТ ВРЕМЯ РАБОТЫ"/>
      <sheetName val="ПРОИЗВ ЭКСК"/>
      <sheetName val="РАСЧЕТ ВВ"/>
      <sheetName val="ШЛАНГИ КВ"/>
      <sheetName val="АФФИНА}I{"/>
      <sheetName val="ЛИЗИНГ"/>
      <sheetName val="НАЛОГИ"/>
      <sheetName val="ЗЕМ. НАЛОГ"/>
      <sheetName val="ГАЗ"/>
      <sheetName val="ГСМ ХОЗТРАНСПОРТ"/>
      <sheetName val="ЭНЕРГИЯ"/>
      <sheetName val="ТехПД"/>
      <sheetName val="Перевозка ТМЦ"/>
      <sheetName val="Реализация техники"/>
      <sheetName val="Проект2002"/>
      <sheetName val="Лист1"/>
      <sheetName val="текучесть"/>
      <sheetName val="Рез-т"/>
      <sheetName val="Макр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c"/>
      <sheetName val="Esc Rates"/>
      <sheetName val="Forecast00"/>
      <sheetName val="Import Macro"/>
      <sheetName val="Unescalated Budget "/>
      <sheetName val="Act Elem vs 2000 Budget"/>
      <sheetName val="Sheet1"/>
      <sheetName val="Escalated Budget"/>
      <sheetName val="FORECAST BUDGET"/>
      <sheetName val="Forecast Activity"/>
      <sheetName val="BUDGET"/>
      <sheetName val="Закупки"/>
      <sheetName val="4"/>
      <sheetName val="Незав.пр-во "/>
    </sheetNames>
    <sheetDataSet>
      <sheetData sheetId="0" refreshError="1">
        <row r="1">
          <cell r="A1" t="str">
            <v>T</v>
          </cell>
          <cell r="C1" t="str">
            <v>01</v>
          </cell>
          <cell r="E1" t="str">
            <v>F127</v>
          </cell>
        </row>
        <row r="2">
          <cell r="A2" t="str">
            <v>T</v>
          </cell>
          <cell r="C2" t="str">
            <v>01</v>
          </cell>
          <cell r="E2" t="str">
            <v>F049</v>
          </cell>
        </row>
        <row r="3">
          <cell r="A3" t="str">
            <v>T</v>
          </cell>
          <cell r="C3" t="str">
            <v>01</v>
          </cell>
          <cell r="E3" t="str">
            <v>F001</v>
          </cell>
        </row>
        <row r="4">
          <cell r="A4" t="str">
            <v>T</v>
          </cell>
          <cell r="C4" t="str">
            <v>01</v>
          </cell>
          <cell r="E4" t="str">
            <v>G001</v>
          </cell>
        </row>
        <row r="5">
          <cell r="A5" t="str">
            <v>T</v>
          </cell>
          <cell r="C5" t="str">
            <v>01</v>
          </cell>
          <cell r="E5" t="str">
            <v>G002</v>
          </cell>
        </row>
        <row r="6">
          <cell r="A6" t="str">
            <v>T</v>
          </cell>
          <cell r="C6" t="str">
            <v>01</v>
          </cell>
          <cell r="E6" t="str">
            <v>G017</v>
          </cell>
        </row>
        <row r="7">
          <cell r="A7" t="str">
            <v>T</v>
          </cell>
          <cell r="C7" t="str">
            <v>01</v>
          </cell>
          <cell r="E7" t="str">
            <v>G026</v>
          </cell>
        </row>
        <row r="8">
          <cell r="A8" t="str">
            <v>T</v>
          </cell>
          <cell r="C8" t="str">
            <v>01</v>
          </cell>
          <cell r="E8" t="str">
            <v>G022</v>
          </cell>
        </row>
        <row r="9">
          <cell r="A9" t="str">
            <v>T</v>
          </cell>
          <cell r="C9" t="str">
            <v>01</v>
          </cell>
          <cell r="E9" t="str">
            <v>H024</v>
          </cell>
        </row>
        <row r="10">
          <cell r="A10" t="str">
            <v>T</v>
          </cell>
          <cell r="C10" t="str">
            <v>01</v>
          </cell>
          <cell r="E10" t="str">
            <v>L000</v>
          </cell>
        </row>
        <row r="11">
          <cell r="A11" t="str">
            <v>T</v>
          </cell>
          <cell r="C11" t="str">
            <v>01</v>
          </cell>
          <cell r="E11" t="str">
            <v>L003</v>
          </cell>
        </row>
        <row r="12">
          <cell r="A12" t="str">
            <v>T</v>
          </cell>
          <cell r="C12" t="str">
            <v>01</v>
          </cell>
          <cell r="E12" t="str">
            <v>L005</v>
          </cell>
        </row>
        <row r="13">
          <cell r="A13" t="str">
            <v>T</v>
          </cell>
          <cell r="C13" t="str">
            <v>01</v>
          </cell>
          <cell r="E13" t="str">
            <v>L006</v>
          </cell>
        </row>
        <row r="14">
          <cell r="A14" t="str">
            <v>T</v>
          </cell>
          <cell r="C14" t="str">
            <v>01</v>
          </cell>
          <cell r="E14" t="str">
            <v>L007</v>
          </cell>
        </row>
        <row r="15">
          <cell r="A15" t="str">
            <v>T</v>
          </cell>
          <cell r="C15" t="str">
            <v>01</v>
          </cell>
          <cell r="E15" t="str">
            <v>L021</v>
          </cell>
        </row>
        <row r="16">
          <cell r="A16" t="str">
            <v>T</v>
          </cell>
          <cell r="C16" t="str">
            <v>01</v>
          </cell>
          <cell r="E16" t="str">
            <v>L010</v>
          </cell>
        </row>
        <row r="17">
          <cell r="A17" t="str">
            <v>T</v>
          </cell>
          <cell r="C17" t="str">
            <v>01</v>
          </cell>
          <cell r="E17" t="str">
            <v>L150</v>
          </cell>
        </row>
        <row r="18">
          <cell r="A18" t="str">
            <v>T</v>
          </cell>
          <cell r="C18" t="str">
            <v>01</v>
          </cell>
          <cell r="E18" t="str">
            <v>L151</v>
          </cell>
        </row>
        <row r="19">
          <cell r="A19" t="str">
            <v>T</v>
          </cell>
          <cell r="C19" t="str">
            <v>01</v>
          </cell>
          <cell r="E19" t="str">
            <v>J001</v>
          </cell>
        </row>
        <row r="20">
          <cell r="A20" t="str">
            <v>T</v>
          </cell>
          <cell r="C20" t="str">
            <v>01</v>
          </cell>
          <cell r="E20" t="str">
            <v>J002</v>
          </cell>
        </row>
        <row r="21">
          <cell r="A21" t="str">
            <v>T</v>
          </cell>
          <cell r="C21" t="str">
            <v>01</v>
          </cell>
          <cell r="E21" t="str">
            <v>J003</v>
          </cell>
        </row>
        <row r="22">
          <cell r="A22" t="str">
            <v>T</v>
          </cell>
          <cell r="C22" t="str">
            <v>01</v>
          </cell>
          <cell r="E22" t="str">
            <v>J004</v>
          </cell>
        </row>
        <row r="23">
          <cell r="A23" t="str">
            <v>T</v>
          </cell>
          <cell r="C23" t="str">
            <v>02</v>
          </cell>
          <cell r="E23" t="str">
            <v>G002</v>
          </cell>
        </row>
        <row r="24">
          <cell r="A24" t="str">
            <v>T</v>
          </cell>
          <cell r="C24" t="str">
            <v>02</v>
          </cell>
          <cell r="E24" t="str">
            <v>G017</v>
          </cell>
        </row>
        <row r="25">
          <cell r="A25" t="str">
            <v>T</v>
          </cell>
          <cell r="C25" t="str">
            <v>02</v>
          </cell>
          <cell r="E25" t="str">
            <v>G022</v>
          </cell>
        </row>
        <row r="26">
          <cell r="A26" t="str">
            <v>T</v>
          </cell>
          <cell r="C26" t="str">
            <v>02</v>
          </cell>
          <cell r="E26" t="str">
            <v>G024</v>
          </cell>
        </row>
        <row r="27">
          <cell r="A27" t="str">
            <v>T</v>
          </cell>
          <cell r="C27" t="str">
            <v>02</v>
          </cell>
          <cell r="E27" t="str">
            <v>G026</v>
          </cell>
        </row>
        <row r="28">
          <cell r="A28" t="str">
            <v>T</v>
          </cell>
          <cell r="C28" t="str">
            <v>02</v>
          </cell>
          <cell r="E28" t="str">
            <v>H024</v>
          </cell>
        </row>
        <row r="29">
          <cell r="A29" t="str">
            <v>T</v>
          </cell>
          <cell r="C29" t="str">
            <v>02</v>
          </cell>
          <cell r="E29" t="str">
            <v>H002</v>
          </cell>
        </row>
        <row r="30">
          <cell r="A30" t="str">
            <v>T</v>
          </cell>
          <cell r="C30" t="str">
            <v>02</v>
          </cell>
          <cell r="E30" t="str">
            <v>J001</v>
          </cell>
        </row>
        <row r="31">
          <cell r="A31" t="str">
            <v>T</v>
          </cell>
          <cell r="C31" t="str">
            <v>02</v>
          </cell>
          <cell r="E31" t="str">
            <v>J002</v>
          </cell>
        </row>
        <row r="32">
          <cell r="A32" t="str">
            <v>T</v>
          </cell>
          <cell r="C32" t="str">
            <v>02</v>
          </cell>
          <cell r="E32" t="str">
            <v>J003</v>
          </cell>
        </row>
        <row r="33">
          <cell r="A33" t="str">
            <v>T</v>
          </cell>
          <cell r="C33" t="str">
            <v>02</v>
          </cell>
          <cell r="E33" t="str">
            <v>J004</v>
          </cell>
        </row>
        <row r="34">
          <cell r="A34" t="str">
            <v>T</v>
          </cell>
          <cell r="C34" t="str">
            <v>02</v>
          </cell>
          <cell r="E34" t="str">
            <v>L000</v>
          </cell>
        </row>
        <row r="35">
          <cell r="A35" t="str">
            <v>T</v>
          </cell>
          <cell r="C35" t="str">
            <v>02</v>
          </cell>
          <cell r="E35" t="str">
            <v>L003</v>
          </cell>
        </row>
        <row r="36">
          <cell r="A36" t="str">
            <v>T</v>
          </cell>
          <cell r="C36" t="str">
            <v>02</v>
          </cell>
          <cell r="E36" t="str">
            <v>L005</v>
          </cell>
        </row>
        <row r="37">
          <cell r="A37" t="str">
            <v>T</v>
          </cell>
          <cell r="C37" t="str">
            <v>02</v>
          </cell>
          <cell r="E37" t="str">
            <v>L006</v>
          </cell>
        </row>
        <row r="38">
          <cell r="A38" t="str">
            <v>T</v>
          </cell>
          <cell r="C38" t="str">
            <v>02</v>
          </cell>
          <cell r="E38" t="str">
            <v>L007</v>
          </cell>
        </row>
        <row r="39">
          <cell r="A39" t="str">
            <v>T</v>
          </cell>
          <cell r="C39" t="str">
            <v>02</v>
          </cell>
          <cell r="E39" t="str">
            <v>L021</v>
          </cell>
        </row>
        <row r="40">
          <cell r="A40" t="str">
            <v>T</v>
          </cell>
          <cell r="C40" t="str">
            <v>02</v>
          </cell>
          <cell r="E40" t="str">
            <v>L010</v>
          </cell>
        </row>
        <row r="41">
          <cell r="A41" t="str">
            <v>T</v>
          </cell>
          <cell r="C41" t="str">
            <v>02</v>
          </cell>
          <cell r="E41" t="str">
            <v>L150</v>
          </cell>
        </row>
        <row r="42">
          <cell r="A42" t="str">
            <v>T</v>
          </cell>
          <cell r="C42" t="str">
            <v>02</v>
          </cell>
          <cell r="E42" t="str">
            <v>L151</v>
          </cell>
        </row>
        <row r="43">
          <cell r="A43" t="str">
            <v>T</v>
          </cell>
          <cell r="C43" t="str">
            <v>02</v>
          </cell>
          <cell r="E43" t="str">
            <v>F049</v>
          </cell>
        </row>
        <row r="44">
          <cell r="A44" t="str">
            <v>T</v>
          </cell>
          <cell r="C44" t="str">
            <v>02</v>
          </cell>
          <cell r="E44" t="str">
            <v>F127</v>
          </cell>
        </row>
        <row r="45">
          <cell r="A45" t="str">
            <v>T</v>
          </cell>
          <cell r="C45" t="str">
            <v>02</v>
          </cell>
          <cell r="E45" t="str">
            <v>F001</v>
          </cell>
        </row>
        <row r="46">
          <cell r="A46" t="str">
            <v>T</v>
          </cell>
          <cell r="C46" t="str">
            <v>03</v>
          </cell>
          <cell r="E46" t="str">
            <v>G002</v>
          </cell>
        </row>
        <row r="47">
          <cell r="A47" t="str">
            <v>T</v>
          </cell>
          <cell r="C47" t="str">
            <v>03</v>
          </cell>
          <cell r="E47" t="str">
            <v>C001</v>
          </cell>
        </row>
        <row r="48">
          <cell r="A48" t="str">
            <v>T</v>
          </cell>
          <cell r="C48" t="str">
            <v>03</v>
          </cell>
          <cell r="E48" t="str">
            <v>C002</v>
          </cell>
        </row>
        <row r="49">
          <cell r="A49" t="str">
            <v>T</v>
          </cell>
          <cell r="C49" t="str">
            <v>03</v>
          </cell>
          <cell r="E49" t="str">
            <v>C003</v>
          </cell>
        </row>
        <row r="50">
          <cell r="A50" t="str">
            <v>T</v>
          </cell>
          <cell r="C50" t="str">
            <v>03</v>
          </cell>
          <cell r="E50" t="str">
            <v>C004</v>
          </cell>
        </row>
        <row r="51">
          <cell r="A51" t="str">
            <v>T</v>
          </cell>
          <cell r="C51" t="str">
            <v>03</v>
          </cell>
          <cell r="E51" t="str">
            <v>C005</v>
          </cell>
        </row>
        <row r="52">
          <cell r="A52" t="str">
            <v>T</v>
          </cell>
          <cell r="C52" t="str">
            <v>03</v>
          </cell>
          <cell r="E52" t="str">
            <v>C006</v>
          </cell>
        </row>
        <row r="53">
          <cell r="A53" t="str">
            <v>T</v>
          </cell>
          <cell r="C53" t="str">
            <v>03</v>
          </cell>
          <cell r="E53" t="str">
            <v>C007</v>
          </cell>
        </row>
        <row r="54">
          <cell r="A54" t="str">
            <v>T</v>
          </cell>
          <cell r="C54" t="str">
            <v>03</v>
          </cell>
          <cell r="E54" t="str">
            <v>C008</v>
          </cell>
        </row>
        <row r="55">
          <cell r="A55" t="str">
            <v>T</v>
          </cell>
          <cell r="C55" t="str">
            <v>03</v>
          </cell>
          <cell r="E55" t="str">
            <v>C009</v>
          </cell>
        </row>
        <row r="56">
          <cell r="A56" t="str">
            <v>T</v>
          </cell>
          <cell r="C56" t="str">
            <v>03</v>
          </cell>
          <cell r="E56" t="str">
            <v>C010</v>
          </cell>
        </row>
        <row r="57">
          <cell r="A57" t="str">
            <v>T</v>
          </cell>
          <cell r="C57" t="str">
            <v>03</v>
          </cell>
          <cell r="E57" t="str">
            <v>C011</v>
          </cell>
        </row>
        <row r="58">
          <cell r="A58" t="str">
            <v>T</v>
          </cell>
          <cell r="C58" t="str">
            <v>03</v>
          </cell>
          <cell r="E58" t="str">
            <v>C100</v>
          </cell>
        </row>
        <row r="59">
          <cell r="A59" t="str">
            <v>T</v>
          </cell>
          <cell r="C59" t="str">
            <v>03</v>
          </cell>
          <cell r="E59" t="str">
            <v>C101</v>
          </cell>
        </row>
        <row r="60">
          <cell r="A60" t="str">
            <v>T</v>
          </cell>
          <cell r="C60" t="str">
            <v>03</v>
          </cell>
          <cell r="E60" t="str">
            <v>C102</v>
          </cell>
        </row>
        <row r="61">
          <cell r="A61" t="str">
            <v>T</v>
          </cell>
          <cell r="C61" t="str">
            <v>03</v>
          </cell>
          <cell r="E61" t="str">
            <v>C103</v>
          </cell>
        </row>
        <row r="62">
          <cell r="A62" t="str">
            <v>T</v>
          </cell>
          <cell r="C62" t="str">
            <v>03</v>
          </cell>
          <cell r="E62" t="str">
            <v>C104</v>
          </cell>
        </row>
        <row r="63">
          <cell r="A63" t="str">
            <v>T</v>
          </cell>
          <cell r="C63" t="str">
            <v>03</v>
          </cell>
          <cell r="E63" t="str">
            <v>C105</v>
          </cell>
        </row>
        <row r="64">
          <cell r="A64" t="str">
            <v>T</v>
          </cell>
          <cell r="C64" t="str">
            <v>03</v>
          </cell>
          <cell r="E64" t="str">
            <v>C106</v>
          </cell>
        </row>
        <row r="65">
          <cell r="A65" t="str">
            <v>T</v>
          </cell>
          <cell r="C65" t="str">
            <v>03</v>
          </cell>
          <cell r="E65" t="str">
            <v>C107</v>
          </cell>
        </row>
        <row r="66">
          <cell r="A66" t="str">
            <v>T</v>
          </cell>
          <cell r="C66" t="str">
            <v>03</v>
          </cell>
          <cell r="E66" t="str">
            <v>C108</v>
          </cell>
        </row>
        <row r="67">
          <cell r="A67" t="str">
            <v>T</v>
          </cell>
          <cell r="C67" t="str">
            <v>03</v>
          </cell>
          <cell r="E67" t="str">
            <v>C109</v>
          </cell>
        </row>
        <row r="68">
          <cell r="A68" t="str">
            <v>G</v>
          </cell>
          <cell r="C68" t="str">
            <v>05</v>
          </cell>
          <cell r="E68" t="str">
            <v>G003</v>
          </cell>
        </row>
        <row r="69">
          <cell r="A69" t="str">
            <v>G</v>
          </cell>
          <cell r="C69" t="str">
            <v>05</v>
          </cell>
          <cell r="E69" t="str">
            <v>G005</v>
          </cell>
        </row>
        <row r="70">
          <cell r="A70" t="str">
            <v>G</v>
          </cell>
          <cell r="C70" t="str">
            <v>05</v>
          </cell>
          <cell r="E70" t="str">
            <v>G026</v>
          </cell>
        </row>
        <row r="71">
          <cell r="A71" t="str">
            <v>G</v>
          </cell>
          <cell r="C71" t="str">
            <v>05</v>
          </cell>
          <cell r="E71" t="str">
            <v>G024</v>
          </cell>
        </row>
        <row r="72">
          <cell r="A72" t="str">
            <v>G</v>
          </cell>
          <cell r="C72" t="str">
            <v>05</v>
          </cell>
          <cell r="E72" t="str">
            <v>H001</v>
          </cell>
        </row>
        <row r="73">
          <cell r="A73" t="str">
            <v>G</v>
          </cell>
          <cell r="C73" t="str">
            <v>05</v>
          </cell>
          <cell r="E73" t="str">
            <v>H003</v>
          </cell>
        </row>
        <row r="74">
          <cell r="A74" t="str">
            <v>G</v>
          </cell>
          <cell r="C74" t="str">
            <v>05</v>
          </cell>
          <cell r="E74" t="str">
            <v>H008</v>
          </cell>
        </row>
        <row r="75">
          <cell r="A75" t="str">
            <v>G</v>
          </cell>
          <cell r="C75" t="str">
            <v>04</v>
          </cell>
          <cell r="E75" t="str">
            <v>G001</v>
          </cell>
        </row>
        <row r="76">
          <cell r="A76" t="str">
            <v>G</v>
          </cell>
          <cell r="C76" t="str">
            <v>04</v>
          </cell>
          <cell r="E76" t="str">
            <v>G002</v>
          </cell>
        </row>
        <row r="77">
          <cell r="A77" t="str">
            <v>G</v>
          </cell>
          <cell r="C77" t="str">
            <v>04</v>
          </cell>
          <cell r="E77" t="str">
            <v>G022</v>
          </cell>
        </row>
        <row r="78">
          <cell r="A78" t="str">
            <v>G</v>
          </cell>
          <cell r="C78" t="str">
            <v>04</v>
          </cell>
          <cell r="E78" t="str">
            <v>G024</v>
          </cell>
        </row>
        <row r="79">
          <cell r="A79" t="str">
            <v>G</v>
          </cell>
          <cell r="C79" t="str">
            <v>04</v>
          </cell>
          <cell r="E79" t="str">
            <v>L000</v>
          </cell>
        </row>
        <row r="80">
          <cell r="A80" t="str">
            <v>G</v>
          </cell>
          <cell r="C80" t="str">
            <v>04</v>
          </cell>
          <cell r="E80" t="str">
            <v>L003</v>
          </cell>
        </row>
        <row r="81">
          <cell r="A81" t="str">
            <v>G</v>
          </cell>
          <cell r="C81" t="str">
            <v>04</v>
          </cell>
          <cell r="E81" t="str">
            <v>L005</v>
          </cell>
        </row>
        <row r="82">
          <cell r="A82" t="str">
            <v>G</v>
          </cell>
          <cell r="C82" t="str">
            <v>04</v>
          </cell>
          <cell r="E82" t="str">
            <v>L006</v>
          </cell>
        </row>
        <row r="83">
          <cell r="A83" t="str">
            <v>G</v>
          </cell>
          <cell r="C83" t="str">
            <v>04</v>
          </cell>
          <cell r="E83" t="str">
            <v>L007</v>
          </cell>
        </row>
        <row r="84">
          <cell r="A84" t="str">
            <v>G</v>
          </cell>
          <cell r="C84" t="str">
            <v>04</v>
          </cell>
          <cell r="E84" t="str">
            <v>L010</v>
          </cell>
        </row>
        <row r="85">
          <cell r="A85" t="str">
            <v>G</v>
          </cell>
          <cell r="C85" t="str">
            <v>04</v>
          </cell>
          <cell r="E85" t="str">
            <v>L021</v>
          </cell>
        </row>
        <row r="86">
          <cell r="A86" t="str">
            <v>G</v>
          </cell>
          <cell r="C86" t="str">
            <v>04</v>
          </cell>
          <cell r="E86" t="str">
            <v>L150</v>
          </cell>
        </row>
        <row r="87">
          <cell r="A87" t="str">
            <v>G</v>
          </cell>
          <cell r="C87" t="str">
            <v>04</v>
          </cell>
          <cell r="E87" t="str">
            <v>L151</v>
          </cell>
        </row>
        <row r="88">
          <cell r="A88" t="str">
            <v>G</v>
          </cell>
          <cell r="C88" t="str">
            <v>04</v>
          </cell>
          <cell r="E88" t="str">
            <v>L100</v>
          </cell>
        </row>
        <row r="89">
          <cell r="A89" t="str">
            <v>G</v>
          </cell>
          <cell r="C89" t="str">
            <v>04</v>
          </cell>
          <cell r="E89" t="str">
            <v>L103</v>
          </cell>
        </row>
        <row r="90">
          <cell r="A90" t="str">
            <v>G</v>
          </cell>
          <cell r="C90" t="str">
            <v>04</v>
          </cell>
          <cell r="E90" t="str">
            <v>L105</v>
          </cell>
        </row>
        <row r="91">
          <cell r="A91" t="str">
            <v>G</v>
          </cell>
          <cell r="C91" t="str">
            <v>04</v>
          </cell>
          <cell r="E91" t="str">
            <v>L106</v>
          </cell>
        </row>
        <row r="92">
          <cell r="A92" t="str">
            <v>G</v>
          </cell>
          <cell r="C92" t="str">
            <v>04</v>
          </cell>
          <cell r="E92" t="str">
            <v>L121</v>
          </cell>
        </row>
        <row r="93">
          <cell r="A93" t="str">
            <v>G</v>
          </cell>
          <cell r="C93" t="str">
            <v>04</v>
          </cell>
          <cell r="E93" t="str">
            <v>F049</v>
          </cell>
        </row>
        <row r="94">
          <cell r="A94" t="str">
            <v>G</v>
          </cell>
          <cell r="C94" t="str">
            <v>04</v>
          </cell>
          <cell r="E94" t="str">
            <v>F166</v>
          </cell>
        </row>
        <row r="95">
          <cell r="A95" t="str">
            <v>G</v>
          </cell>
          <cell r="C95" t="str">
            <v>04</v>
          </cell>
          <cell r="E95" t="str">
            <v>F001</v>
          </cell>
        </row>
        <row r="96">
          <cell r="A96" t="str">
            <v>G</v>
          </cell>
          <cell r="C96" t="str">
            <v>04</v>
          </cell>
          <cell r="E96" t="str">
            <v>H024</v>
          </cell>
        </row>
        <row r="97">
          <cell r="A97" t="str">
            <v>G</v>
          </cell>
          <cell r="C97" t="str">
            <v>04</v>
          </cell>
          <cell r="E97" t="str">
            <v>J001</v>
          </cell>
        </row>
        <row r="98">
          <cell r="A98" t="str">
            <v>G</v>
          </cell>
          <cell r="C98" t="str">
            <v>04</v>
          </cell>
          <cell r="E98" t="str">
            <v>J002</v>
          </cell>
        </row>
        <row r="99">
          <cell r="A99" t="str">
            <v>G</v>
          </cell>
          <cell r="C99" t="str">
            <v>04</v>
          </cell>
          <cell r="E99" t="str">
            <v>J004</v>
          </cell>
        </row>
        <row r="100">
          <cell r="A100" t="str">
            <v>G</v>
          </cell>
          <cell r="C100" t="str">
            <v>06</v>
          </cell>
          <cell r="E100" t="str">
            <v>G024</v>
          </cell>
        </row>
        <row r="101">
          <cell r="A101" t="str">
            <v>G</v>
          </cell>
          <cell r="C101" t="str">
            <v>06</v>
          </cell>
          <cell r="E101" t="str">
            <v>G026</v>
          </cell>
        </row>
        <row r="102">
          <cell r="A102" t="str">
            <v>G</v>
          </cell>
          <cell r="C102" t="str">
            <v>06</v>
          </cell>
          <cell r="E102" t="str">
            <v>H024</v>
          </cell>
        </row>
        <row r="103">
          <cell r="A103" t="str">
            <v>G</v>
          </cell>
          <cell r="C103" t="str">
            <v>07</v>
          </cell>
          <cell r="E103" t="str">
            <v>G024</v>
          </cell>
        </row>
        <row r="104">
          <cell r="A104" t="str">
            <v>G</v>
          </cell>
          <cell r="C104" t="str">
            <v>07</v>
          </cell>
          <cell r="E104" t="str">
            <v>G026</v>
          </cell>
        </row>
        <row r="105">
          <cell r="A105" t="str">
            <v>G</v>
          </cell>
          <cell r="C105" t="str">
            <v>07</v>
          </cell>
          <cell r="E105" t="str">
            <v>H005</v>
          </cell>
        </row>
        <row r="106">
          <cell r="A106" t="str">
            <v>G</v>
          </cell>
          <cell r="C106" t="str">
            <v>07</v>
          </cell>
          <cell r="E106" t="str">
            <v>H010</v>
          </cell>
        </row>
        <row r="107">
          <cell r="A107" t="str">
            <v>G</v>
          </cell>
          <cell r="C107" t="str">
            <v>07</v>
          </cell>
          <cell r="E107" t="str">
            <v>H001</v>
          </cell>
        </row>
        <row r="108">
          <cell r="A108" t="str">
            <v>E</v>
          </cell>
          <cell r="C108" t="str">
            <v>20</v>
          </cell>
          <cell r="E108" t="str">
            <v>E002</v>
          </cell>
        </row>
        <row r="109">
          <cell r="A109" t="str">
            <v>E</v>
          </cell>
          <cell r="C109" t="str">
            <v>20</v>
          </cell>
          <cell r="E109" t="str">
            <v>E043</v>
          </cell>
        </row>
        <row r="110">
          <cell r="A110" t="str">
            <v>E</v>
          </cell>
          <cell r="C110" t="str">
            <v>20</v>
          </cell>
          <cell r="E110" t="str">
            <v>E044</v>
          </cell>
        </row>
        <row r="111">
          <cell r="A111" t="str">
            <v>E</v>
          </cell>
          <cell r="C111" t="str">
            <v>20</v>
          </cell>
          <cell r="E111" t="str">
            <v>E005</v>
          </cell>
        </row>
        <row r="112">
          <cell r="A112" t="str">
            <v>E</v>
          </cell>
          <cell r="C112" t="str">
            <v>20</v>
          </cell>
          <cell r="E112" t="str">
            <v>E008</v>
          </cell>
        </row>
        <row r="113">
          <cell r="A113" t="str">
            <v>E</v>
          </cell>
          <cell r="C113" t="str">
            <v>20</v>
          </cell>
          <cell r="E113" t="str">
            <v>E016</v>
          </cell>
        </row>
        <row r="114">
          <cell r="A114" t="str">
            <v>E</v>
          </cell>
          <cell r="C114" t="str">
            <v>20</v>
          </cell>
          <cell r="E114" t="str">
            <v>E018</v>
          </cell>
        </row>
        <row r="115">
          <cell r="A115" t="str">
            <v>E</v>
          </cell>
          <cell r="C115" t="str">
            <v>20</v>
          </cell>
          <cell r="E115" t="str">
            <v>E019</v>
          </cell>
        </row>
        <row r="116">
          <cell r="A116" t="str">
            <v>E</v>
          </cell>
          <cell r="C116" t="str">
            <v>20</v>
          </cell>
          <cell r="E116" t="str">
            <v>E026</v>
          </cell>
        </row>
        <row r="117">
          <cell r="A117" t="str">
            <v>E</v>
          </cell>
          <cell r="C117" t="str">
            <v>20</v>
          </cell>
          <cell r="E117" t="str">
            <v>E028</v>
          </cell>
        </row>
        <row r="118">
          <cell r="A118" t="str">
            <v>E</v>
          </cell>
          <cell r="C118">
            <v>20</v>
          </cell>
          <cell r="E118" t="str">
            <v>E031</v>
          </cell>
        </row>
        <row r="119">
          <cell r="A119" t="str">
            <v>E</v>
          </cell>
          <cell r="C119" t="str">
            <v>20</v>
          </cell>
          <cell r="E119" t="str">
            <v>E032</v>
          </cell>
        </row>
        <row r="120">
          <cell r="A120" t="str">
            <v>E</v>
          </cell>
          <cell r="C120" t="str">
            <v>20</v>
          </cell>
          <cell r="E120" t="str">
            <v>E033</v>
          </cell>
        </row>
        <row r="121">
          <cell r="A121" t="str">
            <v>E</v>
          </cell>
          <cell r="C121" t="str">
            <v>20</v>
          </cell>
          <cell r="E121" t="str">
            <v>G004</v>
          </cell>
        </row>
        <row r="122">
          <cell r="A122" t="str">
            <v>E</v>
          </cell>
          <cell r="C122" t="str">
            <v>21</v>
          </cell>
          <cell r="E122" t="str">
            <v>E002</v>
          </cell>
        </row>
        <row r="123">
          <cell r="A123" t="str">
            <v>E</v>
          </cell>
          <cell r="C123" t="str">
            <v>21</v>
          </cell>
          <cell r="E123" t="str">
            <v>E013</v>
          </cell>
        </row>
        <row r="124">
          <cell r="A124" t="str">
            <v>E</v>
          </cell>
          <cell r="C124" t="str">
            <v>21</v>
          </cell>
          <cell r="E124" t="str">
            <v>E014</v>
          </cell>
        </row>
        <row r="125">
          <cell r="A125" t="str">
            <v>E</v>
          </cell>
          <cell r="C125" t="str">
            <v>21</v>
          </cell>
          <cell r="E125" t="str">
            <v>E044</v>
          </cell>
        </row>
        <row r="126">
          <cell r="A126" t="str">
            <v>E</v>
          </cell>
          <cell r="C126" t="str">
            <v>21</v>
          </cell>
          <cell r="E126" t="str">
            <v>E018</v>
          </cell>
        </row>
        <row r="127">
          <cell r="A127" t="str">
            <v>E</v>
          </cell>
          <cell r="C127" t="str">
            <v>21</v>
          </cell>
          <cell r="E127" t="str">
            <v>E019</v>
          </cell>
        </row>
        <row r="128">
          <cell r="A128" t="str">
            <v>E</v>
          </cell>
          <cell r="C128" t="str">
            <v>21</v>
          </cell>
          <cell r="E128" t="str">
            <v>E024</v>
          </cell>
        </row>
        <row r="129">
          <cell r="A129" t="str">
            <v>E</v>
          </cell>
          <cell r="C129" t="str">
            <v>21</v>
          </cell>
          <cell r="E129" t="str">
            <v>E026</v>
          </cell>
        </row>
        <row r="130">
          <cell r="A130" t="str">
            <v>E</v>
          </cell>
          <cell r="C130" t="str">
            <v>21</v>
          </cell>
          <cell r="E130" t="str">
            <v>E028</v>
          </cell>
        </row>
        <row r="131">
          <cell r="A131" t="str">
            <v>E</v>
          </cell>
          <cell r="C131" t="str">
            <v>21</v>
          </cell>
          <cell r="E131" t="str">
            <v>E031</v>
          </cell>
        </row>
        <row r="132">
          <cell r="A132" t="str">
            <v>E</v>
          </cell>
          <cell r="C132" t="str">
            <v>21</v>
          </cell>
          <cell r="E132" t="str">
            <v>E032</v>
          </cell>
        </row>
        <row r="133">
          <cell r="A133" t="str">
            <v>E</v>
          </cell>
          <cell r="C133" t="str">
            <v>21</v>
          </cell>
          <cell r="E133" t="str">
            <v>E033</v>
          </cell>
        </row>
        <row r="134">
          <cell r="A134" t="str">
            <v>E</v>
          </cell>
          <cell r="C134" t="str">
            <v>21</v>
          </cell>
          <cell r="E134" t="str">
            <v>E043</v>
          </cell>
        </row>
        <row r="135">
          <cell r="A135" t="str">
            <v>E</v>
          </cell>
          <cell r="C135" t="str">
            <v>21</v>
          </cell>
          <cell r="E135" t="str">
            <v>E021</v>
          </cell>
        </row>
        <row r="136">
          <cell r="A136" t="str">
            <v>E</v>
          </cell>
          <cell r="C136" t="str">
            <v>21</v>
          </cell>
          <cell r="E136" t="str">
            <v>E055</v>
          </cell>
        </row>
        <row r="137">
          <cell r="A137" t="str">
            <v>E</v>
          </cell>
          <cell r="C137" t="str">
            <v>21</v>
          </cell>
          <cell r="E137" t="str">
            <v>E056</v>
          </cell>
        </row>
        <row r="138">
          <cell r="A138" t="str">
            <v>E</v>
          </cell>
          <cell r="C138" t="str">
            <v>21</v>
          </cell>
          <cell r="E138" t="str">
            <v>G004</v>
          </cell>
        </row>
        <row r="139">
          <cell r="A139" t="str">
            <v>E</v>
          </cell>
          <cell r="C139" t="str">
            <v>21</v>
          </cell>
          <cell r="E139" t="str">
            <v>H006</v>
          </cell>
        </row>
        <row r="140">
          <cell r="A140" t="str">
            <v>M</v>
          </cell>
          <cell r="C140">
            <v>21</v>
          </cell>
          <cell r="E140" t="str">
            <v>G002</v>
          </cell>
        </row>
        <row r="141">
          <cell r="A141" t="str">
            <v>M</v>
          </cell>
          <cell r="C141">
            <v>21</v>
          </cell>
          <cell r="E141" t="str">
            <v>G009</v>
          </cell>
        </row>
        <row r="142">
          <cell r="A142" t="str">
            <v>M</v>
          </cell>
          <cell r="C142">
            <v>21</v>
          </cell>
          <cell r="E142" t="str">
            <v>G017</v>
          </cell>
        </row>
        <row r="143">
          <cell r="A143" t="str">
            <v>M</v>
          </cell>
          <cell r="C143">
            <v>21</v>
          </cell>
          <cell r="E143" t="str">
            <v>G022</v>
          </cell>
        </row>
        <row r="144">
          <cell r="A144" t="str">
            <v>M</v>
          </cell>
          <cell r="C144">
            <v>21</v>
          </cell>
          <cell r="E144" t="str">
            <v>G026</v>
          </cell>
        </row>
        <row r="145">
          <cell r="A145" t="str">
            <v>M</v>
          </cell>
          <cell r="C145" t="str">
            <v>21</v>
          </cell>
          <cell r="E145" t="str">
            <v>M002</v>
          </cell>
        </row>
        <row r="146">
          <cell r="A146" t="str">
            <v>M</v>
          </cell>
          <cell r="C146" t="str">
            <v>21</v>
          </cell>
          <cell r="E146" t="str">
            <v>M006</v>
          </cell>
        </row>
        <row r="147">
          <cell r="A147" t="str">
            <v>M</v>
          </cell>
          <cell r="C147" t="str">
            <v>21</v>
          </cell>
          <cell r="E147" t="str">
            <v>M007</v>
          </cell>
        </row>
        <row r="148">
          <cell r="A148" t="str">
            <v>M</v>
          </cell>
          <cell r="C148" t="str">
            <v>21</v>
          </cell>
          <cell r="E148" t="str">
            <v>R008</v>
          </cell>
        </row>
        <row r="149">
          <cell r="A149" t="str">
            <v>M</v>
          </cell>
          <cell r="C149" t="str">
            <v>21</v>
          </cell>
          <cell r="E149" t="str">
            <v>R013</v>
          </cell>
        </row>
        <row r="150">
          <cell r="A150" t="str">
            <v>M</v>
          </cell>
          <cell r="C150">
            <v>21</v>
          </cell>
          <cell r="E150" t="str">
            <v>H004</v>
          </cell>
        </row>
        <row r="151">
          <cell r="A151" t="str">
            <v>M</v>
          </cell>
          <cell r="C151">
            <v>21</v>
          </cell>
          <cell r="E151" t="str">
            <v>H006</v>
          </cell>
        </row>
        <row r="152">
          <cell r="A152" t="str">
            <v>M</v>
          </cell>
          <cell r="C152">
            <v>21</v>
          </cell>
          <cell r="E152" t="str">
            <v>H017</v>
          </cell>
        </row>
        <row r="153">
          <cell r="A153" t="str">
            <v>M</v>
          </cell>
          <cell r="C153">
            <v>21</v>
          </cell>
          <cell r="E153" t="str">
            <v>H024</v>
          </cell>
        </row>
        <row r="154">
          <cell r="A154" t="str">
            <v>M</v>
          </cell>
          <cell r="C154">
            <v>21</v>
          </cell>
          <cell r="E154" t="str">
            <v>H001</v>
          </cell>
        </row>
        <row r="155">
          <cell r="A155" t="str">
            <v>E</v>
          </cell>
          <cell r="C155" t="str">
            <v>23</v>
          </cell>
          <cell r="E155" t="str">
            <v>E002</v>
          </cell>
        </row>
        <row r="156">
          <cell r="A156" t="str">
            <v>E</v>
          </cell>
          <cell r="C156" t="str">
            <v>23</v>
          </cell>
          <cell r="E156" t="str">
            <v>E003</v>
          </cell>
        </row>
        <row r="157">
          <cell r="A157" t="str">
            <v>E</v>
          </cell>
          <cell r="C157" t="str">
            <v>23</v>
          </cell>
          <cell r="E157" t="str">
            <v>E044</v>
          </cell>
        </row>
        <row r="158">
          <cell r="A158" t="str">
            <v>E</v>
          </cell>
          <cell r="C158" t="str">
            <v>23</v>
          </cell>
          <cell r="E158" t="str">
            <v>E018</v>
          </cell>
        </row>
        <row r="159">
          <cell r="A159" t="str">
            <v>E</v>
          </cell>
          <cell r="C159" t="str">
            <v>23</v>
          </cell>
          <cell r="E159" t="str">
            <v>E045</v>
          </cell>
        </row>
        <row r="160">
          <cell r="A160" t="str">
            <v>E</v>
          </cell>
          <cell r="C160" t="str">
            <v>23</v>
          </cell>
          <cell r="E160" t="str">
            <v>E026</v>
          </cell>
        </row>
        <row r="161">
          <cell r="A161" t="str">
            <v>E</v>
          </cell>
          <cell r="C161" t="str">
            <v>23</v>
          </cell>
          <cell r="E161" t="str">
            <v>E028</v>
          </cell>
        </row>
        <row r="162">
          <cell r="A162" t="str">
            <v>E</v>
          </cell>
          <cell r="C162" t="str">
            <v>23</v>
          </cell>
          <cell r="E162" t="str">
            <v>E032</v>
          </cell>
        </row>
        <row r="163">
          <cell r="A163" t="str">
            <v>E</v>
          </cell>
          <cell r="C163" t="str">
            <v>23</v>
          </cell>
          <cell r="E163" t="str">
            <v>E033</v>
          </cell>
        </row>
        <row r="164">
          <cell r="A164" t="str">
            <v>E</v>
          </cell>
          <cell r="C164" t="str">
            <v>23</v>
          </cell>
          <cell r="E164" t="str">
            <v>E043</v>
          </cell>
        </row>
        <row r="165">
          <cell r="A165" t="str">
            <v>E</v>
          </cell>
          <cell r="C165" t="str">
            <v>23</v>
          </cell>
          <cell r="E165" t="str">
            <v>E056</v>
          </cell>
        </row>
        <row r="166">
          <cell r="A166" t="str">
            <v>E</v>
          </cell>
          <cell r="C166" t="str">
            <v>23</v>
          </cell>
          <cell r="E166" t="str">
            <v>E057</v>
          </cell>
        </row>
        <row r="167">
          <cell r="A167" t="str">
            <v>E</v>
          </cell>
          <cell r="C167" t="str">
            <v>23</v>
          </cell>
          <cell r="E167" t="str">
            <v>E024</v>
          </cell>
        </row>
        <row r="168">
          <cell r="A168" t="str">
            <v>E</v>
          </cell>
          <cell r="C168" t="str">
            <v>23</v>
          </cell>
          <cell r="E168" t="str">
            <v>G004</v>
          </cell>
        </row>
        <row r="169">
          <cell r="A169" t="str">
            <v>E</v>
          </cell>
          <cell r="C169" t="str">
            <v>23</v>
          </cell>
          <cell r="E169" t="str">
            <v>H006</v>
          </cell>
        </row>
        <row r="170">
          <cell r="A170" t="str">
            <v>M</v>
          </cell>
          <cell r="C170">
            <v>23</v>
          </cell>
          <cell r="E170" t="str">
            <v>G002</v>
          </cell>
        </row>
        <row r="171">
          <cell r="A171" t="str">
            <v>M</v>
          </cell>
          <cell r="C171">
            <v>23</v>
          </cell>
          <cell r="E171" t="str">
            <v>G009</v>
          </cell>
        </row>
        <row r="172">
          <cell r="A172" t="str">
            <v>M</v>
          </cell>
          <cell r="C172">
            <v>23</v>
          </cell>
          <cell r="E172" t="str">
            <v>G017</v>
          </cell>
        </row>
        <row r="173">
          <cell r="A173" t="str">
            <v>M</v>
          </cell>
          <cell r="C173">
            <v>23</v>
          </cell>
          <cell r="E173" t="str">
            <v>G022</v>
          </cell>
        </row>
        <row r="174">
          <cell r="A174" t="str">
            <v>M</v>
          </cell>
          <cell r="C174">
            <v>23</v>
          </cell>
          <cell r="E174" t="str">
            <v>G026</v>
          </cell>
        </row>
        <row r="175">
          <cell r="A175" t="str">
            <v>M</v>
          </cell>
          <cell r="C175" t="str">
            <v>23</v>
          </cell>
          <cell r="E175" t="str">
            <v>M002</v>
          </cell>
        </row>
        <row r="176">
          <cell r="A176" t="str">
            <v>M</v>
          </cell>
          <cell r="C176" t="str">
            <v>23</v>
          </cell>
          <cell r="E176" t="str">
            <v>M012</v>
          </cell>
        </row>
        <row r="177">
          <cell r="A177" t="str">
            <v>M</v>
          </cell>
          <cell r="C177">
            <v>23</v>
          </cell>
          <cell r="E177" t="str">
            <v>R022</v>
          </cell>
        </row>
        <row r="178">
          <cell r="A178" t="str">
            <v>M</v>
          </cell>
          <cell r="C178" t="str">
            <v>23</v>
          </cell>
          <cell r="E178" t="str">
            <v>R000</v>
          </cell>
        </row>
        <row r="179">
          <cell r="A179" t="str">
            <v>M</v>
          </cell>
          <cell r="C179" t="str">
            <v>23</v>
          </cell>
          <cell r="E179" t="str">
            <v>R019</v>
          </cell>
        </row>
        <row r="180">
          <cell r="A180" t="str">
            <v>M</v>
          </cell>
          <cell r="C180" t="str">
            <v>23</v>
          </cell>
          <cell r="E180" t="str">
            <v>R011</v>
          </cell>
        </row>
        <row r="181">
          <cell r="A181" t="str">
            <v>M</v>
          </cell>
          <cell r="C181" t="str">
            <v>23</v>
          </cell>
          <cell r="E181" t="str">
            <v>R018</v>
          </cell>
        </row>
        <row r="182">
          <cell r="A182" t="str">
            <v>M</v>
          </cell>
          <cell r="C182" t="str">
            <v>23</v>
          </cell>
          <cell r="E182" t="str">
            <v>R021</v>
          </cell>
        </row>
        <row r="183">
          <cell r="A183" t="str">
            <v>M</v>
          </cell>
          <cell r="C183">
            <v>23</v>
          </cell>
          <cell r="E183" t="str">
            <v>R023</v>
          </cell>
        </row>
        <row r="184">
          <cell r="A184" t="str">
            <v>M</v>
          </cell>
          <cell r="C184">
            <v>23</v>
          </cell>
          <cell r="E184" t="str">
            <v>H004</v>
          </cell>
        </row>
        <row r="185">
          <cell r="A185" t="str">
            <v>M</v>
          </cell>
          <cell r="C185">
            <v>23</v>
          </cell>
          <cell r="E185" t="str">
            <v>H017</v>
          </cell>
        </row>
        <row r="186">
          <cell r="A186" t="str">
            <v>M</v>
          </cell>
          <cell r="C186">
            <v>23</v>
          </cell>
          <cell r="E186" t="str">
            <v>H024</v>
          </cell>
        </row>
        <row r="187">
          <cell r="A187" t="str">
            <v>M</v>
          </cell>
          <cell r="C187">
            <v>23</v>
          </cell>
          <cell r="E187" t="str">
            <v>H001</v>
          </cell>
        </row>
        <row r="188">
          <cell r="A188" t="str">
            <v>E</v>
          </cell>
          <cell r="C188" t="str">
            <v>24</v>
          </cell>
          <cell r="E188" t="str">
            <v>E002</v>
          </cell>
        </row>
        <row r="189">
          <cell r="A189" t="str">
            <v>E</v>
          </cell>
          <cell r="C189" t="str">
            <v>24</v>
          </cell>
          <cell r="E189" t="str">
            <v>E011</v>
          </cell>
        </row>
        <row r="190">
          <cell r="A190" t="str">
            <v>E</v>
          </cell>
          <cell r="C190" t="str">
            <v>24</v>
          </cell>
          <cell r="E190" t="str">
            <v>E012</v>
          </cell>
        </row>
        <row r="191">
          <cell r="A191" t="str">
            <v>E</v>
          </cell>
          <cell r="C191" t="str">
            <v>24</v>
          </cell>
          <cell r="E191" t="str">
            <v>E018</v>
          </cell>
        </row>
        <row r="192">
          <cell r="A192" t="str">
            <v>E</v>
          </cell>
          <cell r="C192" t="str">
            <v>24</v>
          </cell>
          <cell r="E192" t="str">
            <v>E044</v>
          </cell>
        </row>
        <row r="193">
          <cell r="A193" t="str">
            <v>E</v>
          </cell>
          <cell r="C193" t="str">
            <v>24</v>
          </cell>
          <cell r="E193" t="str">
            <v>E023</v>
          </cell>
        </row>
        <row r="194">
          <cell r="A194" t="str">
            <v>E</v>
          </cell>
          <cell r="C194" t="str">
            <v>24</v>
          </cell>
          <cell r="E194" t="str">
            <v>E026</v>
          </cell>
        </row>
        <row r="195">
          <cell r="A195" t="str">
            <v>E</v>
          </cell>
          <cell r="C195" t="str">
            <v>24</v>
          </cell>
          <cell r="E195" t="str">
            <v>E028</v>
          </cell>
        </row>
        <row r="196">
          <cell r="A196" t="str">
            <v>E</v>
          </cell>
          <cell r="C196" t="str">
            <v>24</v>
          </cell>
          <cell r="E196" t="str">
            <v>E046</v>
          </cell>
        </row>
        <row r="197">
          <cell r="A197" t="str">
            <v>E</v>
          </cell>
          <cell r="C197" t="str">
            <v>24</v>
          </cell>
          <cell r="E197" t="str">
            <v>E032</v>
          </cell>
        </row>
        <row r="198">
          <cell r="A198" t="str">
            <v>E</v>
          </cell>
          <cell r="C198" t="str">
            <v>24</v>
          </cell>
          <cell r="E198" t="str">
            <v>E033</v>
          </cell>
        </row>
        <row r="199">
          <cell r="A199" t="str">
            <v>E</v>
          </cell>
          <cell r="C199" t="str">
            <v>24</v>
          </cell>
          <cell r="E199" t="str">
            <v>E043</v>
          </cell>
        </row>
        <row r="200">
          <cell r="A200" t="str">
            <v>E</v>
          </cell>
          <cell r="C200" t="str">
            <v>24</v>
          </cell>
          <cell r="E200" t="str">
            <v>G004</v>
          </cell>
        </row>
        <row r="201">
          <cell r="A201" t="str">
            <v>E</v>
          </cell>
          <cell r="C201" t="str">
            <v>24</v>
          </cell>
          <cell r="E201" t="str">
            <v>G002</v>
          </cell>
        </row>
        <row r="202">
          <cell r="A202" t="str">
            <v>E</v>
          </cell>
          <cell r="C202" t="str">
            <v>24</v>
          </cell>
          <cell r="E202" t="str">
            <v>H006</v>
          </cell>
        </row>
        <row r="203">
          <cell r="A203" t="str">
            <v>M</v>
          </cell>
          <cell r="C203">
            <v>24</v>
          </cell>
          <cell r="E203" t="str">
            <v>G002</v>
          </cell>
        </row>
        <row r="204">
          <cell r="A204" t="str">
            <v>M</v>
          </cell>
          <cell r="C204">
            <v>24</v>
          </cell>
          <cell r="E204" t="str">
            <v>G009</v>
          </cell>
        </row>
        <row r="205">
          <cell r="A205" t="str">
            <v>M</v>
          </cell>
          <cell r="C205">
            <v>24</v>
          </cell>
          <cell r="E205" t="str">
            <v>G017</v>
          </cell>
        </row>
        <row r="206">
          <cell r="A206" t="str">
            <v>M</v>
          </cell>
          <cell r="C206">
            <v>24</v>
          </cell>
          <cell r="E206" t="str">
            <v>G022</v>
          </cell>
        </row>
        <row r="207">
          <cell r="A207" t="str">
            <v>M</v>
          </cell>
          <cell r="C207">
            <v>24</v>
          </cell>
          <cell r="E207" t="str">
            <v>G026</v>
          </cell>
        </row>
        <row r="208">
          <cell r="A208" t="str">
            <v>M</v>
          </cell>
          <cell r="C208" t="str">
            <v>24</v>
          </cell>
          <cell r="E208" t="str">
            <v>M002</v>
          </cell>
        </row>
        <row r="209">
          <cell r="A209" t="str">
            <v>M</v>
          </cell>
          <cell r="C209" t="str">
            <v>24</v>
          </cell>
          <cell r="E209" t="str">
            <v>R002</v>
          </cell>
        </row>
        <row r="210">
          <cell r="A210" t="str">
            <v>M</v>
          </cell>
          <cell r="C210" t="str">
            <v>24</v>
          </cell>
          <cell r="E210" t="str">
            <v>R006</v>
          </cell>
        </row>
        <row r="211">
          <cell r="A211" t="str">
            <v>M</v>
          </cell>
          <cell r="C211" t="str">
            <v>24</v>
          </cell>
          <cell r="E211" t="str">
            <v>R011</v>
          </cell>
        </row>
        <row r="212">
          <cell r="A212" t="str">
            <v>M</v>
          </cell>
          <cell r="C212">
            <v>24</v>
          </cell>
          <cell r="E212" t="str">
            <v>H004</v>
          </cell>
        </row>
        <row r="213">
          <cell r="A213" t="str">
            <v>M</v>
          </cell>
          <cell r="C213">
            <v>24</v>
          </cell>
          <cell r="E213" t="str">
            <v>H017</v>
          </cell>
        </row>
        <row r="214">
          <cell r="A214" t="str">
            <v>M</v>
          </cell>
          <cell r="C214">
            <v>24</v>
          </cell>
          <cell r="E214" t="str">
            <v>H024</v>
          </cell>
        </row>
        <row r="215">
          <cell r="A215" t="str">
            <v>M</v>
          </cell>
          <cell r="C215">
            <v>24</v>
          </cell>
          <cell r="E215" t="str">
            <v>H001</v>
          </cell>
        </row>
        <row r="216">
          <cell r="A216" t="str">
            <v>E</v>
          </cell>
          <cell r="C216" t="str">
            <v>25</v>
          </cell>
          <cell r="E216" t="str">
            <v>E002</v>
          </cell>
        </row>
        <row r="217">
          <cell r="A217" t="str">
            <v>E</v>
          </cell>
          <cell r="C217" t="str">
            <v>25</v>
          </cell>
          <cell r="E217" t="str">
            <v>E003</v>
          </cell>
        </row>
        <row r="218">
          <cell r="A218" t="str">
            <v>E</v>
          </cell>
          <cell r="C218" t="str">
            <v>25</v>
          </cell>
          <cell r="E218" t="str">
            <v>E008</v>
          </cell>
        </row>
        <row r="219">
          <cell r="A219" t="str">
            <v>E</v>
          </cell>
          <cell r="C219" t="str">
            <v>25</v>
          </cell>
          <cell r="E219" t="str">
            <v>E009</v>
          </cell>
        </row>
        <row r="220">
          <cell r="A220" t="str">
            <v>E</v>
          </cell>
          <cell r="C220" t="str">
            <v>25</v>
          </cell>
          <cell r="E220" t="str">
            <v>E010</v>
          </cell>
        </row>
        <row r="221">
          <cell r="A221" t="str">
            <v>E</v>
          </cell>
          <cell r="C221" t="str">
            <v>25</v>
          </cell>
          <cell r="E221" t="str">
            <v>E018</v>
          </cell>
        </row>
        <row r="222">
          <cell r="A222" t="str">
            <v>E</v>
          </cell>
          <cell r="C222" t="str">
            <v>25</v>
          </cell>
          <cell r="E222" t="str">
            <v>E047</v>
          </cell>
        </row>
        <row r="223">
          <cell r="A223" t="str">
            <v>E</v>
          </cell>
          <cell r="C223" t="str">
            <v>25</v>
          </cell>
          <cell r="E223" t="str">
            <v>E044</v>
          </cell>
        </row>
        <row r="224">
          <cell r="A224" t="str">
            <v>E</v>
          </cell>
          <cell r="C224" t="str">
            <v>25</v>
          </cell>
          <cell r="E224" t="str">
            <v>E026</v>
          </cell>
        </row>
        <row r="225">
          <cell r="A225" t="str">
            <v>E</v>
          </cell>
          <cell r="C225" t="str">
            <v>25</v>
          </cell>
          <cell r="E225" t="str">
            <v>E028</v>
          </cell>
        </row>
        <row r="226">
          <cell r="A226" t="str">
            <v>E</v>
          </cell>
          <cell r="C226" t="str">
            <v>25</v>
          </cell>
          <cell r="E226" t="str">
            <v>E032</v>
          </cell>
        </row>
        <row r="227">
          <cell r="A227" t="str">
            <v>E</v>
          </cell>
          <cell r="C227" t="str">
            <v>25</v>
          </cell>
          <cell r="E227" t="str">
            <v>E033</v>
          </cell>
        </row>
        <row r="228">
          <cell r="A228" t="str">
            <v>E</v>
          </cell>
          <cell r="C228" t="str">
            <v>25</v>
          </cell>
          <cell r="E228" t="str">
            <v>E043</v>
          </cell>
        </row>
        <row r="229">
          <cell r="A229" t="str">
            <v>E</v>
          </cell>
          <cell r="C229" t="str">
            <v>25</v>
          </cell>
          <cell r="E229" t="str">
            <v>E058</v>
          </cell>
        </row>
        <row r="230">
          <cell r="A230" t="str">
            <v>E</v>
          </cell>
          <cell r="C230" t="str">
            <v>25</v>
          </cell>
          <cell r="E230" t="str">
            <v>G004</v>
          </cell>
        </row>
        <row r="231">
          <cell r="A231" t="str">
            <v>E</v>
          </cell>
          <cell r="C231" t="str">
            <v>25</v>
          </cell>
          <cell r="E231" t="str">
            <v>H006</v>
          </cell>
        </row>
        <row r="232">
          <cell r="A232" t="str">
            <v>M</v>
          </cell>
          <cell r="C232">
            <v>25</v>
          </cell>
          <cell r="E232" t="str">
            <v>G009</v>
          </cell>
        </row>
        <row r="233">
          <cell r="A233" t="str">
            <v>M</v>
          </cell>
          <cell r="C233">
            <v>25</v>
          </cell>
          <cell r="E233" t="str">
            <v>G017</v>
          </cell>
        </row>
        <row r="234">
          <cell r="A234" t="str">
            <v>M</v>
          </cell>
          <cell r="C234">
            <v>25</v>
          </cell>
          <cell r="E234" t="str">
            <v>G022</v>
          </cell>
        </row>
        <row r="235">
          <cell r="A235" t="str">
            <v>M</v>
          </cell>
          <cell r="C235">
            <v>25</v>
          </cell>
          <cell r="E235" t="str">
            <v>G026</v>
          </cell>
        </row>
        <row r="236">
          <cell r="A236" t="str">
            <v>M</v>
          </cell>
          <cell r="C236">
            <v>25</v>
          </cell>
          <cell r="E236" t="str">
            <v>H004</v>
          </cell>
        </row>
        <row r="237">
          <cell r="A237" t="str">
            <v>M</v>
          </cell>
          <cell r="C237" t="str">
            <v>25</v>
          </cell>
          <cell r="E237" t="str">
            <v>H007</v>
          </cell>
        </row>
        <row r="238">
          <cell r="A238" t="str">
            <v>M</v>
          </cell>
          <cell r="C238">
            <v>25</v>
          </cell>
          <cell r="E238" t="str">
            <v>H024</v>
          </cell>
        </row>
        <row r="239">
          <cell r="A239" t="str">
            <v>M</v>
          </cell>
          <cell r="C239">
            <v>25</v>
          </cell>
          <cell r="E239" t="str">
            <v>H001</v>
          </cell>
        </row>
        <row r="240">
          <cell r="A240" t="str">
            <v>M</v>
          </cell>
          <cell r="C240" t="str">
            <v>25</v>
          </cell>
          <cell r="E240" t="str">
            <v>M002</v>
          </cell>
        </row>
        <row r="241">
          <cell r="A241" t="str">
            <v>M</v>
          </cell>
          <cell r="C241" t="str">
            <v>25</v>
          </cell>
          <cell r="E241" t="str">
            <v>R015</v>
          </cell>
        </row>
        <row r="242">
          <cell r="A242" t="str">
            <v>M</v>
          </cell>
          <cell r="C242" t="str">
            <v>25</v>
          </cell>
          <cell r="E242" t="str">
            <v>R020</v>
          </cell>
        </row>
        <row r="243">
          <cell r="A243" t="str">
            <v>E</v>
          </cell>
          <cell r="C243" t="str">
            <v>26</v>
          </cell>
          <cell r="E243" t="str">
            <v>E002</v>
          </cell>
        </row>
        <row r="244">
          <cell r="A244" t="str">
            <v>E</v>
          </cell>
          <cell r="C244" t="str">
            <v>26</v>
          </cell>
          <cell r="E244" t="str">
            <v>E056</v>
          </cell>
        </row>
        <row r="245">
          <cell r="A245" t="str">
            <v>E</v>
          </cell>
          <cell r="C245" t="str">
            <v>26</v>
          </cell>
          <cell r="E245" t="str">
            <v>E003</v>
          </cell>
        </row>
        <row r="246">
          <cell r="A246" t="str">
            <v>E</v>
          </cell>
          <cell r="C246" t="str">
            <v>26</v>
          </cell>
          <cell r="E246" t="str">
            <v>E018</v>
          </cell>
        </row>
        <row r="247">
          <cell r="A247" t="str">
            <v>E</v>
          </cell>
          <cell r="C247" t="str">
            <v>26</v>
          </cell>
          <cell r="E247" t="str">
            <v>E044</v>
          </cell>
        </row>
        <row r="248">
          <cell r="A248" t="str">
            <v>E</v>
          </cell>
          <cell r="C248" t="str">
            <v>26</v>
          </cell>
          <cell r="E248" t="str">
            <v>E026</v>
          </cell>
        </row>
        <row r="249">
          <cell r="A249" t="str">
            <v>E</v>
          </cell>
          <cell r="C249" t="str">
            <v>26</v>
          </cell>
          <cell r="E249" t="str">
            <v>E028</v>
          </cell>
        </row>
        <row r="250">
          <cell r="A250" t="str">
            <v>E</v>
          </cell>
          <cell r="C250" t="str">
            <v>26</v>
          </cell>
          <cell r="E250" t="str">
            <v>E032</v>
          </cell>
        </row>
        <row r="251">
          <cell r="A251" t="str">
            <v>E</v>
          </cell>
          <cell r="C251" t="str">
            <v>26</v>
          </cell>
          <cell r="E251" t="str">
            <v>E033</v>
          </cell>
        </row>
        <row r="252">
          <cell r="A252" t="str">
            <v>E</v>
          </cell>
          <cell r="C252" t="str">
            <v>26</v>
          </cell>
          <cell r="E252" t="str">
            <v>E043</v>
          </cell>
        </row>
        <row r="253">
          <cell r="A253" t="str">
            <v>E</v>
          </cell>
          <cell r="C253" t="str">
            <v>26</v>
          </cell>
          <cell r="E253" t="str">
            <v>G004</v>
          </cell>
        </row>
        <row r="254">
          <cell r="A254" t="str">
            <v>E</v>
          </cell>
          <cell r="C254" t="str">
            <v>26</v>
          </cell>
          <cell r="E254" t="str">
            <v>H006</v>
          </cell>
        </row>
        <row r="255">
          <cell r="A255" t="str">
            <v>M</v>
          </cell>
          <cell r="C255">
            <v>26</v>
          </cell>
          <cell r="E255" t="str">
            <v>G009</v>
          </cell>
        </row>
        <row r="256">
          <cell r="A256" t="str">
            <v>M</v>
          </cell>
          <cell r="C256">
            <v>26</v>
          </cell>
          <cell r="E256" t="str">
            <v>G017</v>
          </cell>
        </row>
        <row r="257">
          <cell r="A257" t="str">
            <v>M</v>
          </cell>
          <cell r="C257">
            <v>26</v>
          </cell>
          <cell r="E257" t="str">
            <v>G022</v>
          </cell>
        </row>
        <row r="258">
          <cell r="A258" t="str">
            <v>M</v>
          </cell>
          <cell r="C258">
            <v>26</v>
          </cell>
          <cell r="E258" t="str">
            <v>G026</v>
          </cell>
        </row>
        <row r="259">
          <cell r="A259" t="str">
            <v>M</v>
          </cell>
          <cell r="C259">
            <v>26</v>
          </cell>
          <cell r="E259" t="str">
            <v>R024</v>
          </cell>
        </row>
        <row r="260">
          <cell r="A260" t="str">
            <v>E</v>
          </cell>
          <cell r="C260" t="str">
            <v>27</v>
          </cell>
          <cell r="E260" t="str">
            <v>E002</v>
          </cell>
        </row>
        <row r="261">
          <cell r="A261" t="str">
            <v>E</v>
          </cell>
          <cell r="C261" t="str">
            <v>27</v>
          </cell>
          <cell r="E261" t="str">
            <v>E018</v>
          </cell>
        </row>
        <row r="262">
          <cell r="A262" t="str">
            <v>E</v>
          </cell>
          <cell r="C262" t="str">
            <v>27</v>
          </cell>
          <cell r="E262" t="str">
            <v>E044</v>
          </cell>
        </row>
        <row r="263">
          <cell r="A263" t="str">
            <v>E</v>
          </cell>
          <cell r="C263" t="str">
            <v>27</v>
          </cell>
          <cell r="E263" t="str">
            <v>E026</v>
          </cell>
        </row>
        <row r="264">
          <cell r="A264" t="str">
            <v>E</v>
          </cell>
          <cell r="C264" t="str">
            <v>27</v>
          </cell>
          <cell r="E264" t="str">
            <v>E024</v>
          </cell>
        </row>
        <row r="265">
          <cell r="A265" t="str">
            <v>E</v>
          </cell>
          <cell r="C265" t="str">
            <v>27</v>
          </cell>
          <cell r="E265" t="str">
            <v>E032</v>
          </cell>
        </row>
        <row r="266">
          <cell r="A266" t="str">
            <v>E</v>
          </cell>
          <cell r="C266" t="str">
            <v>27</v>
          </cell>
          <cell r="E266" t="str">
            <v>E043</v>
          </cell>
        </row>
        <row r="267">
          <cell r="A267" t="str">
            <v>E</v>
          </cell>
          <cell r="C267" t="str">
            <v>27</v>
          </cell>
          <cell r="E267" t="str">
            <v>E028</v>
          </cell>
        </row>
        <row r="268">
          <cell r="A268" t="str">
            <v>E</v>
          </cell>
          <cell r="C268" t="str">
            <v>27</v>
          </cell>
          <cell r="E268" t="str">
            <v>G004</v>
          </cell>
        </row>
        <row r="269">
          <cell r="A269" t="str">
            <v>E</v>
          </cell>
          <cell r="C269" t="str">
            <v>27</v>
          </cell>
          <cell r="E269" t="str">
            <v>H006</v>
          </cell>
        </row>
        <row r="270">
          <cell r="A270" t="str">
            <v>M</v>
          </cell>
          <cell r="C270">
            <v>27</v>
          </cell>
          <cell r="E270" t="str">
            <v>G009</v>
          </cell>
        </row>
        <row r="271">
          <cell r="A271" t="str">
            <v>M</v>
          </cell>
          <cell r="C271">
            <v>27</v>
          </cell>
          <cell r="E271" t="str">
            <v>G017</v>
          </cell>
        </row>
        <row r="272">
          <cell r="A272" t="str">
            <v>M</v>
          </cell>
          <cell r="C272">
            <v>27</v>
          </cell>
          <cell r="E272" t="str">
            <v>G022</v>
          </cell>
        </row>
        <row r="273">
          <cell r="A273" t="str">
            <v>M</v>
          </cell>
          <cell r="C273" t="str">
            <v>27</v>
          </cell>
          <cell r="E273" t="str">
            <v>G026</v>
          </cell>
        </row>
        <row r="274">
          <cell r="A274" t="str">
            <v>M</v>
          </cell>
          <cell r="C274" t="str">
            <v>27</v>
          </cell>
          <cell r="E274" t="str">
            <v>F124</v>
          </cell>
        </row>
        <row r="275">
          <cell r="A275" t="str">
            <v>M</v>
          </cell>
          <cell r="C275">
            <v>27</v>
          </cell>
          <cell r="E275" t="str">
            <v>H004</v>
          </cell>
        </row>
        <row r="276">
          <cell r="A276" t="str">
            <v>M</v>
          </cell>
          <cell r="C276" t="str">
            <v>27</v>
          </cell>
          <cell r="E276" t="str">
            <v>H017</v>
          </cell>
        </row>
        <row r="277">
          <cell r="A277" t="str">
            <v>M</v>
          </cell>
          <cell r="C277">
            <v>27</v>
          </cell>
          <cell r="E277" t="str">
            <v>H024</v>
          </cell>
        </row>
        <row r="278">
          <cell r="A278" t="str">
            <v>M</v>
          </cell>
          <cell r="C278">
            <v>27</v>
          </cell>
          <cell r="E278" t="str">
            <v>H001</v>
          </cell>
        </row>
        <row r="279">
          <cell r="A279" t="str">
            <v>M</v>
          </cell>
          <cell r="C279" t="str">
            <v>27</v>
          </cell>
          <cell r="E279" t="str">
            <v>M006</v>
          </cell>
        </row>
        <row r="280">
          <cell r="A280" t="str">
            <v>M</v>
          </cell>
          <cell r="C280">
            <v>28</v>
          </cell>
          <cell r="E280" t="str">
            <v>G002</v>
          </cell>
        </row>
        <row r="281">
          <cell r="A281" t="str">
            <v>M</v>
          </cell>
          <cell r="C281">
            <v>28</v>
          </cell>
          <cell r="E281" t="str">
            <v>G009</v>
          </cell>
        </row>
        <row r="282">
          <cell r="A282" t="str">
            <v>M</v>
          </cell>
          <cell r="C282" t="str">
            <v>28</v>
          </cell>
          <cell r="E282" t="str">
            <v>G017</v>
          </cell>
        </row>
        <row r="283">
          <cell r="A283" t="str">
            <v>M</v>
          </cell>
          <cell r="C283" t="str">
            <v>28</v>
          </cell>
          <cell r="E283" t="str">
            <v>G022</v>
          </cell>
        </row>
        <row r="284">
          <cell r="A284" t="str">
            <v>M</v>
          </cell>
          <cell r="C284" t="str">
            <v>28</v>
          </cell>
          <cell r="E284" t="str">
            <v>G026</v>
          </cell>
        </row>
        <row r="285">
          <cell r="A285" t="str">
            <v>M</v>
          </cell>
          <cell r="C285">
            <v>28</v>
          </cell>
          <cell r="E285" t="str">
            <v>H004</v>
          </cell>
        </row>
        <row r="286">
          <cell r="A286" t="str">
            <v>M</v>
          </cell>
          <cell r="C286" t="str">
            <v>28</v>
          </cell>
          <cell r="E286" t="str">
            <v>H007</v>
          </cell>
        </row>
        <row r="287">
          <cell r="A287" t="str">
            <v>M</v>
          </cell>
          <cell r="C287" t="str">
            <v>28</v>
          </cell>
          <cell r="E287" t="str">
            <v>H024</v>
          </cell>
        </row>
        <row r="288">
          <cell r="A288" t="str">
            <v>M</v>
          </cell>
          <cell r="C288" t="str">
            <v>28</v>
          </cell>
          <cell r="E288" t="str">
            <v>H017</v>
          </cell>
        </row>
        <row r="289">
          <cell r="A289" t="str">
            <v>M</v>
          </cell>
          <cell r="C289">
            <v>28</v>
          </cell>
          <cell r="E289" t="str">
            <v>H001</v>
          </cell>
        </row>
        <row r="290">
          <cell r="A290" t="str">
            <v>M</v>
          </cell>
          <cell r="C290">
            <v>28</v>
          </cell>
          <cell r="E290" t="str">
            <v>J002</v>
          </cell>
        </row>
        <row r="291">
          <cell r="A291" t="str">
            <v>M</v>
          </cell>
          <cell r="C291" t="str">
            <v>28</v>
          </cell>
          <cell r="E291" t="str">
            <v>J004</v>
          </cell>
        </row>
        <row r="292">
          <cell r="A292" t="str">
            <v>M</v>
          </cell>
          <cell r="C292">
            <v>28</v>
          </cell>
          <cell r="E292" t="str">
            <v>F049</v>
          </cell>
        </row>
        <row r="293">
          <cell r="A293" t="str">
            <v>M</v>
          </cell>
          <cell r="C293">
            <v>28</v>
          </cell>
          <cell r="E293" t="str">
            <v>F001</v>
          </cell>
        </row>
        <row r="294">
          <cell r="A294" t="str">
            <v>M</v>
          </cell>
          <cell r="C294" t="str">
            <v>28</v>
          </cell>
          <cell r="E294" t="str">
            <v>L000</v>
          </cell>
        </row>
        <row r="295">
          <cell r="A295" t="str">
            <v>M</v>
          </cell>
          <cell r="C295" t="str">
            <v>28</v>
          </cell>
          <cell r="E295" t="str">
            <v>L003</v>
          </cell>
        </row>
        <row r="296">
          <cell r="A296" t="str">
            <v>M</v>
          </cell>
          <cell r="C296" t="str">
            <v>28</v>
          </cell>
          <cell r="E296" t="str">
            <v>L005</v>
          </cell>
        </row>
        <row r="297">
          <cell r="A297" t="str">
            <v>M</v>
          </cell>
          <cell r="C297" t="str">
            <v>28</v>
          </cell>
          <cell r="E297" t="str">
            <v>L006</v>
          </cell>
        </row>
        <row r="298">
          <cell r="A298" t="str">
            <v>M</v>
          </cell>
          <cell r="C298" t="str">
            <v>28</v>
          </cell>
          <cell r="E298" t="str">
            <v>L007</v>
          </cell>
        </row>
        <row r="299">
          <cell r="A299" t="str">
            <v>M</v>
          </cell>
          <cell r="C299" t="str">
            <v>28</v>
          </cell>
          <cell r="E299" t="str">
            <v>L010</v>
          </cell>
        </row>
        <row r="300">
          <cell r="A300" t="str">
            <v>M</v>
          </cell>
          <cell r="C300">
            <v>28</v>
          </cell>
          <cell r="E300" t="str">
            <v>L021</v>
          </cell>
        </row>
        <row r="301">
          <cell r="A301" t="str">
            <v>M</v>
          </cell>
          <cell r="C301">
            <v>28</v>
          </cell>
          <cell r="E301" t="str">
            <v>L150</v>
          </cell>
        </row>
        <row r="302">
          <cell r="A302" t="str">
            <v>M</v>
          </cell>
          <cell r="C302">
            <v>28</v>
          </cell>
          <cell r="E302" t="str">
            <v>L151</v>
          </cell>
        </row>
        <row r="303">
          <cell r="A303" t="str">
            <v>E</v>
          </cell>
          <cell r="C303" t="str">
            <v>29</v>
          </cell>
          <cell r="E303" t="str">
            <v>E044</v>
          </cell>
        </row>
        <row r="304">
          <cell r="A304" t="str">
            <v>E</v>
          </cell>
          <cell r="C304" t="str">
            <v>29</v>
          </cell>
          <cell r="E304" t="str">
            <v>E026</v>
          </cell>
        </row>
        <row r="305">
          <cell r="A305" t="str">
            <v>E</v>
          </cell>
          <cell r="C305" t="str">
            <v>29</v>
          </cell>
          <cell r="E305" t="str">
            <v>E018</v>
          </cell>
        </row>
        <row r="306">
          <cell r="A306" t="str">
            <v>E</v>
          </cell>
          <cell r="C306" t="str">
            <v>29</v>
          </cell>
          <cell r="E306" t="str">
            <v>G004</v>
          </cell>
        </row>
        <row r="307">
          <cell r="A307" t="str">
            <v>E</v>
          </cell>
          <cell r="C307" t="str">
            <v>30</v>
          </cell>
          <cell r="E307" t="str">
            <v>G001</v>
          </cell>
        </row>
        <row r="308">
          <cell r="A308" t="str">
            <v>E</v>
          </cell>
          <cell r="C308" t="str">
            <v>30</v>
          </cell>
          <cell r="E308" t="str">
            <v>G003</v>
          </cell>
        </row>
        <row r="309">
          <cell r="A309" t="str">
            <v>E</v>
          </cell>
          <cell r="C309" t="str">
            <v>30</v>
          </cell>
          <cell r="E309" t="str">
            <v>G004</v>
          </cell>
        </row>
        <row r="310">
          <cell r="A310" t="str">
            <v>E</v>
          </cell>
          <cell r="C310" t="str">
            <v>30</v>
          </cell>
          <cell r="E310" t="str">
            <v>G009</v>
          </cell>
        </row>
        <row r="311">
          <cell r="A311" t="str">
            <v>E</v>
          </cell>
          <cell r="C311" t="str">
            <v>30</v>
          </cell>
          <cell r="E311" t="str">
            <v>G026</v>
          </cell>
        </row>
        <row r="312">
          <cell r="A312" t="str">
            <v>E</v>
          </cell>
          <cell r="C312" t="str">
            <v>30</v>
          </cell>
          <cell r="E312" t="str">
            <v>L000</v>
          </cell>
        </row>
        <row r="313">
          <cell r="A313" t="str">
            <v>E</v>
          </cell>
          <cell r="C313" t="str">
            <v>30</v>
          </cell>
          <cell r="E313" t="str">
            <v>L003</v>
          </cell>
        </row>
        <row r="314">
          <cell r="A314" t="str">
            <v>E</v>
          </cell>
          <cell r="C314" t="str">
            <v>30</v>
          </cell>
          <cell r="E314" t="str">
            <v>L005</v>
          </cell>
        </row>
        <row r="315">
          <cell r="A315" t="str">
            <v>E</v>
          </cell>
          <cell r="C315" t="str">
            <v>30</v>
          </cell>
          <cell r="E315" t="str">
            <v>L006</v>
          </cell>
        </row>
        <row r="316">
          <cell r="A316" t="str">
            <v>E</v>
          </cell>
          <cell r="C316" t="str">
            <v>30</v>
          </cell>
          <cell r="E316" t="str">
            <v>L007</v>
          </cell>
        </row>
        <row r="317">
          <cell r="A317" t="str">
            <v>E</v>
          </cell>
          <cell r="C317" t="str">
            <v>30</v>
          </cell>
          <cell r="E317" t="str">
            <v>L010</v>
          </cell>
        </row>
        <row r="318">
          <cell r="A318" t="str">
            <v>E</v>
          </cell>
          <cell r="C318" t="str">
            <v>30</v>
          </cell>
          <cell r="E318" t="str">
            <v>L021</v>
          </cell>
        </row>
        <row r="319">
          <cell r="A319" t="str">
            <v>E</v>
          </cell>
          <cell r="C319" t="str">
            <v>30</v>
          </cell>
          <cell r="E319" t="str">
            <v>L150</v>
          </cell>
        </row>
        <row r="320">
          <cell r="A320" t="str">
            <v>E</v>
          </cell>
          <cell r="C320" t="str">
            <v>30</v>
          </cell>
          <cell r="E320" t="str">
            <v>L151</v>
          </cell>
        </row>
        <row r="321">
          <cell r="A321" t="str">
            <v>E</v>
          </cell>
          <cell r="C321" t="str">
            <v>30</v>
          </cell>
          <cell r="E321" t="str">
            <v>F049</v>
          </cell>
        </row>
        <row r="322">
          <cell r="A322" t="str">
            <v>E</v>
          </cell>
          <cell r="C322" t="str">
            <v>31</v>
          </cell>
          <cell r="E322" t="str">
            <v>G001</v>
          </cell>
        </row>
        <row r="323">
          <cell r="A323" t="str">
            <v>E</v>
          </cell>
          <cell r="C323" t="str">
            <v>31</v>
          </cell>
          <cell r="E323" t="str">
            <v>G003</v>
          </cell>
        </row>
        <row r="324">
          <cell r="A324" t="str">
            <v>E</v>
          </cell>
          <cell r="C324" t="str">
            <v>31</v>
          </cell>
          <cell r="E324" t="str">
            <v>G004</v>
          </cell>
        </row>
        <row r="325">
          <cell r="A325" t="str">
            <v>E</v>
          </cell>
          <cell r="C325" t="str">
            <v>31</v>
          </cell>
          <cell r="E325" t="str">
            <v>G009</v>
          </cell>
        </row>
        <row r="326">
          <cell r="A326" t="str">
            <v>E</v>
          </cell>
          <cell r="C326" t="str">
            <v>31</v>
          </cell>
          <cell r="E326" t="str">
            <v>G026</v>
          </cell>
        </row>
        <row r="327">
          <cell r="A327" t="str">
            <v>E</v>
          </cell>
          <cell r="C327" t="str">
            <v>31</v>
          </cell>
          <cell r="E327" t="str">
            <v>L000</v>
          </cell>
        </row>
        <row r="328">
          <cell r="A328" t="str">
            <v>E</v>
          </cell>
          <cell r="C328" t="str">
            <v>31</v>
          </cell>
          <cell r="E328" t="str">
            <v>L003</v>
          </cell>
        </row>
        <row r="329">
          <cell r="A329" t="str">
            <v>E</v>
          </cell>
          <cell r="C329" t="str">
            <v>31</v>
          </cell>
          <cell r="E329" t="str">
            <v>L005</v>
          </cell>
        </row>
        <row r="330">
          <cell r="A330" t="str">
            <v>E</v>
          </cell>
          <cell r="C330" t="str">
            <v>31</v>
          </cell>
          <cell r="E330" t="str">
            <v>L006</v>
          </cell>
        </row>
        <row r="331">
          <cell r="A331" t="str">
            <v>E</v>
          </cell>
          <cell r="C331" t="str">
            <v>31</v>
          </cell>
          <cell r="E331" t="str">
            <v>L007</v>
          </cell>
        </row>
        <row r="332">
          <cell r="A332" t="str">
            <v>E</v>
          </cell>
          <cell r="C332" t="str">
            <v>31</v>
          </cell>
          <cell r="E332" t="str">
            <v>L010</v>
          </cell>
        </row>
        <row r="333">
          <cell r="A333" t="str">
            <v>E</v>
          </cell>
          <cell r="C333" t="str">
            <v>31</v>
          </cell>
          <cell r="E333" t="str">
            <v>L021</v>
          </cell>
        </row>
        <row r="334">
          <cell r="A334" t="str">
            <v>E</v>
          </cell>
          <cell r="C334" t="str">
            <v>31</v>
          </cell>
          <cell r="E334" t="str">
            <v>L150</v>
          </cell>
        </row>
        <row r="335">
          <cell r="A335" t="str">
            <v>E</v>
          </cell>
          <cell r="C335" t="str">
            <v>31</v>
          </cell>
          <cell r="E335" t="str">
            <v>L151</v>
          </cell>
        </row>
        <row r="336">
          <cell r="A336" t="str">
            <v>E</v>
          </cell>
          <cell r="C336" t="str">
            <v>31</v>
          </cell>
          <cell r="E336" t="str">
            <v>F049</v>
          </cell>
        </row>
        <row r="337">
          <cell r="A337" t="str">
            <v>E</v>
          </cell>
          <cell r="C337">
            <v>40</v>
          </cell>
          <cell r="E337" t="str">
            <v>G002</v>
          </cell>
        </row>
        <row r="338">
          <cell r="A338" t="str">
            <v>E</v>
          </cell>
          <cell r="C338">
            <v>40</v>
          </cell>
          <cell r="E338" t="str">
            <v>G022</v>
          </cell>
        </row>
        <row r="339">
          <cell r="A339" t="str">
            <v>E</v>
          </cell>
          <cell r="C339" t="str">
            <v>40</v>
          </cell>
          <cell r="E339" t="str">
            <v>G026</v>
          </cell>
        </row>
        <row r="340">
          <cell r="A340" t="str">
            <v>E</v>
          </cell>
          <cell r="C340" t="str">
            <v>40</v>
          </cell>
          <cell r="E340" t="str">
            <v>G033</v>
          </cell>
        </row>
        <row r="341">
          <cell r="A341" t="str">
            <v>E</v>
          </cell>
          <cell r="C341" t="str">
            <v>40</v>
          </cell>
          <cell r="E341" t="str">
            <v>G034</v>
          </cell>
        </row>
        <row r="342">
          <cell r="A342" t="str">
            <v>E</v>
          </cell>
          <cell r="C342" t="str">
            <v>40</v>
          </cell>
          <cell r="E342" t="str">
            <v>H017</v>
          </cell>
        </row>
        <row r="343">
          <cell r="A343" t="str">
            <v>E</v>
          </cell>
          <cell r="C343">
            <v>40</v>
          </cell>
          <cell r="E343" t="str">
            <v>F049</v>
          </cell>
        </row>
        <row r="344">
          <cell r="A344" t="str">
            <v>E</v>
          </cell>
          <cell r="C344">
            <v>40</v>
          </cell>
          <cell r="E344" t="str">
            <v>F001</v>
          </cell>
        </row>
        <row r="345">
          <cell r="A345" t="str">
            <v>E</v>
          </cell>
          <cell r="C345">
            <v>40</v>
          </cell>
          <cell r="E345" t="str">
            <v>J002</v>
          </cell>
        </row>
        <row r="346">
          <cell r="A346" t="str">
            <v>E</v>
          </cell>
          <cell r="C346">
            <v>40</v>
          </cell>
          <cell r="E346" t="str">
            <v>J003</v>
          </cell>
        </row>
        <row r="347">
          <cell r="A347" t="str">
            <v>E</v>
          </cell>
          <cell r="C347" t="str">
            <v>40</v>
          </cell>
          <cell r="E347" t="str">
            <v>L000</v>
          </cell>
        </row>
        <row r="348">
          <cell r="A348" t="str">
            <v>E</v>
          </cell>
          <cell r="C348" t="str">
            <v>40</v>
          </cell>
          <cell r="E348" t="str">
            <v>L003</v>
          </cell>
        </row>
        <row r="349">
          <cell r="A349" t="str">
            <v>E</v>
          </cell>
          <cell r="C349" t="str">
            <v>40</v>
          </cell>
          <cell r="E349" t="str">
            <v>L006</v>
          </cell>
        </row>
        <row r="350">
          <cell r="A350" t="str">
            <v>E</v>
          </cell>
          <cell r="C350" t="str">
            <v>40</v>
          </cell>
          <cell r="E350" t="str">
            <v>L007</v>
          </cell>
        </row>
        <row r="351">
          <cell r="A351" t="str">
            <v>E</v>
          </cell>
          <cell r="C351" t="str">
            <v>40</v>
          </cell>
          <cell r="E351" t="str">
            <v>L021</v>
          </cell>
        </row>
        <row r="352">
          <cell r="A352" t="str">
            <v>E</v>
          </cell>
          <cell r="C352" t="str">
            <v>40</v>
          </cell>
          <cell r="E352" t="str">
            <v>L010</v>
          </cell>
        </row>
        <row r="353">
          <cell r="A353" t="str">
            <v>E</v>
          </cell>
          <cell r="C353" t="str">
            <v>41</v>
          </cell>
          <cell r="E353" t="str">
            <v>E002</v>
          </cell>
        </row>
        <row r="354">
          <cell r="A354" t="str">
            <v>E</v>
          </cell>
          <cell r="C354" t="str">
            <v>41</v>
          </cell>
          <cell r="E354" t="str">
            <v>E018</v>
          </cell>
        </row>
        <row r="355">
          <cell r="A355" t="str">
            <v>E</v>
          </cell>
          <cell r="C355" t="str">
            <v>41</v>
          </cell>
          <cell r="E355" t="str">
            <v>E026</v>
          </cell>
        </row>
        <row r="356">
          <cell r="A356" t="str">
            <v>E</v>
          </cell>
          <cell r="C356" t="str">
            <v>41</v>
          </cell>
          <cell r="E356" t="str">
            <v>E028</v>
          </cell>
        </row>
        <row r="357">
          <cell r="A357" t="str">
            <v>E</v>
          </cell>
          <cell r="C357" t="str">
            <v>41</v>
          </cell>
          <cell r="E357" t="str">
            <v>E043</v>
          </cell>
        </row>
        <row r="358">
          <cell r="A358" t="str">
            <v>E</v>
          </cell>
          <cell r="C358" t="str">
            <v>41</v>
          </cell>
          <cell r="E358" t="str">
            <v>G000</v>
          </cell>
        </row>
        <row r="359">
          <cell r="A359" t="str">
            <v>E</v>
          </cell>
          <cell r="C359" t="str">
            <v>41</v>
          </cell>
          <cell r="E359" t="str">
            <v>G004</v>
          </cell>
        </row>
        <row r="360">
          <cell r="A360" t="str">
            <v>E</v>
          </cell>
          <cell r="C360" t="str">
            <v>41</v>
          </cell>
          <cell r="E360" t="str">
            <v>G009</v>
          </cell>
        </row>
        <row r="361">
          <cell r="A361" t="str">
            <v>E</v>
          </cell>
          <cell r="C361" t="str">
            <v>41</v>
          </cell>
          <cell r="E361" t="str">
            <v>H006</v>
          </cell>
        </row>
        <row r="362">
          <cell r="A362" t="str">
            <v>E</v>
          </cell>
          <cell r="C362" t="str">
            <v>41A</v>
          </cell>
          <cell r="E362" t="str">
            <v>E002</v>
          </cell>
        </row>
        <row r="363">
          <cell r="A363" t="str">
            <v>E</v>
          </cell>
          <cell r="C363" t="str">
            <v>41A</v>
          </cell>
          <cell r="E363" t="str">
            <v>E018</v>
          </cell>
        </row>
        <row r="364">
          <cell r="A364" t="str">
            <v>E</v>
          </cell>
          <cell r="C364" t="str">
            <v>41A</v>
          </cell>
          <cell r="E364" t="str">
            <v>E026</v>
          </cell>
        </row>
        <row r="365">
          <cell r="A365" t="str">
            <v>E</v>
          </cell>
          <cell r="C365" t="str">
            <v>41A</v>
          </cell>
          <cell r="E365" t="str">
            <v>E028</v>
          </cell>
        </row>
        <row r="366">
          <cell r="A366" t="str">
            <v>E</v>
          </cell>
          <cell r="C366" t="str">
            <v>41A</v>
          </cell>
          <cell r="E366" t="str">
            <v>E043</v>
          </cell>
        </row>
        <row r="367">
          <cell r="A367" t="str">
            <v>E</v>
          </cell>
          <cell r="C367" t="str">
            <v>41A</v>
          </cell>
          <cell r="E367" t="str">
            <v>G004</v>
          </cell>
        </row>
        <row r="368">
          <cell r="A368" t="str">
            <v>E</v>
          </cell>
          <cell r="C368" t="str">
            <v>41A</v>
          </cell>
          <cell r="E368" t="str">
            <v>H006</v>
          </cell>
        </row>
        <row r="369">
          <cell r="A369" t="str">
            <v>E</v>
          </cell>
          <cell r="C369" t="str">
            <v>42</v>
          </cell>
          <cell r="E369" t="str">
            <v>G002</v>
          </cell>
        </row>
        <row r="370">
          <cell r="A370" t="str">
            <v>E</v>
          </cell>
          <cell r="C370" t="str">
            <v>42</v>
          </cell>
          <cell r="E370" t="str">
            <v>G004</v>
          </cell>
        </row>
        <row r="371">
          <cell r="A371" t="str">
            <v>E</v>
          </cell>
          <cell r="C371" t="str">
            <v>42</v>
          </cell>
          <cell r="E371" t="str">
            <v>Z001</v>
          </cell>
        </row>
        <row r="372">
          <cell r="A372" t="str">
            <v>E</v>
          </cell>
          <cell r="C372" t="str">
            <v>42</v>
          </cell>
          <cell r="E372" t="str">
            <v>Z002</v>
          </cell>
        </row>
        <row r="373">
          <cell r="A373" t="str">
            <v>E</v>
          </cell>
          <cell r="C373" t="str">
            <v>42</v>
          </cell>
          <cell r="E373" t="str">
            <v>Z003</v>
          </cell>
        </row>
        <row r="374">
          <cell r="A374" t="str">
            <v>E</v>
          </cell>
          <cell r="C374" t="str">
            <v>42</v>
          </cell>
          <cell r="E374" t="str">
            <v>Z004</v>
          </cell>
        </row>
        <row r="375">
          <cell r="A375" t="str">
            <v>E</v>
          </cell>
          <cell r="C375" t="str">
            <v>42</v>
          </cell>
          <cell r="E375" t="str">
            <v>Z005</v>
          </cell>
        </row>
        <row r="376">
          <cell r="A376" t="str">
            <v>E</v>
          </cell>
          <cell r="C376" t="str">
            <v>43</v>
          </cell>
          <cell r="E376" t="str">
            <v>G002</v>
          </cell>
        </row>
        <row r="377">
          <cell r="A377" t="str">
            <v>E</v>
          </cell>
          <cell r="C377" t="str">
            <v>43</v>
          </cell>
          <cell r="E377" t="str">
            <v>G003</v>
          </cell>
        </row>
        <row r="378">
          <cell r="A378" t="str">
            <v>E</v>
          </cell>
          <cell r="C378" t="str">
            <v>43</v>
          </cell>
          <cell r="E378" t="str">
            <v>G004</v>
          </cell>
        </row>
        <row r="379">
          <cell r="A379" t="str">
            <v>E</v>
          </cell>
          <cell r="C379" t="str">
            <v>43</v>
          </cell>
          <cell r="E379" t="str">
            <v>G005</v>
          </cell>
        </row>
        <row r="380">
          <cell r="A380" t="str">
            <v>E</v>
          </cell>
          <cell r="C380">
            <v>44</v>
          </cell>
          <cell r="E380" t="str">
            <v>G006</v>
          </cell>
        </row>
        <row r="381">
          <cell r="A381" t="str">
            <v>E</v>
          </cell>
          <cell r="C381">
            <v>44</v>
          </cell>
          <cell r="E381" t="str">
            <v>G007</v>
          </cell>
        </row>
        <row r="382">
          <cell r="A382" t="str">
            <v>E</v>
          </cell>
          <cell r="C382" t="str">
            <v>43</v>
          </cell>
          <cell r="E382" t="str">
            <v>G009</v>
          </cell>
        </row>
        <row r="383">
          <cell r="A383" t="str">
            <v>E</v>
          </cell>
          <cell r="C383" t="str">
            <v>43</v>
          </cell>
          <cell r="E383" t="str">
            <v>G010</v>
          </cell>
        </row>
        <row r="384">
          <cell r="A384" t="str">
            <v>E</v>
          </cell>
          <cell r="C384" t="str">
            <v>43</v>
          </cell>
          <cell r="E384" t="str">
            <v>G027</v>
          </cell>
        </row>
        <row r="385">
          <cell r="A385" t="str">
            <v>E</v>
          </cell>
          <cell r="C385" t="str">
            <v>43</v>
          </cell>
          <cell r="E385" t="str">
            <v>H007</v>
          </cell>
        </row>
        <row r="386">
          <cell r="A386" t="str">
            <v>E</v>
          </cell>
          <cell r="C386" t="str">
            <v>44</v>
          </cell>
          <cell r="E386" t="str">
            <v>E004</v>
          </cell>
        </row>
        <row r="387">
          <cell r="A387" t="str">
            <v>E</v>
          </cell>
          <cell r="C387" t="str">
            <v>44</v>
          </cell>
          <cell r="E387" t="str">
            <v>E018</v>
          </cell>
        </row>
        <row r="388">
          <cell r="A388" t="str">
            <v>E</v>
          </cell>
          <cell r="C388" t="str">
            <v>44</v>
          </cell>
          <cell r="E388" t="str">
            <v>E026</v>
          </cell>
        </row>
        <row r="389">
          <cell r="A389" t="str">
            <v>E</v>
          </cell>
          <cell r="C389" t="str">
            <v>44</v>
          </cell>
          <cell r="E389" t="str">
            <v>E029</v>
          </cell>
        </row>
        <row r="390">
          <cell r="A390" t="str">
            <v>E</v>
          </cell>
          <cell r="C390" t="str">
            <v>44</v>
          </cell>
          <cell r="E390" t="str">
            <v>E032</v>
          </cell>
        </row>
        <row r="391">
          <cell r="A391" t="str">
            <v>E</v>
          </cell>
          <cell r="C391" t="str">
            <v>44</v>
          </cell>
          <cell r="E391" t="str">
            <v>E048</v>
          </cell>
        </row>
        <row r="392">
          <cell r="A392" t="str">
            <v>E</v>
          </cell>
          <cell r="C392" t="str">
            <v>44</v>
          </cell>
          <cell r="E392" t="str">
            <v>G012</v>
          </cell>
        </row>
        <row r="393">
          <cell r="A393" t="str">
            <v>E</v>
          </cell>
          <cell r="C393" t="str">
            <v>44</v>
          </cell>
          <cell r="E393" t="str">
            <v>G017</v>
          </cell>
        </row>
        <row r="394">
          <cell r="A394" t="str">
            <v>E</v>
          </cell>
          <cell r="C394" t="str">
            <v>44</v>
          </cell>
          <cell r="E394" t="str">
            <v>H043</v>
          </cell>
        </row>
        <row r="395">
          <cell r="A395" t="str">
            <v>E</v>
          </cell>
          <cell r="C395" t="str">
            <v>44</v>
          </cell>
          <cell r="E395" t="str">
            <v>H014</v>
          </cell>
        </row>
        <row r="396">
          <cell r="A396" t="str">
            <v>E</v>
          </cell>
          <cell r="C396" t="str">
            <v>45</v>
          </cell>
          <cell r="E396" t="str">
            <v>E025</v>
          </cell>
        </row>
        <row r="397">
          <cell r="A397" t="str">
            <v>E</v>
          </cell>
          <cell r="C397" t="str">
            <v>45</v>
          </cell>
          <cell r="E397" t="str">
            <v>E026</v>
          </cell>
        </row>
        <row r="398">
          <cell r="A398" t="str">
            <v>E</v>
          </cell>
          <cell r="C398" t="str">
            <v>45</v>
          </cell>
          <cell r="E398" t="str">
            <v>E032</v>
          </cell>
        </row>
        <row r="399">
          <cell r="A399" t="str">
            <v>E</v>
          </cell>
          <cell r="C399" t="str">
            <v>45</v>
          </cell>
          <cell r="E399" t="str">
            <v>E038</v>
          </cell>
        </row>
        <row r="400">
          <cell r="A400" t="str">
            <v>E</v>
          </cell>
          <cell r="C400" t="str">
            <v>45</v>
          </cell>
          <cell r="E400" t="str">
            <v>G004</v>
          </cell>
        </row>
        <row r="401">
          <cell r="A401" t="str">
            <v>E</v>
          </cell>
          <cell r="C401" t="str">
            <v>45</v>
          </cell>
          <cell r="E401" t="str">
            <v>G009</v>
          </cell>
        </row>
        <row r="402">
          <cell r="A402" t="str">
            <v>E</v>
          </cell>
          <cell r="C402" t="str">
            <v>45</v>
          </cell>
          <cell r="E402" t="str">
            <v>G001</v>
          </cell>
        </row>
        <row r="403">
          <cell r="A403" t="str">
            <v>E</v>
          </cell>
          <cell r="C403" t="str">
            <v>45</v>
          </cell>
          <cell r="E403" t="str">
            <v>G017</v>
          </cell>
        </row>
        <row r="404">
          <cell r="A404" t="str">
            <v>E</v>
          </cell>
          <cell r="C404" t="str">
            <v>46</v>
          </cell>
          <cell r="E404" t="str">
            <v>E018</v>
          </cell>
        </row>
        <row r="405">
          <cell r="A405" t="str">
            <v>E</v>
          </cell>
          <cell r="C405" t="str">
            <v>46</v>
          </cell>
          <cell r="E405" t="str">
            <v>E019</v>
          </cell>
        </row>
        <row r="406">
          <cell r="A406" t="str">
            <v>E</v>
          </cell>
          <cell r="C406" t="str">
            <v>46</v>
          </cell>
          <cell r="E406" t="str">
            <v>E032</v>
          </cell>
        </row>
        <row r="407">
          <cell r="A407" t="str">
            <v>E</v>
          </cell>
          <cell r="C407" t="str">
            <v>46</v>
          </cell>
          <cell r="E407" t="str">
            <v>E033</v>
          </cell>
        </row>
        <row r="408">
          <cell r="A408" t="str">
            <v>E</v>
          </cell>
          <cell r="C408" t="str">
            <v>46</v>
          </cell>
          <cell r="E408" t="str">
            <v>G004</v>
          </cell>
        </row>
        <row r="409">
          <cell r="A409" t="str">
            <v>E</v>
          </cell>
          <cell r="C409" t="str">
            <v>46</v>
          </cell>
          <cell r="E409" t="str">
            <v>G009</v>
          </cell>
        </row>
        <row r="410">
          <cell r="A410" t="str">
            <v>E</v>
          </cell>
          <cell r="C410" t="str">
            <v>46</v>
          </cell>
          <cell r="E410" t="str">
            <v>G017</v>
          </cell>
        </row>
        <row r="411">
          <cell r="A411" t="str">
            <v>E</v>
          </cell>
          <cell r="C411" t="str">
            <v>46</v>
          </cell>
          <cell r="E411" t="str">
            <v>G001</v>
          </cell>
        </row>
        <row r="412">
          <cell r="A412" t="str">
            <v>E</v>
          </cell>
          <cell r="C412">
            <v>49</v>
          </cell>
          <cell r="E412" t="str">
            <v>E018</v>
          </cell>
        </row>
        <row r="413">
          <cell r="A413" t="str">
            <v>E</v>
          </cell>
          <cell r="C413">
            <v>49</v>
          </cell>
          <cell r="E413" t="str">
            <v>E026</v>
          </cell>
        </row>
        <row r="414">
          <cell r="A414" t="str">
            <v>E</v>
          </cell>
          <cell r="C414">
            <v>49</v>
          </cell>
          <cell r="E414" t="str">
            <v>G009</v>
          </cell>
        </row>
        <row r="415">
          <cell r="A415" t="str">
            <v>E</v>
          </cell>
          <cell r="C415">
            <v>49</v>
          </cell>
          <cell r="E415" t="str">
            <v>G026</v>
          </cell>
        </row>
        <row r="416">
          <cell r="A416" t="str">
            <v>A</v>
          </cell>
          <cell r="C416" t="str">
            <v>60</v>
          </cell>
          <cell r="E416" t="str">
            <v>A099</v>
          </cell>
        </row>
        <row r="417">
          <cell r="A417" t="str">
            <v>A</v>
          </cell>
          <cell r="C417" t="str">
            <v>60</v>
          </cell>
          <cell r="E417" t="str">
            <v>F004</v>
          </cell>
        </row>
        <row r="418">
          <cell r="A418" t="str">
            <v>A</v>
          </cell>
          <cell r="C418" t="str">
            <v>60</v>
          </cell>
          <cell r="E418" t="str">
            <v>F005</v>
          </cell>
        </row>
        <row r="419">
          <cell r="A419" t="str">
            <v>A</v>
          </cell>
          <cell r="C419" t="str">
            <v>60</v>
          </cell>
          <cell r="E419" t="str">
            <v>F016</v>
          </cell>
        </row>
        <row r="420">
          <cell r="A420" t="str">
            <v>A</v>
          </cell>
          <cell r="C420" t="str">
            <v>60</v>
          </cell>
          <cell r="E420" t="str">
            <v>F026</v>
          </cell>
        </row>
        <row r="421">
          <cell r="A421" t="str">
            <v>A</v>
          </cell>
          <cell r="C421" t="str">
            <v>60</v>
          </cell>
          <cell r="E421" t="str">
            <v>F044</v>
          </cell>
        </row>
        <row r="422">
          <cell r="A422" t="str">
            <v>A</v>
          </cell>
          <cell r="C422" t="str">
            <v>60</v>
          </cell>
          <cell r="E422" t="str">
            <v>F049</v>
          </cell>
        </row>
        <row r="423">
          <cell r="A423" t="str">
            <v>A</v>
          </cell>
          <cell r="C423" t="str">
            <v>60</v>
          </cell>
          <cell r="E423" t="str">
            <v>F067</v>
          </cell>
        </row>
        <row r="424">
          <cell r="A424" t="str">
            <v>A</v>
          </cell>
          <cell r="C424" t="str">
            <v>60</v>
          </cell>
          <cell r="E424" t="str">
            <v>F006</v>
          </cell>
        </row>
        <row r="425">
          <cell r="A425" t="str">
            <v>A</v>
          </cell>
          <cell r="C425">
            <v>60</v>
          </cell>
          <cell r="E425" t="str">
            <v>F007</v>
          </cell>
        </row>
        <row r="426">
          <cell r="A426" t="str">
            <v>A</v>
          </cell>
          <cell r="C426" t="str">
            <v>60</v>
          </cell>
          <cell r="E426" t="str">
            <v>F070</v>
          </cell>
        </row>
        <row r="427">
          <cell r="A427" t="str">
            <v>A</v>
          </cell>
          <cell r="C427" t="str">
            <v>60</v>
          </cell>
          <cell r="E427" t="str">
            <v>F072</v>
          </cell>
        </row>
        <row r="428">
          <cell r="A428" t="str">
            <v>A</v>
          </cell>
          <cell r="C428" t="str">
            <v>60</v>
          </cell>
          <cell r="E428" t="str">
            <v>F159</v>
          </cell>
        </row>
        <row r="429">
          <cell r="A429" t="str">
            <v>A</v>
          </cell>
          <cell r="C429" t="str">
            <v>60</v>
          </cell>
          <cell r="E429" t="str">
            <v>F158</v>
          </cell>
        </row>
        <row r="430">
          <cell r="A430" t="str">
            <v>A</v>
          </cell>
          <cell r="C430" t="str">
            <v>60</v>
          </cell>
          <cell r="E430" t="str">
            <v>F160</v>
          </cell>
        </row>
        <row r="431">
          <cell r="A431" t="str">
            <v>A</v>
          </cell>
          <cell r="C431" t="str">
            <v>60</v>
          </cell>
          <cell r="E431" t="str">
            <v>F160</v>
          </cell>
        </row>
        <row r="432">
          <cell r="A432" t="str">
            <v>A</v>
          </cell>
          <cell r="C432" t="str">
            <v>60</v>
          </cell>
          <cell r="E432" t="str">
            <v>F009</v>
          </cell>
        </row>
        <row r="433">
          <cell r="A433" t="str">
            <v>A</v>
          </cell>
          <cell r="C433" t="str">
            <v>60</v>
          </cell>
          <cell r="E433" t="str">
            <v>G011</v>
          </cell>
        </row>
        <row r="434">
          <cell r="A434" t="str">
            <v>A</v>
          </cell>
          <cell r="C434" t="str">
            <v>60</v>
          </cell>
          <cell r="E434" t="str">
            <v>G022</v>
          </cell>
        </row>
        <row r="435">
          <cell r="A435" t="str">
            <v>A</v>
          </cell>
          <cell r="C435" t="str">
            <v>60</v>
          </cell>
          <cell r="E435" t="str">
            <v>G026</v>
          </cell>
        </row>
        <row r="436">
          <cell r="A436" t="str">
            <v>A</v>
          </cell>
          <cell r="C436" t="str">
            <v>60</v>
          </cell>
          <cell r="E436" t="str">
            <v>G001</v>
          </cell>
        </row>
        <row r="437">
          <cell r="A437" t="str">
            <v>A</v>
          </cell>
          <cell r="C437">
            <v>60</v>
          </cell>
          <cell r="E437" t="str">
            <v>G002</v>
          </cell>
        </row>
        <row r="438">
          <cell r="A438" t="str">
            <v>A</v>
          </cell>
          <cell r="C438" t="str">
            <v>60</v>
          </cell>
          <cell r="E438" t="str">
            <v>G004</v>
          </cell>
        </row>
        <row r="439">
          <cell r="A439" t="str">
            <v>A</v>
          </cell>
          <cell r="C439" t="str">
            <v>60</v>
          </cell>
          <cell r="E439" t="str">
            <v>L000</v>
          </cell>
        </row>
        <row r="440">
          <cell r="A440" t="str">
            <v>A</v>
          </cell>
          <cell r="C440" t="str">
            <v>60</v>
          </cell>
          <cell r="E440" t="str">
            <v>L003</v>
          </cell>
        </row>
        <row r="441">
          <cell r="A441" t="str">
            <v>A</v>
          </cell>
          <cell r="C441" t="str">
            <v>60</v>
          </cell>
          <cell r="E441" t="str">
            <v>L005</v>
          </cell>
        </row>
        <row r="442">
          <cell r="A442" t="str">
            <v>A</v>
          </cell>
          <cell r="C442" t="str">
            <v>60</v>
          </cell>
          <cell r="E442" t="str">
            <v>L006</v>
          </cell>
        </row>
        <row r="443">
          <cell r="A443" t="str">
            <v>A</v>
          </cell>
          <cell r="C443" t="str">
            <v>60</v>
          </cell>
          <cell r="E443" t="str">
            <v>L021</v>
          </cell>
        </row>
        <row r="444">
          <cell r="A444" t="str">
            <v>A</v>
          </cell>
          <cell r="C444" t="str">
            <v>60</v>
          </cell>
          <cell r="E444" t="str">
            <v>L150</v>
          </cell>
        </row>
        <row r="445">
          <cell r="A445" t="str">
            <v>A</v>
          </cell>
          <cell r="C445" t="str">
            <v>60</v>
          </cell>
          <cell r="E445" t="str">
            <v>L151</v>
          </cell>
        </row>
        <row r="446">
          <cell r="A446" t="str">
            <v>A</v>
          </cell>
          <cell r="C446" t="str">
            <v>60</v>
          </cell>
          <cell r="E446" t="str">
            <v>P004</v>
          </cell>
        </row>
        <row r="447">
          <cell r="A447" t="str">
            <v>A</v>
          </cell>
          <cell r="C447" t="str">
            <v>61</v>
          </cell>
          <cell r="E447" t="str">
            <v>G002</v>
          </cell>
        </row>
        <row r="448">
          <cell r="A448" t="str">
            <v>A</v>
          </cell>
          <cell r="C448" t="str">
            <v>61</v>
          </cell>
          <cell r="E448" t="str">
            <v>F118</v>
          </cell>
        </row>
        <row r="449">
          <cell r="A449" t="str">
            <v>A</v>
          </cell>
          <cell r="C449" t="str">
            <v>61</v>
          </cell>
          <cell r="E449" t="str">
            <v>F049</v>
          </cell>
        </row>
        <row r="450">
          <cell r="A450" t="str">
            <v>A</v>
          </cell>
          <cell r="C450" t="str">
            <v>61</v>
          </cell>
          <cell r="E450" t="str">
            <v>F074</v>
          </cell>
        </row>
        <row r="451">
          <cell r="A451" t="str">
            <v>A</v>
          </cell>
          <cell r="C451" t="str">
            <v>61</v>
          </cell>
          <cell r="E451" t="str">
            <v>F012</v>
          </cell>
        </row>
        <row r="452">
          <cell r="A452" t="str">
            <v>A</v>
          </cell>
          <cell r="C452" t="str">
            <v>61</v>
          </cell>
          <cell r="E452" t="str">
            <v>F001</v>
          </cell>
        </row>
        <row r="453">
          <cell r="A453" t="str">
            <v>A</v>
          </cell>
          <cell r="C453" t="str">
            <v>61</v>
          </cell>
          <cell r="E453" t="str">
            <v>F010</v>
          </cell>
        </row>
        <row r="454">
          <cell r="A454" t="str">
            <v>A</v>
          </cell>
          <cell r="C454" t="str">
            <v>61</v>
          </cell>
          <cell r="E454" t="str">
            <v>L000</v>
          </cell>
        </row>
        <row r="455">
          <cell r="A455" t="str">
            <v>A</v>
          </cell>
          <cell r="C455" t="str">
            <v>61</v>
          </cell>
          <cell r="E455" t="str">
            <v>L003</v>
          </cell>
        </row>
        <row r="456">
          <cell r="A456" t="str">
            <v>A</v>
          </cell>
          <cell r="C456" t="str">
            <v>61</v>
          </cell>
          <cell r="E456" t="str">
            <v>L006</v>
          </cell>
        </row>
        <row r="457">
          <cell r="A457" t="str">
            <v>A</v>
          </cell>
          <cell r="C457" t="str">
            <v>61</v>
          </cell>
          <cell r="E457" t="str">
            <v>L007</v>
          </cell>
        </row>
        <row r="458">
          <cell r="A458" t="str">
            <v>A</v>
          </cell>
          <cell r="C458" t="str">
            <v>61</v>
          </cell>
          <cell r="E458" t="str">
            <v>L021</v>
          </cell>
        </row>
        <row r="459">
          <cell r="A459" t="str">
            <v>A</v>
          </cell>
          <cell r="C459" t="str">
            <v>61</v>
          </cell>
          <cell r="E459" t="str">
            <v>L010</v>
          </cell>
        </row>
        <row r="460">
          <cell r="A460" t="str">
            <v>A</v>
          </cell>
          <cell r="C460" t="str">
            <v>62</v>
          </cell>
          <cell r="E460" t="str">
            <v>D003</v>
          </cell>
        </row>
        <row r="461">
          <cell r="A461" t="str">
            <v>A</v>
          </cell>
          <cell r="C461" t="str">
            <v>62</v>
          </cell>
          <cell r="E461" t="str">
            <v>D004</v>
          </cell>
        </row>
        <row r="462">
          <cell r="A462" t="str">
            <v>A</v>
          </cell>
          <cell r="C462" t="str">
            <v>62</v>
          </cell>
          <cell r="E462" t="str">
            <v>D005</v>
          </cell>
        </row>
        <row r="463">
          <cell r="A463" t="str">
            <v>A</v>
          </cell>
          <cell r="C463" t="str">
            <v>62</v>
          </cell>
          <cell r="E463" t="str">
            <v>D006</v>
          </cell>
        </row>
        <row r="464">
          <cell r="A464" t="str">
            <v>A</v>
          </cell>
          <cell r="C464" t="str">
            <v>62</v>
          </cell>
          <cell r="E464" t="str">
            <v>D008</v>
          </cell>
        </row>
        <row r="465">
          <cell r="A465" t="str">
            <v>A</v>
          </cell>
          <cell r="C465" t="str">
            <v>62</v>
          </cell>
          <cell r="E465" t="str">
            <v>F003</v>
          </cell>
        </row>
        <row r="466">
          <cell r="A466" t="str">
            <v>A</v>
          </cell>
          <cell r="C466" t="str">
            <v>62</v>
          </cell>
          <cell r="E466" t="str">
            <v>F022</v>
          </cell>
        </row>
        <row r="467">
          <cell r="A467" t="str">
            <v>A</v>
          </cell>
          <cell r="C467" t="str">
            <v>62</v>
          </cell>
          <cell r="E467" t="str">
            <v>F024</v>
          </cell>
        </row>
        <row r="468">
          <cell r="A468" t="str">
            <v>A</v>
          </cell>
          <cell r="C468" t="str">
            <v>62</v>
          </cell>
          <cell r="E468" t="str">
            <v>F025</v>
          </cell>
        </row>
        <row r="469">
          <cell r="A469" t="str">
            <v>A</v>
          </cell>
          <cell r="C469" t="str">
            <v>62</v>
          </cell>
          <cell r="E469" t="str">
            <v>G002</v>
          </cell>
        </row>
        <row r="470">
          <cell r="A470" t="str">
            <v>A</v>
          </cell>
          <cell r="C470" t="str">
            <v>62</v>
          </cell>
          <cell r="E470" t="str">
            <v>G022</v>
          </cell>
        </row>
        <row r="471">
          <cell r="A471" t="str">
            <v>A</v>
          </cell>
          <cell r="C471" t="str">
            <v>62</v>
          </cell>
          <cell r="E471" t="str">
            <v>G017</v>
          </cell>
        </row>
        <row r="472">
          <cell r="A472" t="str">
            <v>A</v>
          </cell>
          <cell r="C472" t="str">
            <v>62</v>
          </cell>
          <cell r="E472" t="str">
            <v>D007</v>
          </cell>
        </row>
        <row r="473">
          <cell r="A473" t="str">
            <v>A</v>
          </cell>
          <cell r="C473" t="str">
            <v>62</v>
          </cell>
          <cell r="E473" t="str">
            <v>F049</v>
          </cell>
        </row>
        <row r="474">
          <cell r="A474" t="str">
            <v>A</v>
          </cell>
          <cell r="C474" t="str">
            <v>62</v>
          </cell>
          <cell r="E474" t="str">
            <v>F050</v>
          </cell>
        </row>
        <row r="475">
          <cell r="A475" t="str">
            <v>A</v>
          </cell>
          <cell r="C475" t="str">
            <v>62</v>
          </cell>
          <cell r="E475" t="str">
            <v>F075</v>
          </cell>
        </row>
        <row r="476">
          <cell r="A476" t="str">
            <v>A</v>
          </cell>
          <cell r="C476" t="str">
            <v>62</v>
          </cell>
          <cell r="E476" t="str">
            <v>F076</v>
          </cell>
        </row>
        <row r="477">
          <cell r="A477" t="str">
            <v>A</v>
          </cell>
          <cell r="C477" t="str">
            <v>62</v>
          </cell>
          <cell r="E477" t="str">
            <v>F079</v>
          </cell>
        </row>
        <row r="478">
          <cell r="A478" t="str">
            <v>A</v>
          </cell>
          <cell r="C478" t="str">
            <v>62</v>
          </cell>
          <cell r="E478" t="str">
            <v>F001</v>
          </cell>
        </row>
        <row r="479">
          <cell r="A479" t="str">
            <v>A</v>
          </cell>
          <cell r="C479" t="str">
            <v>62</v>
          </cell>
          <cell r="E479" t="str">
            <v>H022</v>
          </cell>
        </row>
        <row r="480">
          <cell r="A480" t="str">
            <v>A</v>
          </cell>
          <cell r="C480" t="str">
            <v>62</v>
          </cell>
          <cell r="E480" t="str">
            <v>H011</v>
          </cell>
        </row>
        <row r="481">
          <cell r="A481" t="str">
            <v>A</v>
          </cell>
          <cell r="C481" t="str">
            <v>62</v>
          </cell>
          <cell r="E481" t="str">
            <v>H013</v>
          </cell>
        </row>
        <row r="482">
          <cell r="A482" t="str">
            <v>A</v>
          </cell>
          <cell r="C482" t="str">
            <v>62</v>
          </cell>
          <cell r="E482" t="str">
            <v>L000</v>
          </cell>
        </row>
        <row r="483">
          <cell r="A483" t="str">
            <v>A</v>
          </cell>
          <cell r="C483" t="str">
            <v>62</v>
          </cell>
          <cell r="E483" t="str">
            <v>L003</v>
          </cell>
        </row>
        <row r="484">
          <cell r="A484" t="str">
            <v>A</v>
          </cell>
          <cell r="C484" t="str">
            <v>62</v>
          </cell>
          <cell r="E484" t="str">
            <v>L005</v>
          </cell>
        </row>
        <row r="485">
          <cell r="A485" t="str">
            <v>A</v>
          </cell>
          <cell r="C485" t="str">
            <v>62</v>
          </cell>
          <cell r="E485" t="str">
            <v>L006</v>
          </cell>
        </row>
        <row r="486">
          <cell r="A486" t="str">
            <v>A</v>
          </cell>
          <cell r="C486" t="str">
            <v>62</v>
          </cell>
          <cell r="E486" t="str">
            <v>L007</v>
          </cell>
        </row>
        <row r="487">
          <cell r="A487" t="str">
            <v>A</v>
          </cell>
          <cell r="C487" t="str">
            <v>62</v>
          </cell>
          <cell r="E487" t="str">
            <v>L021</v>
          </cell>
        </row>
        <row r="488">
          <cell r="A488" t="str">
            <v>A</v>
          </cell>
          <cell r="C488" t="str">
            <v>62</v>
          </cell>
          <cell r="E488" t="str">
            <v>L010</v>
          </cell>
        </row>
        <row r="489">
          <cell r="A489" t="str">
            <v>A</v>
          </cell>
          <cell r="C489" t="str">
            <v>62</v>
          </cell>
          <cell r="E489" t="str">
            <v>L150</v>
          </cell>
        </row>
        <row r="490">
          <cell r="A490" t="str">
            <v>A</v>
          </cell>
          <cell r="C490" t="str">
            <v>62</v>
          </cell>
          <cell r="E490" t="str">
            <v>L151</v>
          </cell>
        </row>
        <row r="491">
          <cell r="A491" t="str">
            <v>A</v>
          </cell>
          <cell r="C491" t="str">
            <v>62</v>
          </cell>
          <cell r="E491" t="str">
            <v>J002</v>
          </cell>
        </row>
        <row r="492">
          <cell r="A492" t="str">
            <v>A</v>
          </cell>
          <cell r="C492" t="str">
            <v>62</v>
          </cell>
          <cell r="E492" t="str">
            <v>J003</v>
          </cell>
        </row>
        <row r="493">
          <cell r="A493" t="str">
            <v>A</v>
          </cell>
          <cell r="C493" t="str">
            <v>62</v>
          </cell>
          <cell r="E493" t="str">
            <v>J004</v>
          </cell>
        </row>
        <row r="494">
          <cell r="A494" t="str">
            <v>A</v>
          </cell>
          <cell r="C494">
            <v>62</v>
          </cell>
          <cell r="E494" t="str">
            <v>J006</v>
          </cell>
        </row>
        <row r="495">
          <cell r="A495" t="str">
            <v>A</v>
          </cell>
          <cell r="C495">
            <v>62</v>
          </cell>
          <cell r="E495" t="str">
            <v>J007</v>
          </cell>
        </row>
        <row r="496">
          <cell r="A496" t="str">
            <v>A</v>
          </cell>
          <cell r="C496" t="str">
            <v>62</v>
          </cell>
          <cell r="E496" t="str">
            <v>J010</v>
          </cell>
        </row>
        <row r="497">
          <cell r="A497" t="str">
            <v>A</v>
          </cell>
          <cell r="C497" t="str">
            <v>63</v>
          </cell>
          <cell r="E497" t="str">
            <v>F049</v>
          </cell>
        </row>
        <row r="498">
          <cell r="A498" t="str">
            <v>A</v>
          </cell>
          <cell r="C498" t="str">
            <v>63</v>
          </cell>
          <cell r="E498" t="str">
            <v>F001</v>
          </cell>
        </row>
        <row r="499">
          <cell r="A499" t="str">
            <v>A</v>
          </cell>
          <cell r="C499" t="str">
            <v>63</v>
          </cell>
          <cell r="E499" t="str">
            <v>G001</v>
          </cell>
        </row>
        <row r="500">
          <cell r="A500" t="str">
            <v>A</v>
          </cell>
          <cell r="C500" t="str">
            <v>63</v>
          </cell>
          <cell r="E500" t="str">
            <v>G002</v>
          </cell>
        </row>
        <row r="501">
          <cell r="A501" t="str">
            <v>A</v>
          </cell>
          <cell r="C501" t="str">
            <v>63</v>
          </cell>
          <cell r="E501" t="str">
            <v>G017</v>
          </cell>
        </row>
        <row r="502">
          <cell r="A502" t="str">
            <v>A</v>
          </cell>
          <cell r="C502" t="str">
            <v>63</v>
          </cell>
          <cell r="E502" t="str">
            <v>G022</v>
          </cell>
        </row>
        <row r="503">
          <cell r="A503" t="str">
            <v>A</v>
          </cell>
          <cell r="C503" t="str">
            <v>63</v>
          </cell>
          <cell r="E503" t="str">
            <v>G026</v>
          </cell>
        </row>
        <row r="504">
          <cell r="A504" t="str">
            <v>A</v>
          </cell>
          <cell r="C504">
            <v>63</v>
          </cell>
          <cell r="E504" t="str">
            <v>G036</v>
          </cell>
        </row>
        <row r="505">
          <cell r="A505" t="str">
            <v>A</v>
          </cell>
          <cell r="C505" t="str">
            <v>63</v>
          </cell>
          <cell r="E505" t="str">
            <v>H009</v>
          </cell>
        </row>
        <row r="506">
          <cell r="A506" t="str">
            <v>A</v>
          </cell>
          <cell r="C506" t="str">
            <v>63</v>
          </cell>
          <cell r="E506" t="str">
            <v>H015</v>
          </cell>
        </row>
        <row r="507">
          <cell r="A507" t="str">
            <v>A</v>
          </cell>
          <cell r="C507" t="str">
            <v>63</v>
          </cell>
          <cell r="E507" t="str">
            <v>H025</v>
          </cell>
        </row>
        <row r="508">
          <cell r="A508" t="str">
            <v>A</v>
          </cell>
          <cell r="C508" t="str">
            <v>63</v>
          </cell>
          <cell r="E508" t="str">
            <v>H026</v>
          </cell>
        </row>
        <row r="509">
          <cell r="A509" t="str">
            <v>A</v>
          </cell>
          <cell r="C509" t="str">
            <v>63</v>
          </cell>
          <cell r="E509" t="str">
            <v>H027</v>
          </cell>
        </row>
        <row r="510">
          <cell r="A510" t="str">
            <v>A</v>
          </cell>
          <cell r="C510" t="str">
            <v>63</v>
          </cell>
          <cell r="E510" t="str">
            <v>H028</v>
          </cell>
        </row>
        <row r="511">
          <cell r="A511" t="str">
            <v>A</v>
          </cell>
          <cell r="C511" t="str">
            <v>63</v>
          </cell>
          <cell r="E511" t="str">
            <v>H012</v>
          </cell>
        </row>
        <row r="512">
          <cell r="A512" t="str">
            <v>A</v>
          </cell>
          <cell r="C512" t="str">
            <v>63</v>
          </cell>
          <cell r="E512" t="str">
            <v>H029</v>
          </cell>
        </row>
        <row r="513">
          <cell r="A513" t="str">
            <v>A</v>
          </cell>
          <cell r="C513" t="str">
            <v>63</v>
          </cell>
          <cell r="E513" t="str">
            <v>H030</v>
          </cell>
        </row>
        <row r="514">
          <cell r="A514" t="str">
            <v>A</v>
          </cell>
          <cell r="C514" t="str">
            <v>64</v>
          </cell>
          <cell r="E514" t="str">
            <v>F049</v>
          </cell>
        </row>
        <row r="515">
          <cell r="A515" t="str">
            <v>A</v>
          </cell>
          <cell r="C515" t="str">
            <v>64</v>
          </cell>
          <cell r="E515" t="str">
            <v>F051</v>
          </cell>
        </row>
        <row r="516">
          <cell r="A516" t="str">
            <v>A</v>
          </cell>
          <cell r="C516">
            <v>64</v>
          </cell>
          <cell r="E516" t="str">
            <v>F011</v>
          </cell>
        </row>
        <row r="517">
          <cell r="A517" t="str">
            <v>A</v>
          </cell>
          <cell r="C517" t="str">
            <v>64</v>
          </cell>
          <cell r="E517" t="str">
            <v>F001</v>
          </cell>
        </row>
        <row r="518">
          <cell r="A518" t="str">
            <v>A</v>
          </cell>
          <cell r="C518" t="str">
            <v>64</v>
          </cell>
          <cell r="E518" t="str">
            <v>G002</v>
          </cell>
        </row>
        <row r="519">
          <cell r="A519" t="str">
            <v>A</v>
          </cell>
          <cell r="C519" t="str">
            <v>64</v>
          </cell>
          <cell r="E519" t="str">
            <v>G017</v>
          </cell>
        </row>
        <row r="520">
          <cell r="A520" t="str">
            <v>A</v>
          </cell>
          <cell r="C520">
            <v>64</v>
          </cell>
          <cell r="E520" t="str">
            <v>G022</v>
          </cell>
        </row>
        <row r="521">
          <cell r="A521" t="str">
            <v>A</v>
          </cell>
          <cell r="C521" t="str">
            <v>64</v>
          </cell>
          <cell r="E521" t="str">
            <v>L000</v>
          </cell>
        </row>
        <row r="522">
          <cell r="A522" t="str">
            <v>A</v>
          </cell>
          <cell r="C522" t="str">
            <v>64</v>
          </cell>
          <cell r="E522" t="str">
            <v>L003</v>
          </cell>
        </row>
        <row r="523">
          <cell r="A523" t="str">
            <v>A</v>
          </cell>
          <cell r="C523" t="str">
            <v>64</v>
          </cell>
          <cell r="E523" t="str">
            <v>L005</v>
          </cell>
        </row>
        <row r="524">
          <cell r="A524" t="str">
            <v>A</v>
          </cell>
          <cell r="C524" t="str">
            <v>64</v>
          </cell>
          <cell r="E524" t="str">
            <v>L006</v>
          </cell>
        </row>
        <row r="525">
          <cell r="A525" t="str">
            <v>A</v>
          </cell>
          <cell r="C525" t="str">
            <v>64</v>
          </cell>
          <cell r="E525" t="str">
            <v>L021</v>
          </cell>
        </row>
        <row r="526">
          <cell r="A526" t="str">
            <v>A</v>
          </cell>
          <cell r="C526" t="str">
            <v>64</v>
          </cell>
          <cell r="E526" t="str">
            <v>L150</v>
          </cell>
        </row>
        <row r="527">
          <cell r="A527" t="str">
            <v>A</v>
          </cell>
          <cell r="C527" t="str">
            <v>64</v>
          </cell>
          <cell r="E527" t="str">
            <v>L151</v>
          </cell>
        </row>
        <row r="528">
          <cell r="A528" t="str">
            <v>A</v>
          </cell>
          <cell r="C528">
            <v>65</v>
          </cell>
          <cell r="E528" t="str">
            <v>G001</v>
          </cell>
        </row>
        <row r="529">
          <cell r="A529" t="str">
            <v>A</v>
          </cell>
          <cell r="C529" t="str">
            <v>65</v>
          </cell>
          <cell r="E529" t="str">
            <v>G002</v>
          </cell>
        </row>
        <row r="530">
          <cell r="A530" t="str">
            <v>A</v>
          </cell>
          <cell r="C530" t="str">
            <v>65</v>
          </cell>
          <cell r="E530" t="str">
            <v>G009</v>
          </cell>
        </row>
        <row r="531">
          <cell r="A531" t="str">
            <v>A</v>
          </cell>
          <cell r="C531" t="str">
            <v>65</v>
          </cell>
          <cell r="E531" t="str">
            <v>G011</v>
          </cell>
        </row>
        <row r="532">
          <cell r="A532" t="str">
            <v>A</v>
          </cell>
          <cell r="C532" t="str">
            <v>65</v>
          </cell>
          <cell r="E532" t="str">
            <v>G017</v>
          </cell>
        </row>
        <row r="533">
          <cell r="A533" t="str">
            <v>A</v>
          </cell>
          <cell r="C533" t="str">
            <v>65</v>
          </cell>
          <cell r="E533" t="str">
            <v>G022</v>
          </cell>
        </row>
        <row r="534">
          <cell r="A534" t="str">
            <v>A</v>
          </cell>
          <cell r="C534" t="str">
            <v>65</v>
          </cell>
          <cell r="E534" t="str">
            <v>G026</v>
          </cell>
        </row>
        <row r="535">
          <cell r="A535" t="str">
            <v>A</v>
          </cell>
          <cell r="C535" t="str">
            <v>65</v>
          </cell>
          <cell r="E535" t="str">
            <v>F003</v>
          </cell>
        </row>
        <row r="536">
          <cell r="A536" t="str">
            <v>A</v>
          </cell>
          <cell r="C536" t="str">
            <v>65</v>
          </cell>
          <cell r="E536" t="str">
            <v>F049</v>
          </cell>
        </row>
        <row r="537">
          <cell r="A537" t="str">
            <v>A</v>
          </cell>
          <cell r="C537" t="str">
            <v>65</v>
          </cell>
          <cell r="E537" t="str">
            <v>F002</v>
          </cell>
        </row>
        <row r="538">
          <cell r="A538" t="str">
            <v>A</v>
          </cell>
          <cell r="C538" t="str">
            <v>65</v>
          </cell>
          <cell r="E538" t="str">
            <v>F001</v>
          </cell>
        </row>
        <row r="539">
          <cell r="A539" t="str">
            <v>A</v>
          </cell>
          <cell r="C539" t="str">
            <v>65</v>
          </cell>
          <cell r="E539" t="str">
            <v>J002</v>
          </cell>
        </row>
        <row r="540">
          <cell r="A540" t="str">
            <v>A</v>
          </cell>
          <cell r="C540" t="str">
            <v>65</v>
          </cell>
          <cell r="E540" t="str">
            <v>J003</v>
          </cell>
        </row>
        <row r="541">
          <cell r="A541" t="str">
            <v>A</v>
          </cell>
          <cell r="C541">
            <v>65</v>
          </cell>
          <cell r="E541" t="str">
            <v>H004</v>
          </cell>
        </row>
        <row r="542">
          <cell r="A542" t="str">
            <v>A</v>
          </cell>
          <cell r="C542" t="str">
            <v>65</v>
          </cell>
          <cell r="E542" t="str">
            <v>H024</v>
          </cell>
        </row>
        <row r="543">
          <cell r="A543" t="str">
            <v>A</v>
          </cell>
          <cell r="C543" t="str">
            <v>65</v>
          </cell>
          <cell r="E543" t="str">
            <v>H017</v>
          </cell>
        </row>
        <row r="544">
          <cell r="A544" t="str">
            <v>A</v>
          </cell>
          <cell r="C544" t="str">
            <v>65</v>
          </cell>
          <cell r="E544" t="str">
            <v>L000</v>
          </cell>
        </row>
        <row r="545">
          <cell r="A545" t="str">
            <v>A</v>
          </cell>
          <cell r="C545" t="str">
            <v>65</v>
          </cell>
          <cell r="E545" t="str">
            <v>L003</v>
          </cell>
        </row>
        <row r="546">
          <cell r="A546" t="str">
            <v>A</v>
          </cell>
          <cell r="C546" t="str">
            <v>65</v>
          </cell>
          <cell r="E546" t="str">
            <v>L005</v>
          </cell>
        </row>
        <row r="547">
          <cell r="A547" t="str">
            <v>A</v>
          </cell>
          <cell r="C547" t="str">
            <v>65</v>
          </cell>
          <cell r="E547" t="str">
            <v>L006</v>
          </cell>
        </row>
        <row r="548">
          <cell r="A548" t="str">
            <v>A</v>
          </cell>
          <cell r="C548" t="str">
            <v>65</v>
          </cell>
          <cell r="E548" t="str">
            <v>L007</v>
          </cell>
        </row>
        <row r="549">
          <cell r="A549" t="str">
            <v>A</v>
          </cell>
          <cell r="C549" t="str">
            <v>65</v>
          </cell>
          <cell r="E549" t="str">
            <v>L021</v>
          </cell>
        </row>
        <row r="550">
          <cell r="A550" t="str">
            <v>A</v>
          </cell>
          <cell r="C550" t="str">
            <v>65</v>
          </cell>
          <cell r="E550" t="str">
            <v>L010</v>
          </cell>
        </row>
        <row r="551">
          <cell r="A551" t="str">
            <v>A</v>
          </cell>
          <cell r="C551" t="str">
            <v>65</v>
          </cell>
          <cell r="E551" t="str">
            <v>L150</v>
          </cell>
        </row>
        <row r="552">
          <cell r="A552" t="str">
            <v>A</v>
          </cell>
          <cell r="C552" t="str">
            <v>65</v>
          </cell>
          <cell r="E552" t="str">
            <v>L151</v>
          </cell>
        </row>
        <row r="553">
          <cell r="A553" t="str">
            <v>A</v>
          </cell>
          <cell r="C553" t="str">
            <v>66</v>
          </cell>
          <cell r="E553" t="str">
            <v>F136</v>
          </cell>
        </row>
        <row r="554">
          <cell r="A554" t="str">
            <v>A</v>
          </cell>
          <cell r="C554" t="str">
            <v>66</v>
          </cell>
          <cell r="E554" t="str">
            <v>F137</v>
          </cell>
        </row>
        <row r="555">
          <cell r="A555" t="str">
            <v>A</v>
          </cell>
          <cell r="C555" t="str">
            <v>66</v>
          </cell>
          <cell r="E555" t="str">
            <v>F138</v>
          </cell>
        </row>
        <row r="556">
          <cell r="A556" t="str">
            <v>A</v>
          </cell>
          <cell r="C556" t="str">
            <v>66</v>
          </cell>
          <cell r="E556" t="str">
            <v>F139</v>
          </cell>
        </row>
        <row r="557">
          <cell r="A557" t="str">
            <v>A</v>
          </cell>
          <cell r="C557" t="str">
            <v>66</v>
          </cell>
          <cell r="E557" t="str">
            <v>F141</v>
          </cell>
        </row>
        <row r="558">
          <cell r="A558" t="str">
            <v>A</v>
          </cell>
          <cell r="C558" t="str">
            <v>66</v>
          </cell>
          <cell r="E558" t="str">
            <v>F142</v>
          </cell>
        </row>
        <row r="559">
          <cell r="A559" t="str">
            <v>A</v>
          </cell>
          <cell r="C559" t="str">
            <v>66</v>
          </cell>
          <cell r="E559" t="str">
            <v>F143</v>
          </cell>
        </row>
        <row r="560">
          <cell r="A560" t="str">
            <v>A</v>
          </cell>
          <cell r="C560" t="str">
            <v>66</v>
          </cell>
          <cell r="E560" t="str">
            <v>F144</v>
          </cell>
        </row>
        <row r="561">
          <cell r="A561" t="str">
            <v>A</v>
          </cell>
          <cell r="C561" t="str">
            <v>67</v>
          </cell>
          <cell r="E561" t="str">
            <v>F049</v>
          </cell>
        </row>
        <row r="562">
          <cell r="A562" t="str">
            <v>A</v>
          </cell>
          <cell r="C562" t="str">
            <v>67</v>
          </cell>
          <cell r="E562" t="str">
            <v>F119</v>
          </cell>
        </row>
        <row r="563">
          <cell r="A563" t="str">
            <v>A</v>
          </cell>
          <cell r="C563" t="str">
            <v>67</v>
          </cell>
          <cell r="E563" t="str">
            <v>F120</v>
          </cell>
        </row>
        <row r="564">
          <cell r="A564" t="str">
            <v>A</v>
          </cell>
          <cell r="C564" t="str">
            <v>67</v>
          </cell>
          <cell r="E564" t="str">
            <v>F001</v>
          </cell>
        </row>
        <row r="565">
          <cell r="A565" t="str">
            <v>A</v>
          </cell>
          <cell r="C565">
            <v>67</v>
          </cell>
          <cell r="E565" t="str">
            <v>G002</v>
          </cell>
        </row>
        <row r="566">
          <cell r="A566" t="str">
            <v>A</v>
          </cell>
          <cell r="C566" t="str">
            <v>67</v>
          </cell>
          <cell r="E566" t="str">
            <v>G014</v>
          </cell>
        </row>
        <row r="567">
          <cell r="A567" t="str">
            <v>A</v>
          </cell>
          <cell r="C567" t="str">
            <v>67</v>
          </cell>
          <cell r="E567" t="str">
            <v>G022</v>
          </cell>
        </row>
        <row r="568">
          <cell r="A568" t="str">
            <v>A</v>
          </cell>
          <cell r="C568">
            <v>67</v>
          </cell>
          <cell r="E568" t="str">
            <v>G026</v>
          </cell>
        </row>
        <row r="569">
          <cell r="A569" t="str">
            <v>A</v>
          </cell>
          <cell r="C569" t="str">
            <v>67</v>
          </cell>
          <cell r="E569" t="str">
            <v>H024</v>
          </cell>
        </row>
        <row r="570">
          <cell r="A570" t="str">
            <v>A</v>
          </cell>
          <cell r="C570" t="str">
            <v>67</v>
          </cell>
          <cell r="E570" t="str">
            <v>H039</v>
          </cell>
        </row>
        <row r="571">
          <cell r="A571" t="str">
            <v>A</v>
          </cell>
          <cell r="C571" t="str">
            <v>67</v>
          </cell>
          <cell r="E571" t="str">
            <v>H044</v>
          </cell>
        </row>
        <row r="572">
          <cell r="A572" t="str">
            <v>A</v>
          </cell>
          <cell r="C572" t="str">
            <v>67</v>
          </cell>
          <cell r="E572" t="str">
            <v>L000</v>
          </cell>
        </row>
        <row r="573">
          <cell r="A573" t="str">
            <v>A</v>
          </cell>
          <cell r="C573" t="str">
            <v>67</v>
          </cell>
          <cell r="E573" t="str">
            <v>L003</v>
          </cell>
        </row>
        <row r="574">
          <cell r="A574" t="str">
            <v>A</v>
          </cell>
          <cell r="C574" t="str">
            <v>67</v>
          </cell>
          <cell r="E574" t="str">
            <v>L005</v>
          </cell>
        </row>
        <row r="575">
          <cell r="A575" t="str">
            <v>A</v>
          </cell>
          <cell r="C575" t="str">
            <v>67</v>
          </cell>
          <cell r="E575" t="str">
            <v>L006</v>
          </cell>
        </row>
        <row r="576">
          <cell r="A576" t="str">
            <v>A</v>
          </cell>
          <cell r="C576" t="str">
            <v>67</v>
          </cell>
          <cell r="E576" t="str">
            <v>L007</v>
          </cell>
        </row>
        <row r="577">
          <cell r="A577" t="str">
            <v>A</v>
          </cell>
          <cell r="C577" t="str">
            <v>67</v>
          </cell>
          <cell r="E577" t="str">
            <v>L021</v>
          </cell>
        </row>
        <row r="578">
          <cell r="A578" t="str">
            <v>A</v>
          </cell>
          <cell r="C578" t="str">
            <v>67</v>
          </cell>
          <cell r="E578" t="str">
            <v>L010</v>
          </cell>
        </row>
        <row r="579">
          <cell r="A579" t="str">
            <v>A</v>
          </cell>
          <cell r="C579">
            <v>68</v>
          </cell>
          <cell r="E579" t="str">
            <v>L000</v>
          </cell>
        </row>
        <row r="580">
          <cell r="A580" t="str">
            <v>A</v>
          </cell>
          <cell r="C580">
            <v>68</v>
          </cell>
          <cell r="E580" t="str">
            <v>L003</v>
          </cell>
        </row>
        <row r="581">
          <cell r="A581" t="str">
            <v>A</v>
          </cell>
          <cell r="C581">
            <v>68</v>
          </cell>
          <cell r="E581" t="str">
            <v>L005</v>
          </cell>
        </row>
        <row r="582">
          <cell r="A582" t="str">
            <v>A</v>
          </cell>
          <cell r="C582">
            <v>68</v>
          </cell>
          <cell r="E582" t="str">
            <v>L006</v>
          </cell>
        </row>
        <row r="583">
          <cell r="A583" t="str">
            <v>A</v>
          </cell>
          <cell r="C583">
            <v>68</v>
          </cell>
          <cell r="E583" t="str">
            <v>L021</v>
          </cell>
        </row>
        <row r="584">
          <cell r="A584" t="str">
            <v>A</v>
          </cell>
          <cell r="C584">
            <v>68</v>
          </cell>
          <cell r="E584" t="str">
            <v>L150</v>
          </cell>
        </row>
        <row r="585">
          <cell r="A585" t="str">
            <v>A</v>
          </cell>
          <cell r="C585">
            <v>68</v>
          </cell>
          <cell r="E585" t="str">
            <v>L151</v>
          </cell>
        </row>
        <row r="586">
          <cell r="A586" t="str">
            <v>A</v>
          </cell>
          <cell r="C586" t="str">
            <v>68A</v>
          </cell>
          <cell r="E586" t="str">
            <v>G001</v>
          </cell>
        </row>
        <row r="587">
          <cell r="A587" t="str">
            <v>A</v>
          </cell>
          <cell r="C587" t="str">
            <v>68A</v>
          </cell>
          <cell r="E587" t="str">
            <v>G036</v>
          </cell>
        </row>
        <row r="588">
          <cell r="A588" t="str">
            <v>A</v>
          </cell>
          <cell r="C588" t="str">
            <v>68A</v>
          </cell>
          <cell r="E588" t="str">
            <v>F008</v>
          </cell>
        </row>
        <row r="589">
          <cell r="A589" t="str">
            <v>A</v>
          </cell>
          <cell r="C589" t="str">
            <v>68A</v>
          </cell>
          <cell r="E589" t="str">
            <v>F013</v>
          </cell>
        </row>
        <row r="590">
          <cell r="A590" t="str">
            <v>A</v>
          </cell>
          <cell r="C590" t="str">
            <v>68A</v>
          </cell>
          <cell r="E590" t="str">
            <v>F019</v>
          </cell>
        </row>
        <row r="591">
          <cell r="A591" t="str">
            <v>A</v>
          </cell>
          <cell r="C591" t="str">
            <v>68B</v>
          </cell>
          <cell r="E591" t="str">
            <v>G001</v>
          </cell>
        </row>
        <row r="592">
          <cell r="A592" t="str">
            <v>A</v>
          </cell>
          <cell r="C592" t="str">
            <v>68B</v>
          </cell>
          <cell r="E592" t="str">
            <v>G011</v>
          </cell>
        </row>
        <row r="593">
          <cell r="A593" t="str">
            <v>A</v>
          </cell>
          <cell r="C593" t="str">
            <v>68B</v>
          </cell>
          <cell r="E593" t="str">
            <v>G036</v>
          </cell>
        </row>
        <row r="594">
          <cell r="A594" t="str">
            <v>A</v>
          </cell>
          <cell r="C594" t="str">
            <v>68B</v>
          </cell>
          <cell r="E594" t="str">
            <v>H039</v>
          </cell>
        </row>
        <row r="595">
          <cell r="A595" t="str">
            <v>A</v>
          </cell>
          <cell r="C595" t="str">
            <v>68B</v>
          </cell>
          <cell r="E595" t="str">
            <v>F013</v>
          </cell>
        </row>
        <row r="596">
          <cell r="A596" t="str">
            <v>A</v>
          </cell>
          <cell r="C596" t="str">
            <v>68B</v>
          </cell>
          <cell r="E596" t="str">
            <v>F021</v>
          </cell>
        </row>
        <row r="597">
          <cell r="A597" t="str">
            <v>A</v>
          </cell>
          <cell r="C597" t="str">
            <v>68C</v>
          </cell>
          <cell r="E597" t="str">
            <v>G001</v>
          </cell>
        </row>
        <row r="598">
          <cell r="A598" t="str">
            <v>A</v>
          </cell>
          <cell r="C598" t="str">
            <v>68C</v>
          </cell>
          <cell r="E598" t="str">
            <v>G011</v>
          </cell>
        </row>
        <row r="599">
          <cell r="A599" t="str">
            <v>A</v>
          </cell>
          <cell r="C599" t="str">
            <v>68C</v>
          </cell>
          <cell r="E599" t="str">
            <v>G017</v>
          </cell>
        </row>
        <row r="600">
          <cell r="A600" t="str">
            <v>A</v>
          </cell>
          <cell r="C600" t="str">
            <v>68C</v>
          </cell>
          <cell r="E600" t="str">
            <v>G036</v>
          </cell>
        </row>
        <row r="601">
          <cell r="A601" t="str">
            <v>A</v>
          </cell>
          <cell r="C601" t="str">
            <v>68C</v>
          </cell>
          <cell r="E601" t="str">
            <v>H039</v>
          </cell>
        </row>
        <row r="602">
          <cell r="A602" t="str">
            <v>A</v>
          </cell>
          <cell r="C602" t="str">
            <v>68C</v>
          </cell>
          <cell r="E602" t="str">
            <v>F166</v>
          </cell>
        </row>
        <row r="603">
          <cell r="A603" t="str">
            <v>A</v>
          </cell>
          <cell r="C603" t="str">
            <v>68C</v>
          </cell>
          <cell r="E603" t="str">
            <v>F013</v>
          </cell>
        </row>
        <row r="604">
          <cell r="A604" t="str">
            <v>A</v>
          </cell>
          <cell r="C604" t="str">
            <v>68C</v>
          </cell>
          <cell r="E604" t="str">
            <v>F169</v>
          </cell>
        </row>
        <row r="605">
          <cell r="A605" t="str">
            <v>A</v>
          </cell>
          <cell r="C605" t="str">
            <v>68C</v>
          </cell>
          <cell r="E605" t="str">
            <v>R017</v>
          </cell>
        </row>
        <row r="606">
          <cell r="A606" t="str">
            <v>A</v>
          </cell>
          <cell r="C606" t="str">
            <v>71</v>
          </cell>
          <cell r="E606" t="str">
            <v>G001</v>
          </cell>
        </row>
        <row r="607">
          <cell r="A607" t="str">
            <v>A</v>
          </cell>
          <cell r="C607" t="str">
            <v>71</v>
          </cell>
          <cell r="E607" t="str">
            <v>G011</v>
          </cell>
        </row>
        <row r="608">
          <cell r="A608" t="str">
            <v>A</v>
          </cell>
          <cell r="C608" t="str">
            <v>71</v>
          </cell>
          <cell r="E608" t="str">
            <v>F121</v>
          </cell>
        </row>
        <row r="609">
          <cell r="A609" t="str">
            <v>A</v>
          </cell>
          <cell r="C609" t="str">
            <v>71</v>
          </cell>
          <cell r="E609" t="str">
            <v>F118</v>
          </cell>
        </row>
        <row r="610">
          <cell r="A610" t="str">
            <v>A</v>
          </cell>
          <cell r="C610" t="str">
            <v>71</v>
          </cell>
          <cell r="E610" t="str">
            <v>H024</v>
          </cell>
        </row>
        <row r="611">
          <cell r="A611" t="str">
            <v>A</v>
          </cell>
          <cell r="C611" t="str">
            <v>71</v>
          </cell>
          <cell r="E611" t="str">
            <v>J002</v>
          </cell>
        </row>
        <row r="612">
          <cell r="A612" t="str">
            <v>A</v>
          </cell>
          <cell r="C612" t="str">
            <v>71</v>
          </cell>
          <cell r="E612" t="str">
            <v>L000</v>
          </cell>
        </row>
        <row r="613">
          <cell r="A613" t="str">
            <v>A</v>
          </cell>
          <cell r="C613" t="str">
            <v>71</v>
          </cell>
          <cell r="E613" t="str">
            <v>L003</v>
          </cell>
        </row>
        <row r="614">
          <cell r="A614" t="str">
            <v>A</v>
          </cell>
          <cell r="C614" t="str">
            <v>71</v>
          </cell>
          <cell r="E614" t="str">
            <v>L006</v>
          </cell>
        </row>
        <row r="615">
          <cell r="A615" t="str">
            <v>A</v>
          </cell>
          <cell r="C615" t="str">
            <v>71</v>
          </cell>
          <cell r="E615" t="str">
            <v>L007</v>
          </cell>
        </row>
        <row r="616">
          <cell r="A616" t="str">
            <v>A</v>
          </cell>
          <cell r="C616" t="str">
            <v>71</v>
          </cell>
          <cell r="E616" t="str">
            <v>L021</v>
          </cell>
        </row>
        <row r="617">
          <cell r="A617" t="str">
            <v>A</v>
          </cell>
          <cell r="C617" t="str">
            <v>71</v>
          </cell>
          <cell r="E617" t="str">
            <v>L010</v>
          </cell>
        </row>
        <row r="618">
          <cell r="A618" t="str">
            <v>A</v>
          </cell>
          <cell r="C618">
            <v>72</v>
          </cell>
          <cell r="E618" t="str">
            <v>F022</v>
          </cell>
        </row>
        <row r="619">
          <cell r="A619" t="str">
            <v>A</v>
          </cell>
          <cell r="C619" t="str">
            <v>72</v>
          </cell>
          <cell r="E619" t="str">
            <v>F049</v>
          </cell>
        </row>
        <row r="620">
          <cell r="A620" t="str">
            <v>A</v>
          </cell>
          <cell r="C620" t="str">
            <v>72</v>
          </cell>
          <cell r="E620" t="str">
            <v>F122</v>
          </cell>
        </row>
        <row r="621">
          <cell r="A621" t="str">
            <v>A</v>
          </cell>
          <cell r="C621" t="str">
            <v>72</v>
          </cell>
          <cell r="E621" t="str">
            <v>F164</v>
          </cell>
        </row>
        <row r="622">
          <cell r="A622" t="str">
            <v>A</v>
          </cell>
          <cell r="C622" t="str">
            <v>72</v>
          </cell>
          <cell r="E622" t="str">
            <v>F165</v>
          </cell>
        </row>
        <row r="623">
          <cell r="A623" t="str">
            <v>A</v>
          </cell>
          <cell r="C623">
            <v>72</v>
          </cell>
          <cell r="E623" t="str">
            <v>F001</v>
          </cell>
        </row>
        <row r="624">
          <cell r="A624" t="str">
            <v>A</v>
          </cell>
          <cell r="C624">
            <v>72</v>
          </cell>
          <cell r="E624" t="str">
            <v>G001</v>
          </cell>
        </row>
        <row r="625">
          <cell r="A625" t="str">
            <v>A</v>
          </cell>
          <cell r="C625" t="str">
            <v>72</v>
          </cell>
          <cell r="E625" t="str">
            <v>G002</v>
          </cell>
        </row>
        <row r="626">
          <cell r="A626" t="str">
            <v>A</v>
          </cell>
          <cell r="C626" t="str">
            <v>72</v>
          </cell>
          <cell r="E626" t="str">
            <v>G011</v>
          </cell>
        </row>
        <row r="627">
          <cell r="A627" t="str">
            <v>A</v>
          </cell>
          <cell r="C627" t="str">
            <v>72</v>
          </cell>
          <cell r="E627" t="str">
            <v>G022</v>
          </cell>
        </row>
        <row r="628">
          <cell r="A628" t="str">
            <v>A</v>
          </cell>
          <cell r="C628">
            <v>72</v>
          </cell>
          <cell r="E628" t="str">
            <v>G027</v>
          </cell>
        </row>
        <row r="629">
          <cell r="A629" t="str">
            <v>A</v>
          </cell>
          <cell r="C629">
            <v>72</v>
          </cell>
          <cell r="E629" t="str">
            <v>G036</v>
          </cell>
        </row>
        <row r="630">
          <cell r="A630" t="str">
            <v>A</v>
          </cell>
          <cell r="C630">
            <v>72</v>
          </cell>
          <cell r="E630" t="str">
            <v>H004</v>
          </cell>
        </row>
        <row r="631">
          <cell r="A631" t="str">
            <v>A</v>
          </cell>
          <cell r="C631">
            <v>72</v>
          </cell>
          <cell r="E631" t="str">
            <v>H005</v>
          </cell>
        </row>
        <row r="632">
          <cell r="A632" t="str">
            <v>A</v>
          </cell>
          <cell r="C632" t="str">
            <v>72</v>
          </cell>
          <cell r="E632" t="str">
            <v>H024</v>
          </cell>
        </row>
        <row r="633">
          <cell r="A633" t="str">
            <v>A</v>
          </cell>
          <cell r="C633" t="str">
            <v>72</v>
          </cell>
          <cell r="E633" t="str">
            <v>H045</v>
          </cell>
        </row>
        <row r="634">
          <cell r="A634" t="str">
            <v>A</v>
          </cell>
          <cell r="C634" t="str">
            <v>72</v>
          </cell>
          <cell r="E634" t="str">
            <v>H068</v>
          </cell>
        </row>
        <row r="635">
          <cell r="A635" t="str">
            <v>A</v>
          </cell>
          <cell r="C635" t="str">
            <v>72</v>
          </cell>
          <cell r="E635" t="str">
            <v>H069</v>
          </cell>
        </row>
        <row r="636">
          <cell r="A636" t="str">
            <v>A</v>
          </cell>
          <cell r="C636" t="str">
            <v>72</v>
          </cell>
          <cell r="E636" t="str">
            <v>L000</v>
          </cell>
        </row>
        <row r="637">
          <cell r="A637" t="str">
            <v>A</v>
          </cell>
          <cell r="C637" t="str">
            <v>72</v>
          </cell>
          <cell r="E637" t="str">
            <v>L003</v>
          </cell>
        </row>
        <row r="638">
          <cell r="A638" t="str">
            <v>A</v>
          </cell>
          <cell r="C638" t="str">
            <v>72</v>
          </cell>
          <cell r="E638" t="str">
            <v>L005</v>
          </cell>
        </row>
        <row r="639">
          <cell r="A639" t="str">
            <v>A</v>
          </cell>
          <cell r="C639" t="str">
            <v>72</v>
          </cell>
          <cell r="E639" t="str">
            <v>L006</v>
          </cell>
        </row>
        <row r="640">
          <cell r="A640" t="str">
            <v>A</v>
          </cell>
          <cell r="C640" t="str">
            <v>72</v>
          </cell>
          <cell r="E640" t="str">
            <v>L007</v>
          </cell>
        </row>
        <row r="641">
          <cell r="A641" t="str">
            <v>A</v>
          </cell>
          <cell r="C641" t="str">
            <v>72</v>
          </cell>
          <cell r="E641" t="str">
            <v>L021</v>
          </cell>
        </row>
        <row r="642">
          <cell r="A642" t="str">
            <v>A</v>
          </cell>
          <cell r="C642" t="str">
            <v>72</v>
          </cell>
          <cell r="E642" t="str">
            <v>L010</v>
          </cell>
        </row>
        <row r="643">
          <cell r="A643" t="str">
            <v>A</v>
          </cell>
          <cell r="C643" t="str">
            <v>72</v>
          </cell>
          <cell r="E643" t="str">
            <v>L150</v>
          </cell>
        </row>
        <row r="644">
          <cell r="A644" t="str">
            <v>A</v>
          </cell>
          <cell r="C644" t="str">
            <v>72</v>
          </cell>
          <cell r="E644" t="str">
            <v>L151</v>
          </cell>
        </row>
        <row r="645">
          <cell r="A645" t="str">
            <v>A</v>
          </cell>
          <cell r="C645">
            <v>72</v>
          </cell>
          <cell r="E645" t="str">
            <v>J002</v>
          </cell>
        </row>
        <row r="646">
          <cell r="A646" t="str">
            <v>A</v>
          </cell>
          <cell r="C646">
            <v>72</v>
          </cell>
          <cell r="E646" t="str">
            <v>J003</v>
          </cell>
        </row>
        <row r="647">
          <cell r="A647" t="str">
            <v>A</v>
          </cell>
          <cell r="C647">
            <v>73</v>
          </cell>
          <cell r="E647" t="str">
            <v>G022</v>
          </cell>
        </row>
        <row r="648">
          <cell r="A648" t="str">
            <v>A</v>
          </cell>
          <cell r="C648">
            <v>73</v>
          </cell>
          <cell r="E648" t="str">
            <v>G036</v>
          </cell>
        </row>
        <row r="649">
          <cell r="A649" t="str">
            <v>A</v>
          </cell>
          <cell r="C649">
            <v>73</v>
          </cell>
          <cell r="E649" t="str">
            <v>F000</v>
          </cell>
        </row>
        <row r="650">
          <cell r="A650" t="str">
            <v>A</v>
          </cell>
          <cell r="C650">
            <v>73</v>
          </cell>
          <cell r="E650" t="str">
            <v>F170</v>
          </cell>
        </row>
        <row r="651">
          <cell r="A651" t="str">
            <v>A</v>
          </cell>
          <cell r="C651" t="str">
            <v>73</v>
          </cell>
          <cell r="E651" t="str">
            <v>F049</v>
          </cell>
        </row>
        <row r="652">
          <cell r="A652" t="str">
            <v>A</v>
          </cell>
          <cell r="C652" t="str">
            <v>73</v>
          </cell>
          <cell r="E652" t="str">
            <v>F014</v>
          </cell>
        </row>
        <row r="653">
          <cell r="A653" t="str">
            <v>A</v>
          </cell>
          <cell r="C653" t="str">
            <v>73</v>
          </cell>
          <cell r="E653" t="str">
            <v>L000</v>
          </cell>
        </row>
        <row r="654">
          <cell r="A654" t="str">
            <v>A</v>
          </cell>
          <cell r="C654" t="str">
            <v>73</v>
          </cell>
          <cell r="E654" t="str">
            <v>L021</v>
          </cell>
        </row>
        <row r="655">
          <cell r="A655" t="str">
            <v>A</v>
          </cell>
          <cell r="C655" t="str">
            <v>73</v>
          </cell>
          <cell r="E655" t="str">
            <v>L003</v>
          </cell>
        </row>
        <row r="656">
          <cell r="A656" t="str">
            <v>A</v>
          </cell>
          <cell r="C656" t="str">
            <v>73</v>
          </cell>
          <cell r="E656" t="str">
            <v>L005</v>
          </cell>
        </row>
        <row r="657">
          <cell r="A657" t="str">
            <v>A</v>
          </cell>
          <cell r="C657" t="str">
            <v>73</v>
          </cell>
          <cell r="E657" t="str">
            <v>L006</v>
          </cell>
        </row>
        <row r="658">
          <cell r="A658" t="str">
            <v>A</v>
          </cell>
          <cell r="C658" t="str">
            <v>73</v>
          </cell>
          <cell r="E658" t="str">
            <v>L150</v>
          </cell>
        </row>
        <row r="659">
          <cell r="A659" t="str">
            <v>A</v>
          </cell>
          <cell r="C659" t="str">
            <v>73</v>
          </cell>
          <cell r="E659" t="str">
            <v>L151</v>
          </cell>
        </row>
        <row r="660">
          <cell r="A660" t="str">
            <v>A</v>
          </cell>
          <cell r="C660" t="str">
            <v>74</v>
          </cell>
          <cell r="E660" t="str">
            <v>F015</v>
          </cell>
        </row>
        <row r="661">
          <cell r="A661" t="str">
            <v>A</v>
          </cell>
          <cell r="C661" t="str">
            <v>74</v>
          </cell>
          <cell r="E661" t="str">
            <v>F017</v>
          </cell>
        </row>
        <row r="662">
          <cell r="A662" t="str">
            <v>A</v>
          </cell>
          <cell r="C662" t="str">
            <v>74</v>
          </cell>
          <cell r="E662" t="str">
            <v>F018</v>
          </cell>
        </row>
        <row r="663">
          <cell r="A663" t="str">
            <v>A</v>
          </cell>
          <cell r="C663" t="str">
            <v>77</v>
          </cell>
          <cell r="E663" t="str">
            <v>G002</v>
          </cell>
        </row>
        <row r="664">
          <cell r="A664" t="str">
            <v>A</v>
          </cell>
          <cell r="C664" t="str">
            <v>77</v>
          </cell>
          <cell r="E664" t="str">
            <v>G011</v>
          </cell>
        </row>
        <row r="665">
          <cell r="A665" t="str">
            <v>A</v>
          </cell>
          <cell r="C665" t="str">
            <v>77</v>
          </cell>
          <cell r="E665" t="str">
            <v>G022</v>
          </cell>
        </row>
        <row r="666">
          <cell r="A666" t="str">
            <v>A</v>
          </cell>
          <cell r="C666">
            <v>77</v>
          </cell>
          <cell r="E666" t="str">
            <v>G026</v>
          </cell>
        </row>
        <row r="667">
          <cell r="A667" t="str">
            <v>A</v>
          </cell>
          <cell r="C667" t="str">
            <v>77</v>
          </cell>
          <cell r="E667" t="str">
            <v>G036</v>
          </cell>
        </row>
        <row r="668">
          <cell r="A668" t="str">
            <v>A</v>
          </cell>
          <cell r="C668" t="str">
            <v>77</v>
          </cell>
          <cell r="E668" t="str">
            <v>L000</v>
          </cell>
        </row>
        <row r="669">
          <cell r="A669" t="str">
            <v>A</v>
          </cell>
          <cell r="C669" t="str">
            <v>77</v>
          </cell>
          <cell r="E669" t="str">
            <v>L003</v>
          </cell>
        </row>
        <row r="670">
          <cell r="A670" t="str">
            <v>A</v>
          </cell>
          <cell r="C670" t="str">
            <v>77</v>
          </cell>
          <cell r="E670" t="str">
            <v>L005</v>
          </cell>
        </row>
        <row r="671">
          <cell r="A671" t="str">
            <v>A</v>
          </cell>
          <cell r="C671" t="str">
            <v>77</v>
          </cell>
          <cell r="E671" t="str">
            <v>L006</v>
          </cell>
        </row>
        <row r="672">
          <cell r="A672" t="str">
            <v>A</v>
          </cell>
          <cell r="C672" t="str">
            <v>77</v>
          </cell>
          <cell r="E672" t="str">
            <v>L007</v>
          </cell>
        </row>
        <row r="673">
          <cell r="A673" t="str">
            <v>A</v>
          </cell>
          <cell r="C673" t="str">
            <v>77</v>
          </cell>
          <cell r="E673" t="str">
            <v>L010</v>
          </cell>
        </row>
        <row r="674">
          <cell r="A674" t="str">
            <v>A</v>
          </cell>
          <cell r="C674" t="str">
            <v>77</v>
          </cell>
          <cell r="E674" t="str">
            <v>L021</v>
          </cell>
        </row>
        <row r="675">
          <cell r="A675" t="str">
            <v>A</v>
          </cell>
          <cell r="C675" t="str">
            <v>77</v>
          </cell>
          <cell r="E675" t="str">
            <v>L150</v>
          </cell>
        </row>
        <row r="676">
          <cell r="A676" t="str">
            <v>A</v>
          </cell>
          <cell r="C676" t="str">
            <v>77</v>
          </cell>
          <cell r="E676" t="str">
            <v>L151</v>
          </cell>
        </row>
        <row r="677">
          <cell r="A677" t="str">
            <v>A</v>
          </cell>
          <cell r="C677">
            <v>77</v>
          </cell>
          <cell r="E677" t="str">
            <v>H004</v>
          </cell>
        </row>
        <row r="678">
          <cell r="A678" t="str">
            <v>A</v>
          </cell>
          <cell r="C678" t="str">
            <v>77</v>
          </cell>
          <cell r="E678" t="str">
            <v>H039</v>
          </cell>
        </row>
        <row r="679">
          <cell r="A679" t="str">
            <v>A</v>
          </cell>
          <cell r="C679" t="str">
            <v>77</v>
          </cell>
          <cell r="E679" t="str">
            <v>H017</v>
          </cell>
        </row>
        <row r="680">
          <cell r="A680" t="str">
            <v>A</v>
          </cell>
          <cell r="C680" t="str">
            <v>77</v>
          </cell>
          <cell r="E680" t="str">
            <v>F049</v>
          </cell>
        </row>
        <row r="681">
          <cell r="A681" t="str">
            <v>A</v>
          </cell>
          <cell r="C681" t="str">
            <v>77</v>
          </cell>
          <cell r="E681" t="str">
            <v>F123</v>
          </cell>
        </row>
        <row r="682">
          <cell r="A682" t="str">
            <v>A</v>
          </cell>
          <cell r="C682" t="str">
            <v>77</v>
          </cell>
          <cell r="E682" t="str">
            <v>F134</v>
          </cell>
        </row>
        <row r="683">
          <cell r="A683" t="str">
            <v>A</v>
          </cell>
          <cell r="C683" t="str">
            <v>77</v>
          </cell>
          <cell r="E683" t="str">
            <v>F166</v>
          </cell>
        </row>
        <row r="684">
          <cell r="A684" t="str">
            <v>A</v>
          </cell>
          <cell r="C684" t="str">
            <v>77</v>
          </cell>
          <cell r="E684" t="str">
            <v>F168</v>
          </cell>
        </row>
        <row r="685">
          <cell r="A685" t="str">
            <v>A</v>
          </cell>
          <cell r="C685" t="str">
            <v>77</v>
          </cell>
          <cell r="E685" t="str">
            <v>F013</v>
          </cell>
        </row>
        <row r="686">
          <cell r="A686" t="str">
            <v>A</v>
          </cell>
          <cell r="C686" t="str">
            <v>77</v>
          </cell>
          <cell r="E686" t="str">
            <v>F169</v>
          </cell>
        </row>
        <row r="687">
          <cell r="A687" t="str">
            <v>A</v>
          </cell>
          <cell r="C687" t="str">
            <v>77</v>
          </cell>
          <cell r="E687" t="str">
            <v>F001</v>
          </cell>
        </row>
        <row r="688">
          <cell r="A688" t="str">
            <v>A</v>
          </cell>
          <cell r="C688" t="str">
            <v>78</v>
          </cell>
          <cell r="E688" t="str">
            <v>F049</v>
          </cell>
        </row>
        <row r="689">
          <cell r="A689" t="str">
            <v>A</v>
          </cell>
          <cell r="C689">
            <v>78</v>
          </cell>
          <cell r="E689" t="str">
            <v>F124</v>
          </cell>
        </row>
        <row r="690">
          <cell r="A690" t="str">
            <v>A</v>
          </cell>
          <cell r="C690" t="str">
            <v>78</v>
          </cell>
          <cell r="E690" t="str">
            <v>F001</v>
          </cell>
        </row>
        <row r="691">
          <cell r="A691" t="str">
            <v>A</v>
          </cell>
          <cell r="C691" t="str">
            <v>78</v>
          </cell>
          <cell r="E691" t="str">
            <v>G000</v>
          </cell>
        </row>
        <row r="692">
          <cell r="A692" t="str">
            <v>A</v>
          </cell>
          <cell r="C692" t="str">
            <v>78</v>
          </cell>
          <cell r="E692" t="str">
            <v>G002</v>
          </cell>
        </row>
        <row r="693">
          <cell r="A693" t="str">
            <v>A</v>
          </cell>
          <cell r="C693">
            <v>78</v>
          </cell>
          <cell r="E693" t="str">
            <v>G012</v>
          </cell>
        </row>
        <row r="694">
          <cell r="A694" t="str">
            <v>A</v>
          </cell>
          <cell r="C694">
            <v>78</v>
          </cell>
          <cell r="E694" t="str">
            <v>G022</v>
          </cell>
        </row>
        <row r="695">
          <cell r="A695" t="str">
            <v>A</v>
          </cell>
          <cell r="C695">
            <v>78</v>
          </cell>
          <cell r="E695" t="str">
            <v>G026</v>
          </cell>
        </row>
        <row r="696">
          <cell r="A696" t="str">
            <v>A</v>
          </cell>
          <cell r="C696" t="str">
            <v>78</v>
          </cell>
          <cell r="E696" t="str">
            <v>G030</v>
          </cell>
        </row>
        <row r="697">
          <cell r="A697" t="str">
            <v>A</v>
          </cell>
          <cell r="C697" t="str">
            <v>78</v>
          </cell>
          <cell r="E697" t="str">
            <v>G018</v>
          </cell>
        </row>
        <row r="698">
          <cell r="A698" t="str">
            <v>A</v>
          </cell>
          <cell r="C698" t="str">
            <v>78</v>
          </cell>
          <cell r="E698" t="str">
            <v>G019</v>
          </cell>
        </row>
        <row r="699">
          <cell r="A699" t="str">
            <v>A</v>
          </cell>
          <cell r="C699">
            <v>78</v>
          </cell>
          <cell r="E699" t="str">
            <v>H024</v>
          </cell>
        </row>
        <row r="700">
          <cell r="A700" t="str">
            <v>A</v>
          </cell>
          <cell r="C700">
            <v>78</v>
          </cell>
          <cell r="E700" t="str">
            <v>H048</v>
          </cell>
        </row>
        <row r="701">
          <cell r="A701" t="str">
            <v>A</v>
          </cell>
          <cell r="C701">
            <v>78</v>
          </cell>
          <cell r="E701" t="str">
            <v>H049</v>
          </cell>
        </row>
        <row r="702">
          <cell r="A702" t="str">
            <v>A</v>
          </cell>
          <cell r="C702">
            <v>78</v>
          </cell>
          <cell r="E702" t="str">
            <v>H057</v>
          </cell>
        </row>
        <row r="703">
          <cell r="A703" t="str">
            <v>A</v>
          </cell>
          <cell r="C703">
            <v>78</v>
          </cell>
          <cell r="E703" t="str">
            <v>L000</v>
          </cell>
        </row>
        <row r="704">
          <cell r="A704" t="str">
            <v>A</v>
          </cell>
          <cell r="C704">
            <v>78</v>
          </cell>
          <cell r="E704" t="str">
            <v>L003</v>
          </cell>
        </row>
        <row r="705">
          <cell r="A705" t="str">
            <v>A</v>
          </cell>
          <cell r="C705">
            <v>78</v>
          </cell>
          <cell r="E705" t="str">
            <v>L005</v>
          </cell>
        </row>
        <row r="706">
          <cell r="A706" t="str">
            <v>A</v>
          </cell>
          <cell r="C706">
            <v>78</v>
          </cell>
          <cell r="E706" t="str">
            <v>L006</v>
          </cell>
        </row>
        <row r="707">
          <cell r="A707" t="str">
            <v>A</v>
          </cell>
          <cell r="C707">
            <v>78</v>
          </cell>
          <cell r="E707" t="str">
            <v>L021</v>
          </cell>
        </row>
        <row r="708">
          <cell r="A708" t="str">
            <v>A</v>
          </cell>
          <cell r="C708">
            <v>78</v>
          </cell>
          <cell r="E708" t="str">
            <v>L150</v>
          </cell>
        </row>
        <row r="709">
          <cell r="A709" t="str">
            <v>A</v>
          </cell>
          <cell r="C709">
            <v>78</v>
          </cell>
          <cell r="E709" t="str">
            <v>L151</v>
          </cell>
        </row>
        <row r="710">
          <cell r="A710" t="str">
            <v>A</v>
          </cell>
          <cell r="C710" t="str">
            <v>78A</v>
          </cell>
          <cell r="E710" t="str">
            <v>H033</v>
          </cell>
        </row>
        <row r="711">
          <cell r="A711" t="str">
            <v>A</v>
          </cell>
          <cell r="C711" t="str">
            <v>79</v>
          </cell>
          <cell r="E711" t="str">
            <v>T600</v>
          </cell>
        </row>
        <row r="712">
          <cell r="A712" t="str">
            <v>A</v>
          </cell>
          <cell r="C712" t="str">
            <v>79</v>
          </cell>
          <cell r="E712" t="str">
            <v>T400</v>
          </cell>
        </row>
        <row r="713">
          <cell r="A713" t="str">
            <v>A</v>
          </cell>
          <cell r="C713">
            <v>91</v>
          </cell>
          <cell r="E713" t="str">
            <v>O020</v>
          </cell>
        </row>
        <row r="714">
          <cell r="A714" t="str">
            <v>A</v>
          </cell>
          <cell r="C714">
            <v>90</v>
          </cell>
          <cell r="E714" t="str">
            <v>O005</v>
          </cell>
        </row>
        <row r="715">
          <cell r="A715" t="str">
            <v>A</v>
          </cell>
          <cell r="C715">
            <v>90</v>
          </cell>
          <cell r="E715" t="str">
            <v>O006</v>
          </cell>
        </row>
        <row r="716">
          <cell r="A716" t="str">
            <v>A</v>
          </cell>
          <cell r="C716">
            <v>90</v>
          </cell>
          <cell r="E716" t="str">
            <v>O007</v>
          </cell>
        </row>
        <row r="717">
          <cell r="A717" t="str">
            <v>A</v>
          </cell>
          <cell r="C717">
            <v>90</v>
          </cell>
          <cell r="E717" t="str">
            <v>O008</v>
          </cell>
        </row>
        <row r="718">
          <cell r="A718" t="str">
            <v>A</v>
          </cell>
          <cell r="C718">
            <v>90</v>
          </cell>
          <cell r="E718" t="str">
            <v>O010</v>
          </cell>
        </row>
        <row r="719">
          <cell r="A719" t="str">
            <v>A</v>
          </cell>
          <cell r="C719">
            <v>90</v>
          </cell>
          <cell r="E719" t="str">
            <v>O012</v>
          </cell>
        </row>
        <row r="720">
          <cell r="A720" t="str">
            <v>A</v>
          </cell>
          <cell r="C720">
            <v>90</v>
          </cell>
          <cell r="E720" t="str">
            <v>O011</v>
          </cell>
        </row>
        <row r="721">
          <cell r="A721" t="str">
            <v>A</v>
          </cell>
          <cell r="C721">
            <v>90</v>
          </cell>
          <cell r="E721" t="str">
            <v>O014</v>
          </cell>
        </row>
        <row r="722">
          <cell r="A722" t="str">
            <v>A</v>
          </cell>
          <cell r="C722">
            <v>90</v>
          </cell>
          <cell r="E722" t="str">
            <v>O015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1 Highlights"/>
      <sheetName val="2.4 Dukat"/>
      <sheetName val="2.4 Amursk"/>
      <sheetName val="2.4 Omolon"/>
      <sheetName val="2.4 Khakanja"/>
      <sheetName val="2.4 Voro"/>
      <sheetName val="2.4 Varvara"/>
      <sheetName val="2.5 OFR"/>
      <sheetName val="2.8 Sustainability"/>
      <sheetName val="Production data - cons"/>
      <sheetName val="Production data - cons by mine"/>
      <sheetName val="Financial data - cons"/>
      <sheetName val="Dukat"/>
      <sheetName val="Лунное+Арылах"/>
      <sheetName val="Khakanja"/>
      <sheetName val="Voro"/>
      <sheetName val="Varvara"/>
      <sheetName val="Omolon"/>
      <sheetName val="Albazino &amp; Mayskoe"/>
      <sheetName val="Полиметалл"/>
      <sheetName val="Дукат"/>
      <sheetName val="Хаканджа+Юрьевка+Авлаякян"/>
      <sheetName val="Воронцовское"/>
      <sheetName val="Варваринское"/>
      <sheetName val="СК+Биркачан"/>
      <sheetName val="РА+Майское"/>
      <sheetName val="Headcount 2011"/>
      <sheetName val="Headcount 2010"/>
      <sheetName val="Rates"/>
      <sheetName val="2.4 Standalone exploration"/>
      <sheetName val="Reserves&amp;Resources"/>
      <sheetName val="РЗ_драг.мет."/>
      <sheetName val="РЗ_полимет."/>
      <sheetName val="МР_драг.мет."/>
      <sheetName val="МР_полимет."/>
      <sheetName val="МР_Дукатский_Хаб"/>
      <sheetName val="РЗ_Дукатский_Хаб"/>
      <sheetName val="МР_Омолонский_Хаб"/>
      <sheetName val="РЗ_Омолонский_Хаб"/>
      <sheetName val="МР_Охотский_Хаб"/>
      <sheetName val="РЗ_Охотский_Хаб"/>
      <sheetName val="МР_Воронцовский_Хаб"/>
      <sheetName val="РЗ_Воронцовский_Хаб"/>
      <sheetName val="МР_Амурский_Хаб"/>
      <sheetName val="РЗ_Амурский_Хаб"/>
      <sheetName val="МР_Варваринский_Хаб"/>
      <sheetName val="РЗ_Варваринский_Хаб"/>
      <sheetName val="Licenses"/>
      <sheetName val="PL"/>
      <sheetName val="TCC 2011"/>
      <sheetName val="TCC 2H 2011"/>
      <sheetName val="TCC 1H 2011"/>
      <sheetName val="CASH COSTS 2010"/>
      <sheetName val="TCC 2010new"/>
      <sheetName val="Adj EBITDA 2011"/>
      <sheetName val="Adj EBITDA 2010"/>
      <sheetName val="Note 6m 2011 final format"/>
      <sheetName val="Note Y2010 final format"/>
      <sheetName val="Capex 2011"/>
      <sheetName val="Capex 2010"/>
      <sheetName val="FS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C1">
            <v>30.38</v>
          </cell>
        </row>
        <row r="4">
          <cell r="C4">
            <v>29.387438630137016</v>
          </cell>
        </row>
        <row r="6">
          <cell r="C6">
            <v>32.196100000000001</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К1"/>
      <sheetName val="Исх-3рт"/>
      <sheetName val="Исх-2рт "/>
      <sheetName val="Исх-выпуск"/>
      <sheetName val="Расчет-выпуск"/>
      <sheetName val="График3"/>
      <sheetName val="График4"/>
      <sheetName val="Дальность"/>
      <sheetName val="Проверка"/>
      <sheetName val="Эконом"/>
      <sheetName val="Расчет_выпуск"/>
      <sheetName val="Контакты"/>
      <sheetName val="KAR10"/>
      <sheetName val="Б130-1(1)"/>
      <sheetName val="текучесть"/>
      <sheetName val="Шаблон"/>
      <sheetName val="Sopka-календарь"/>
      <sheetName val="t"/>
      <sheetName val="Факт"/>
      <sheetName val="План"/>
    </sheetNames>
    <sheetDataSet>
      <sheetData sheetId="0" refreshError="1"/>
      <sheetData sheetId="1" refreshError="1"/>
      <sheetData sheetId="2" refreshError="1"/>
      <sheetData sheetId="3" refreshError="1"/>
      <sheetData sheetId="4" refreshError="1">
        <row r="8">
          <cell r="F8">
            <v>0.4</v>
          </cell>
        </row>
        <row r="9">
          <cell r="F9">
            <v>20</v>
          </cell>
        </row>
        <row r="10">
          <cell r="F10">
            <v>0.91</v>
          </cell>
        </row>
        <row r="11">
          <cell r="F11">
            <v>0.49</v>
          </cell>
        </row>
        <row r="14">
          <cell r="F14">
            <v>1.7894736842105265E-2</v>
          </cell>
        </row>
        <row r="25">
          <cell r="F25">
            <v>4.5999999999999999E-3</v>
          </cell>
        </row>
        <row r="27">
          <cell r="F27">
            <v>2.61</v>
          </cell>
          <cell r="G27">
            <v>2.61</v>
          </cell>
        </row>
        <row r="28">
          <cell r="F28">
            <v>2.6</v>
          </cell>
        </row>
        <row r="57">
          <cell r="F57">
            <v>0.02</v>
          </cell>
        </row>
        <row r="58">
          <cell r="F58">
            <v>0.18</v>
          </cell>
          <cell r="H58">
            <v>0.13500000000000001</v>
          </cell>
        </row>
        <row r="61">
          <cell r="F61">
            <v>2.61</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2002"/>
      <sheetName val="Контакты"/>
      <sheetName val="Углы"/>
      <sheetName val="Руда"/>
      <sheetName val="Руда (2)"/>
      <sheetName val="КО"/>
      <sheetName val="Лист1"/>
      <sheetName val="Assumption"/>
      <sheetName val="Calculations"/>
      <sheetName val="KPI"/>
      <sheetName val="income statement (usd)"/>
      <sheetName val="KAR10"/>
      <sheetName val="текучесть"/>
      <sheetName val="БД"/>
      <sheetName val="Расчет-выпуск"/>
      <sheetName val="свод_$"/>
      <sheetName val="Рез-т"/>
      <sheetName val="Закупки"/>
      <sheetName val="Сводн. с расшир. ОВ и ОС"/>
      <sheetName val="pds_rep_pd8s3_v1_r_PD8_F08"/>
      <sheetName val="1007"/>
      <sheetName val="23"/>
      <sheetName val="25 "/>
      <sheetName val="1502"/>
      <sheetName val="списки"/>
      <sheetName val="В2_45_тонн"/>
      <sheetName val="статусы"/>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BS&amp;PLok"/>
      <sheetName val="CF"/>
      <sheetName val="EQok"/>
      <sheetName val="3ok"/>
      <sheetName val="4ok"/>
      <sheetName val="5ok"/>
      <sheetName val="6ok"/>
      <sheetName val="7ok"/>
      <sheetName val="9ok"/>
      <sheetName val="10ok"/>
      <sheetName val="11ok"/>
      <sheetName val="12ok"/>
      <sheetName val="13ok"/>
      <sheetName val="14ok"/>
      <sheetName val="15ok"/>
      <sheetName val="16ok"/>
      <sheetName val="17ok"/>
      <sheetName val="19ok"/>
      <sheetName val="20ok"/>
      <sheetName val="Sc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37"/>
  <sheetViews>
    <sheetView tabSelected="1" zoomScale="75" zoomScaleNormal="75" workbookViewId="0"/>
  </sheetViews>
  <sheetFormatPr defaultColWidth="8.85546875" defaultRowHeight="14.25"/>
  <cols>
    <col min="1" max="1" width="3.7109375" style="427" customWidth="1"/>
    <col min="2" max="2" width="4.140625" style="427" customWidth="1"/>
    <col min="3" max="3" width="43" style="427" bestFit="1" customWidth="1"/>
    <col min="4" max="4" width="22.42578125" style="427" customWidth="1"/>
    <col min="5" max="5" width="3.42578125" style="427" customWidth="1"/>
    <col min="6" max="6" width="13.42578125" style="427" customWidth="1"/>
    <col min="7" max="8" width="8.85546875" style="427"/>
    <col min="9" max="9" width="17" style="427" customWidth="1"/>
    <col min="10" max="10" width="16.42578125" style="427" customWidth="1"/>
    <col min="11" max="16384" width="8.85546875" style="427"/>
  </cols>
  <sheetData>
    <row r="1" spans="1:20" s="426" customFormat="1" ht="15" customHeight="1">
      <c r="B1" s="662" t="s">
        <v>897</v>
      </c>
      <c r="C1" s="663"/>
      <c r="D1" s="663"/>
      <c r="E1" s="663"/>
      <c r="F1" s="663"/>
      <c r="G1" s="663"/>
      <c r="H1" s="663"/>
      <c r="I1" s="663"/>
      <c r="J1" s="663"/>
      <c r="K1" s="663"/>
      <c r="L1" s="663"/>
      <c r="M1" s="663"/>
      <c r="N1" s="663"/>
      <c r="O1" s="663"/>
      <c r="P1" s="663"/>
      <c r="Q1" s="663"/>
      <c r="R1" s="663"/>
      <c r="S1" s="663"/>
      <c r="T1" s="663"/>
    </row>
    <row r="2" spans="1:20" s="426" customFormat="1" ht="15" customHeight="1">
      <c r="B2" s="663"/>
      <c r="C2" s="663"/>
      <c r="D2" s="663"/>
      <c r="E2" s="663"/>
      <c r="F2" s="663"/>
      <c r="G2" s="663"/>
      <c r="H2" s="663"/>
      <c r="I2" s="663"/>
      <c r="J2" s="663"/>
      <c r="K2" s="663"/>
      <c r="L2" s="663"/>
      <c r="M2" s="663"/>
      <c r="N2" s="663"/>
      <c r="O2" s="663"/>
      <c r="P2" s="663"/>
      <c r="Q2" s="663"/>
      <c r="R2" s="663"/>
      <c r="S2" s="663"/>
      <c r="T2" s="663"/>
    </row>
    <row r="3" spans="1:20" s="426" customFormat="1" ht="18.75" customHeight="1">
      <c r="B3" s="663"/>
      <c r="C3" s="663"/>
      <c r="D3" s="663"/>
      <c r="E3" s="663"/>
      <c r="F3" s="663"/>
      <c r="G3" s="663"/>
      <c r="H3" s="663"/>
      <c r="I3" s="663"/>
      <c r="J3" s="663"/>
      <c r="K3" s="663"/>
      <c r="L3" s="663"/>
      <c r="M3" s="663"/>
      <c r="N3" s="663"/>
      <c r="O3" s="663"/>
      <c r="P3" s="663"/>
      <c r="Q3" s="663"/>
      <c r="R3" s="663"/>
      <c r="S3" s="663"/>
      <c r="T3" s="663"/>
    </row>
    <row r="4" spans="1:20" s="426" customFormat="1" ht="18.75" customHeight="1">
      <c r="B4" s="663"/>
      <c r="C4" s="663"/>
      <c r="D4" s="663"/>
      <c r="E4" s="663"/>
      <c r="F4" s="663"/>
      <c r="G4" s="663"/>
      <c r="H4" s="663"/>
      <c r="I4" s="663"/>
      <c r="J4" s="663"/>
      <c r="K4" s="663"/>
      <c r="L4" s="663"/>
      <c r="M4" s="663"/>
      <c r="N4" s="663"/>
      <c r="O4" s="663"/>
      <c r="P4" s="663"/>
      <c r="Q4" s="663"/>
      <c r="R4" s="663"/>
      <c r="S4" s="663"/>
      <c r="T4" s="663"/>
    </row>
    <row r="5" spans="1:20" s="426" customFormat="1" ht="18.75" customHeight="1" thickBot="1">
      <c r="B5" s="663"/>
      <c r="C5" s="663"/>
      <c r="D5" s="663"/>
      <c r="E5" s="663"/>
      <c r="F5" s="663"/>
      <c r="G5" s="663"/>
      <c r="H5" s="663"/>
      <c r="I5" s="663"/>
      <c r="J5" s="663"/>
      <c r="K5" s="663"/>
      <c r="L5" s="663"/>
      <c r="M5" s="663"/>
      <c r="N5" s="663"/>
      <c r="O5" s="663"/>
      <c r="P5" s="663"/>
      <c r="Q5" s="663"/>
      <c r="R5" s="663"/>
      <c r="S5" s="663"/>
      <c r="T5" s="663"/>
    </row>
    <row r="6" spans="1:20" ht="18.75" customHeight="1">
      <c r="A6" s="451"/>
      <c r="B6" s="472"/>
      <c r="C6" s="471"/>
      <c r="D6" s="471"/>
      <c r="E6" s="471"/>
      <c r="F6" s="471"/>
      <c r="G6" s="471"/>
      <c r="H6" s="471"/>
      <c r="I6" s="471"/>
      <c r="J6" s="471"/>
      <c r="K6" s="471"/>
      <c r="L6" s="471"/>
      <c r="M6" s="471"/>
      <c r="N6" s="471"/>
      <c r="O6" s="451"/>
    </row>
    <row r="7" spans="1:20" ht="21.75" customHeight="1">
      <c r="A7" s="451"/>
      <c r="B7" s="451"/>
      <c r="C7" s="452" t="s">
        <v>284</v>
      </c>
      <c r="D7" s="453">
        <v>2</v>
      </c>
      <c r="E7" s="451"/>
      <c r="F7" s="451"/>
      <c r="G7" s="451"/>
      <c r="H7" s="451"/>
      <c r="I7" s="451"/>
      <c r="J7" s="451"/>
      <c r="K7" s="451"/>
      <c r="L7" s="451"/>
      <c r="M7" s="451"/>
      <c r="N7" s="451"/>
      <c r="O7" s="451"/>
    </row>
    <row r="8" spans="1:20">
      <c r="A8" s="451"/>
      <c r="B8" s="454"/>
      <c r="C8" s="454"/>
      <c r="D8" s="451"/>
      <c r="E8" s="451"/>
      <c r="F8" s="451"/>
      <c r="G8" s="451"/>
      <c r="H8" s="451"/>
      <c r="I8" s="451"/>
      <c r="J8" s="451"/>
      <c r="K8" s="451"/>
      <c r="L8" s="451"/>
      <c r="M8" s="451"/>
      <c r="N8" s="451"/>
      <c r="O8" s="451"/>
    </row>
    <row r="9" spans="1:20">
      <c r="A9" s="451"/>
      <c r="B9" s="454"/>
      <c r="C9" s="454"/>
      <c r="D9" s="451"/>
      <c r="E9" s="451"/>
      <c r="F9" s="451"/>
      <c r="G9" s="451"/>
      <c r="H9" s="451"/>
      <c r="I9" s="451"/>
      <c r="J9" s="451"/>
      <c r="K9" s="451"/>
      <c r="L9" s="451"/>
      <c r="M9" s="451"/>
      <c r="N9" s="451"/>
      <c r="O9" s="451"/>
    </row>
    <row r="10" spans="1:20">
      <c r="A10" s="451"/>
      <c r="B10" s="478"/>
      <c r="C10" s="478"/>
      <c r="D10" s="470"/>
      <c r="E10" s="470"/>
      <c r="F10" s="470"/>
      <c r="G10" s="470"/>
      <c r="H10" s="470"/>
      <c r="I10" s="470"/>
      <c r="J10" s="470"/>
      <c r="K10" s="470"/>
      <c r="L10" s="470"/>
      <c r="M10" s="470"/>
      <c r="N10" s="470"/>
      <c r="O10" s="451"/>
    </row>
    <row r="11" spans="1:20">
      <c r="A11" s="451"/>
      <c r="B11" s="454"/>
      <c r="C11" s="454"/>
      <c r="D11" s="451"/>
      <c r="E11" s="451"/>
      <c r="F11" s="451"/>
      <c r="G11" s="451"/>
      <c r="H11" s="451"/>
      <c r="I11" s="451"/>
      <c r="J11" s="451"/>
      <c r="K11" s="451"/>
      <c r="L11" s="451"/>
      <c r="M11" s="451"/>
      <c r="N11" s="451"/>
      <c r="O11" s="451"/>
    </row>
    <row r="12" spans="1:20" ht="15.75">
      <c r="A12" s="451"/>
      <c r="B12" s="473"/>
      <c r="C12" s="455"/>
      <c r="D12" s="451"/>
      <c r="E12" s="451"/>
      <c r="F12" s="451"/>
      <c r="G12" s="451"/>
      <c r="H12" s="451"/>
      <c r="I12" s="451"/>
      <c r="J12" s="451"/>
      <c r="K12" s="451"/>
      <c r="L12" s="451"/>
      <c r="M12" s="451"/>
      <c r="N12" s="451"/>
      <c r="O12" s="451"/>
    </row>
    <row r="13" spans="1:20" ht="23.25">
      <c r="A13" s="451"/>
      <c r="B13" s="451"/>
      <c r="C13" s="452" t="str">
        <f ca="1">OFFSET(translation!B6,0,$D$7-1)</f>
        <v>Операционные результаты</v>
      </c>
      <c r="D13" s="451"/>
      <c r="E13" s="451"/>
      <c r="F13" s="451"/>
      <c r="G13" s="456"/>
      <c r="H13" s="451"/>
      <c r="I13" s="451"/>
      <c r="J13" s="451"/>
      <c r="K13" s="451"/>
      <c r="L13" s="451"/>
      <c r="M13" s="451"/>
      <c r="N13" s="451"/>
      <c r="O13" s="451"/>
    </row>
    <row r="14" spans="1:20">
      <c r="A14" s="451"/>
      <c r="B14" s="457"/>
      <c r="C14" s="451"/>
      <c r="D14" s="458"/>
      <c r="E14" s="451"/>
      <c r="F14" s="451"/>
      <c r="G14" s="451"/>
      <c r="H14" s="451"/>
      <c r="I14" s="451"/>
      <c r="J14" s="451"/>
      <c r="K14" s="451"/>
      <c r="L14" s="451"/>
      <c r="M14" s="451"/>
      <c r="N14" s="451"/>
      <c r="O14" s="451"/>
    </row>
    <row r="15" spans="1:20" ht="18">
      <c r="A15" s="451"/>
      <c r="B15" s="457"/>
      <c r="C15" s="459" t="str">
        <f ca="1">OFFSET(translation!B8,0,$D$7-1)</f>
        <v>Консолидированные результаты</v>
      </c>
      <c r="D15" s="459" t="str">
        <f ca="1">OFFSET(translation!B9,0,$D$7-1)</f>
        <v>Кызыл</v>
      </c>
      <c r="E15" s="451"/>
      <c r="F15" s="451"/>
      <c r="G15" s="459" t="str">
        <f ca="1">OFFSET(translation!B12,0,$D$7-1)</f>
        <v>Резервы и ресурсы</v>
      </c>
      <c r="H15" s="451"/>
      <c r="I15" s="451"/>
      <c r="J15" s="451"/>
      <c r="K15" s="451"/>
      <c r="L15" s="451"/>
      <c r="M15" s="451"/>
      <c r="N15" s="451"/>
      <c r="O15" s="451"/>
    </row>
    <row r="16" spans="1:20" ht="18">
      <c r="A16" s="451"/>
      <c r="B16" s="457"/>
      <c r="C16" s="451"/>
      <c r="D16" s="459" t="str">
        <f ca="1">OFFSET(translation!B10,0,$D$7-1)</f>
        <v>Варваринское</v>
      </c>
      <c r="E16" s="451"/>
      <c r="F16" s="451"/>
      <c r="G16" s="451"/>
      <c r="H16" s="451"/>
      <c r="I16" s="451"/>
      <c r="J16" s="451"/>
      <c r="K16" s="451"/>
      <c r="L16" s="451"/>
      <c r="M16" s="451"/>
      <c r="N16" s="451"/>
      <c r="O16" s="451"/>
    </row>
    <row r="17" spans="1:15">
      <c r="A17" s="451"/>
      <c r="B17" s="474"/>
      <c r="C17" s="451"/>
      <c r="E17" s="451"/>
      <c r="F17" s="451"/>
      <c r="G17" s="451"/>
      <c r="H17" s="451"/>
      <c r="I17" s="451"/>
      <c r="J17" s="451"/>
      <c r="K17" s="451"/>
      <c r="L17" s="451"/>
      <c r="M17" s="451"/>
      <c r="N17" s="451"/>
      <c r="O17" s="451"/>
    </row>
    <row r="18" spans="1:15">
      <c r="A18" s="451"/>
      <c r="B18" s="474"/>
      <c r="C18" s="460"/>
      <c r="D18" s="458"/>
      <c r="E18" s="451"/>
      <c r="F18" s="451"/>
      <c r="G18" s="451"/>
      <c r="H18" s="451"/>
      <c r="I18" s="451"/>
      <c r="J18" s="451"/>
      <c r="K18" s="451"/>
      <c r="L18" s="451"/>
      <c r="M18" s="451"/>
      <c r="N18" s="451"/>
      <c r="O18" s="451"/>
    </row>
    <row r="19" spans="1:15">
      <c r="A19" s="451"/>
      <c r="B19" s="451"/>
      <c r="C19" s="461"/>
      <c r="D19" s="458"/>
      <c r="E19" s="451"/>
      <c r="F19" s="451"/>
      <c r="G19" s="451"/>
      <c r="H19" s="451"/>
      <c r="I19" s="451"/>
      <c r="J19" s="451"/>
      <c r="K19" s="451"/>
      <c r="L19" s="451"/>
      <c r="M19" s="451"/>
      <c r="N19" s="451"/>
      <c r="O19" s="451"/>
    </row>
    <row r="20" spans="1:15" ht="15">
      <c r="A20" s="451"/>
      <c r="B20" s="475"/>
      <c r="C20" s="461"/>
      <c r="D20" s="458"/>
      <c r="E20" s="451"/>
      <c r="F20" s="451"/>
      <c r="G20" s="451"/>
      <c r="H20" s="451"/>
      <c r="I20" s="451"/>
      <c r="J20" s="451"/>
      <c r="K20" s="451"/>
      <c r="L20" s="451"/>
      <c r="M20" s="451"/>
      <c r="N20" s="451"/>
      <c r="O20" s="451"/>
    </row>
    <row r="21" spans="1:15" ht="23.25">
      <c r="A21" s="451"/>
      <c r="B21" s="451"/>
      <c r="C21" s="462" t="str">
        <f ca="1">OFFSET(translation!B14,0,$D$7-1)</f>
        <v>Финансовые результаты</v>
      </c>
      <c r="D21" s="451"/>
      <c r="E21" s="451"/>
      <c r="F21" s="451"/>
      <c r="G21" s="451"/>
      <c r="H21" s="451"/>
      <c r="I21" s="451"/>
      <c r="J21" s="451"/>
      <c r="K21" s="451"/>
      <c r="L21" s="451"/>
      <c r="M21" s="451"/>
      <c r="N21" s="451"/>
      <c r="O21" s="451"/>
    </row>
    <row r="22" spans="1:15" ht="20.25">
      <c r="A22" s="451"/>
      <c r="B22" s="451"/>
      <c r="C22" s="463"/>
      <c r="D22" s="464"/>
      <c r="E22" s="465"/>
      <c r="F22" s="465"/>
      <c r="G22" s="465"/>
      <c r="H22" s="465"/>
      <c r="I22" s="465"/>
      <c r="J22" s="465"/>
      <c r="K22" s="465"/>
      <c r="L22" s="465"/>
      <c r="M22" s="451"/>
      <c r="N22" s="451"/>
      <c r="O22" s="451"/>
    </row>
    <row r="23" spans="1:15" s="426" customFormat="1" ht="18">
      <c r="A23" s="466"/>
      <c r="B23" s="476"/>
      <c r="C23" s="459" t="str">
        <f ca="1">OFFSET(translation!B15,0,$D$7-1)</f>
        <v>Финансовые результаты</v>
      </c>
      <c r="D23" s="459" t="str">
        <f ca="1">OFFSET(translation!B22,0,$D$7-1)</f>
        <v>Денежные затраты</v>
      </c>
      <c r="E23" s="467"/>
      <c r="F23" s="467"/>
      <c r="G23" s="459"/>
      <c r="H23" s="467"/>
      <c r="I23" s="467"/>
      <c r="J23" s="467"/>
      <c r="K23" s="459"/>
      <c r="L23" s="467"/>
      <c r="M23" s="466"/>
      <c r="N23" s="466"/>
      <c r="O23" s="466"/>
    </row>
    <row r="24" spans="1:15">
      <c r="A24" s="451"/>
      <c r="B24" s="477"/>
      <c r="C24" s="465"/>
      <c r="D24" s="465"/>
      <c r="E24" s="465"/>
      <c r="F24" s="465"/>
      <c r="G24" s="468"/>
      <c r="H24" s="465"/>
      <c r="I24" s="465"/>
      <c r="J24" s="465"/>
      <c r="K24" s="465"/>
      <c r="L24" s="465"/>
      <c r="M24" s="451"/>
      <c r="N24" s="451"/>
      <c r="O24" s="451"/>
    </row>
    <row r="25" spans="1:15" ht="18">
      <c r="A25" s="451"/>
      <c r="B25" s="477"/>
      <c r="C25" s="459" t="str">
        <f ca="1">OFFSET(translation!B19,0,$D$7-1)</f>
        <v>Структура выручки</v>
      </c>
      <c r="E25" s="465"/>
      <c r="F25" s="465"/>
      <c r="H25" s="465"/>
      <c r="I25" s="465"/>
      <c r="J25" s="465"/>
      <c r="L25" s="465"/>
      <c r="M25" s="451"/>
      <c r="N25" s="451"/>
      <c r="O25" s="451"/>
    </row>
    <row r="26" spans="1:15">
      <c r="A26" s="451"/>
      <c r="B26" s="477"/>
      <c r="C26" s="451"/>
      <c r="D26" s="451"/>
      <c r="E26" s="451"/>
      <c r="F26" s="451"/>
      <c r="G26" s="456"/>
      <c r="H26" s="451"/>
      <c r="I26" s="451"/>
      <c r="J26" s="451"/>
      <c r="K26" s="451"/>
      <c r="L26" s="451"/>
      <c r="M26" s="451"/>
      <c r="N26" s="451"/>
      <c r="O26" s="451"/>
    </row>
    <row r="27" spans="1:15" ht="18">
      <c r="A27" s="451"/>
      <c r="B27" s="477"/>
      <c r="C27" s="459" t="str">
        <f ca="1">OFFSET(translation!B25,0,$D$7-1)</f>
        <v>Дивиденды</v>
      </c>
      <c r="D27" s="451"/>
      <c r="E27" s="451"/>
      <c r="F27" s="451"/>
      <c r="G27" s="456"/>
      <c r="H27" s="451"/>
      <c r="I27" s="451"/>
      <c r="J27" s="451"/>
      <c r="K27" s="451"/>
      <c r="L27" s="451"/>
      <c r="M27" s="451"/>
      <c r="N27" s="451"/>
      <c r="O27" s="451"/>
    </row>
    <row r="28" spans="1:15">
      <c r="A28" s="451"/>
      <c r="B28" s="477"/>
      <c r="C28" s="451"/>
      <c r="D28" s="451"/>
      <c r="E28" s="451"/>
      <c r="F28" s="451"/>
      <c r="G28" s="456"/>
      <c r="H28" s="451"/>
      <c r="I28" s="451"/>
      <c r="J28" s="451"/>
      <c r="K28" s="451"/>
      <c r="L28" s="451"/>
      <c r="M28" s="451"/>
      <c r="N28" s="451"/>
      <c r="O28" s="451"/>
    </row>
    <row r="29" spans="1:15">
      <c r="B29" s="154"/>
      <c r="C29" s="479"/>
      <c r="D29" s="469"/>
      <c r="E29" s="469"/>
      <c r="F29" s="469"/>
      <c r="G29" s="469"/>
      <c r="H29" s="469"/>
      <c r="I29" s="469"/>
      <c r="J29" s="469"/>
      <c r="K29" s="469"/>
      <c r="L29" s="469"/>
      <c r="M29" s="469"/>
      <c r="N29" s="469"/>
    </row>
    <row r="30" spans="1:15">
      <c r="B30" s="154"/>
      <c r="C30" s="155"/>
    </row>
    <row r="31" spans="1:15">
      <c r="B31" s="154"/>
      <c r="C31" s="155"/>
    </row>
    <row r="32" spans="1:15">
      <c r="B32" s="154"/>
      <c r="C32" s="155"/>
    </row>
    <row r="33" spans="2:3">
      <c r="B33" s="154"/>
      <c r="C33" s="155"/>
    </row>
    <row r="34" spans="2:3">
      <c r="B34" s="154"/>
      <c r="C34" s="155"/>
    </row>
    <row r="35" spans="2:3">
      <c r="B35" s="154"/>
      <c r="C35" s="155"/>
    </row>
    <row r="36" spans="2:3">
      <c r="B36" s="154"/>
      <c r="C36" s="155"/>
    </row>
    <row r="37" spans="2:3">
      <c r="B37" s="154"/>
      <c r="C37" s="155"/>
    </row>
  </sheetData>
  <mergeCells count="1">
    <mergeCell ref="B1:T5"/>
  </mergeCells>
  <hyperlinks>
    <hyperlink ref="C13" location="Production!A1" display="Production!A1"/>
    <hyperlink ref="G15" location="'Reserves and resources'!A1" display="'Reserves and resources'!A1"/>
    <hyperlink ref="C15" location="Production!A1" display="Production!A1"/>
    <hyperlink ref="D23" location="'Cash cost'!A1" display="Cash cost "/>
    <hyperlink ref="C23" location="'Fin highlights'!A1" display="Financial highlights"/>
    <hyperlink ref="C25" location="Revenue!A1" display="Revenue structure"/>
  </hyperlinks>
  <pageMargins left="0.70866141732283472" right="0.70866141732283472" top="0.74803149606299213" bottom="0.74803149606299213" header="0.31496062992125984" footer="0.31496062992125984"/>
  <pageSetup paperSize="9" scale="63" orientation="landscape" r:id="rId1"/>
  <rowBreaks count="1" manualBreakCount="1">
    <brk id="28"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2</xdr:col>
                    <xdr:colOff>314325</xdr:colOff>
                    <xdr:row>6</xdr:row>
                    <xdr:rowOff>238125</xdr:rowOff>
                  </from>
                  <to>
                    <xdr:col>2</xdr:col>
                    <xdr:colOff>2009775</xdr:colOff>
                    <xdr:row>8</xdr:row>
                    <xdr:rowOff>85725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2</xdr:col>
                    <xdr:colOff>333375</xdr:colOff>
                    <xdr:row>8</xdr:row>
                    <xdr:rowOff>28575</xdr:rowOff>
                  </from>
                  <to>
                    <xdr:col>2</xdr:col>
                    <xdr:colOff>1381125</xdr:colOff>
                    <xdr:row>9</xdr:row>
                    <xdr:rowOff>66675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M950"/>
  <sheetViews>
    <sheetView zoomScale="80" zoomScaleNormal="80" workbookViewId="0"/>
  </sheetViews>
  <sheetFormatPr defaultRowHeight="15"/>
  <cols>
    <col min="1" max="1" width="3.7109375" style="46" customWidth="1"/>
    <col min="2" max="2" width="14.7109375" style="46" customWidth="1"/>
    <col min="3" max="3" width="13.28515625" style="46" customWidth="1"/>
    <col min="4" max="4" width="12" style="46" customWidth="1"/>
    <col min="5" max="5" width="13.28515625" style="46" customWidth="1"/>
    <col min="6" max="6" width="25.140625" style="46" customWidth="1"/>
    <col min="7" max="7" width="28.28515625" style="46" customWidth="1"/>
    <col min="8" max="8" width="7.28515625" style="46" customWidth="1"/>
    <col min="9" max="9" width="16.7109375" style="46" customWidth="1"/>
    <col min="10" max="10" width="11.42578125" style="46" customWidth="1"/>
    <col min="11" max="11" width="27.28515625" style="46" customWidth="1"/>
    <col min="12" max="18" width="10.42578125" style="46" customWidth="1"/>
    <col min="19" max="19" width="11.28515625" style="46" customWidth="1"/>
    <col min="20" max="39" width="9.140625" style="46"/>
  </cols>
  <sheetData>
    <row r="1" spans="1:39" s="391" customFormat="1" ht="13.5" customHeight="1">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row>
    <row r="2" spans="1:39" s="391" customFormat="1" ht="23.25">
      <c r="A2" s="46"/>
      <c r="B2" s="305" t="s">
        <v>1073</v>
      </c>
      <c r="C2" s="46"/>
      <c r="D2" s="46"/>
      <c r="E2" s="46"/>
      <c r="F2" s="46"/>
      <c r="G2" s="46"/>
      <c r="H2" s="46"/>
      <c r="I2" s="46"/>
      <c r="J2" s="46"/>
      <c r="K2" s="46"/>
      <c r="L2" s="395"/>
      <c r="M2" s="395"/>
      <c r="N2" s="46"/>
      <c r="O2" s="46"/>
      <c r="P2" s="46"/>
      <c r="Q2" s="46"/>
      <c r="R2" s="46"/>
      <c r="S2" s="46"/>
      <c r="T2" s="46"/>
      <c r="U2" s="46"/>
      <c r="V2" s="46"/>
      <c r="W2" s="46"/>
      <c r="X2" s="46"/>
      <c r="Y2" s="46"/>
      <c r="Z2" s="46"/>
      <c r="AA2" s="46"/>
      <c r="AB2" s="46"/>
      <c r="AC2" s="46"/>
      <c r="AD2" s="46"/>
      <c r="AE2" s="46"/>
      <c r="AF2" s="46"/>
      <c r="AG2" s="46"/>
      <c r="AH2" s="46"/>
      <c r="AI2" s="46"/>
      <c r="AJ2" s="46"/>
      <c r="AK2" s="46"/>
      <c r="AL2" s="46"/>
      <c r="AM2" s="46"/>
    </row>
    <row r="3" spans="1:39" s="391" customFormat="1" ht="18.75" customHeight="1">
      <c r="A3" s="46"/>
      <c r="B3" s="274"/>
      <c r="C3" s="46"/>
      <c r="D3" s="46"/>
      <c r="E3" s="46"/>
      <c r="F3" s="46"/>
      <c r="G3" s="46"/>
      <c r="H3" s="46"/>
      <c r="I3" s="46"/>
      <c r="J3" s="46"/>
      <c r="K3" s="46"/>
      <c r="L3" s="128"/>
      <c r="M3" s="127"/>
      <c r="N3" s="127"/>
      <c r="O3" s="127"/>
      <c r="P3" s="127"/>
      <c r="Q3" s="127"/>
      <c r="R3" s="81"/>
      <c r="S3" s="46"/>
      <c r="T3" s="46"/>
      <c r="U3" s="46"/>
      <c r="V3" s="46"/>
      <c r="W3" s="46"/>
      <c r="X3" s="46"/>
      <c r="Y3" s="46"/>
      <c r="Z3" s="46"/>
      <c r="AA3" s="46"/>
      <c r="AB3" s="46"/>
      <c r="AC3" s="46"/>
      <c r="AD3" s="46"/>
      <c r="AE3" s="46"/>
      <c r="AF3" s="46"/>
      <c r="AG3" s="46"/>
      <c r="AH3" s="46"/>
      <c r="AI3" s="46"/>
      <c r="AJ3" s="46"/>
      <c r="AK3" s="46"/>
      <c r="AL3" s="46"/>
      <c r="AM3" s="46"/>
    </row>
    <row r="4" spans="1:39" s="391" customFormat="1" ht="51.75" thickBot="1">
      <c r="A4" s="46"/>
      <c r="B4" s="392" t="s">
        <v>1075</v>
      </c>
      <c r="C4" s="392" t="s">
        <v>1074</v>
      </c>
      <c r="D4" s="392" t="s">
        <v>1122</v>
      </c>
      <c r="E4" s="392" t="s">
        <v>1123</v>
      </c>
      <c r="F4" s="392" t="s">
        <v>1076</v>
      </c>
      <c r="G4" s="392" t="s">
        <v>1078</v>
      </c>
      <c r="H4" s="392" t="s">
        <v>1079</v>
      </c>
      <c r="I4" s="392" t="s">
        <v>1080</v>
      </c>
      <c r="J4" s="46"/>
      <c r="K4" s="46"/>
      <c r="L4" s="408">
        <v>2010</v>
      </c>
      <c r="M4" s="408">
        <v>2011</v>
      </c>
      <c r="N4" s="408">
        <v>2012</v>
      </c>
      <c r="O4" s="408">
        <v>2013</v>
      </c>
      <c r="P4" s="408">
        <v>2014</v>
      </c>
      <c r="Q4" s="408">
        <v>2015</v>
      </c>
      <c r="R4" s="408">
        <v>2016</v>
      </c>
      <c r="S4" s="408">
        <v>2017</v>
      </c>
      <c r="T4" s="408">
        <v>2018</v>
      </c>
      <c r="U4" s="408">
        <v>2019</v>
      </c>
      <c r="V4" s="408">
        <v>2020</v>
      </c>
      <c r="W4" s="408">
        <v>2021</v>
      </c>
      <c r="X4" s="408">
        <v>2022</v>
      </c>
      <c r="Y4" s="408">
        <v>2023</v>
      </c>
      <c r="Z4" s="46"/>
      <c r="AA4" s="46"/>
      <c r="AB4" s="46"/>
      <c r="AC4" s="46"/>
      <c r="AD4" s="46"/>
      <c r="AE4" s="46"/>
      <c r="AF4" s="46"/>
      <c r="AG4" s="46"/>
      <c r="AH4" s="46"/>
      <c r="AI4" s="46"/>
      <c r="AJ4" s="46"/>
      <c r="AK4" s="46"/>
      <c r="AL4" s="46"/>
      <c r="AM4" s="46"/>
    </row>
    <row r="5" spans="1:39" s="46" customFormat="1" ht="18.75" customHeight="1" thickTop="1">
      <c r="B5" s="396"/>
      <c r="C5" s="396"/>
      <c r="D5" s="393"/>
      <c r="E5" s="393"/>
      <c r="F5" s="393"/>
      <c r="G5" s="393"/>
      <c r="H5" s="393"/>
      <c r="I5" s="393"/>
      <c r="L5" s="17"/>
      <c r="M5" s="17"/>
      <c r="N5" s="17"/>
      <c r="O5" s="17"/>
      <c r="P5" s="17"/>
      <c r="Q5" s="17"/>
      <c r="R5" s="17"/>
      <c r="S5" s="17"/>
      <c r="T5" s="17"/>
      <c r="U5" s="17"/>
      <c r="V5" s="17"/>
      <c r="W5" s="17"/>
      <c r="X5" s="17"/>
      <c r="Y5" s="17"/>
    </row>
    <row r="6" spans="1:39" s="46" customFormat="1" ht="18" customHeight="1">
      <c r="B6" s="610">
        <v>41047</v>
      </c>
      <c r="C6" s="610">
        <v>41078</v>
      </c>
      <c r="D6" s="606">
        <v>0.2</v>
      </c>
      <c r="E6" s="607">
        <v>76.528353999999993</v>
      </c>
      <c r="F6" s="608" t="s">
        <v>1083</v>
      </c>
      <c r="G6" s="409" t="s">
        <v>1104</v>
      </c>
      <c r="H6" s="608">
        <v>2011</v>
      </c>
      <c r="I6" s="607">
        <v>382641770</v>
      </c>
      <c r="K6" s="409" t="s">
        <v>1106</v>
      </c>
      <c r="L6" s="412">
        <v>0</v>
      </c>
      <c r="M6" s="412">
        <v>0</v>
      </c>
      <c r="N6" s="412">
        <v>0</v>
      </c>
      <c r="O6" s="411">
        <v>0.01</v>
      </c>
      <c r="P6" s="411">
        <v>0.08</v>
      </c>
      <c r="Q6" s="410">
        <v>0.08</v>
      </c>
      <c r="R6" s="410">
        <v>0.09</v>
      </c>
      <c r="S6" s="410">
        <v>0.14000000000000001</v>
      </c>
      <c r="T6" s="410">
        <v>0.17</v>
      </c>
      <c r="U6" s="410">
        <v>0.2</v>
      </c>
      <c r="V6" s="410">
        <v>0.4</v>
      </c>
      <c r="W6" s="410">
        <v>0.45</v>
      </c>
      <c r="X6" s="410">
        <v>0</v>
      </c>
      <c r="Y6" s="410">
        <v>0</v>
      </c>
    </row>
    <row r="7" spans="1:39" s="46" customFormat="1" ht="18" customHeight="1">
      <c r="B7" s="610">
        <v>41257</v>
      </c>
      <c r="C7" s="610">
        <v>41295</v>
      </c>
      <c r="D7" s="606">
        <v>0.5</v>
      </c>
      <c r="E7" s="607">
        <v>191.34289100000001</v>
      </c>
      <c r="F7" s="608" t="s">
        <v>1084</v>
      </c>
      <c r="G7" s="609" t="s">
        <v>1105</v>
      </c>
      <c r="H7" s="608">
        <v>2012</v>
      </c>
      <c r="I7" s="607">
        <v>382685782</v>
      </c>
      <c r="K7" s="409" t="s">
        <v>1104</v>
      </c>
      <c r="L7" s="412">
        <v>0</v>
      </c>
      <c r="M7" s="411">
        <v>0.2</v>
      </c>
      <c r="N7" s="411">
        <v>0.31</v>
      </c>
      <c r="O7" s="411">
        <v>0.08</v>
      </c>
      <c r="P7" s="411">
        <v>0.13</v>
      </c>
      <c r="Q7" s="411">
        <v>0.13</v>
      </c>
      <c r="R7" s="411">
        <v>0.18</v>
      </c>
      <c r="S7" s="411">
        <v>0.3</v>
      </c>
      <c r="T7" s="411">
        <v>0.31</v>
      </c>
      <c r="U7" s="411">
        <v>0.42</v>
      </c>
      <c r="V7" s="411">
        <v>0.89</v>
      </c>
      <c r="W7" s="411">
        <v>0</v>
      </c>
      <c r="X7" s="411">
        <v>0</v>
      </c>
      <c r="Y7" s="411">
        <v>0</v>
      </c>
    </row>
    <row r="8" spans="1:39" s="46" customFormat="1" ht="18" customHeight="1">
      <c r="B8" s="610">
        <v>41411</v>
      </c>
      <c r="C8" s="610">
        <v>41444</v>
      </c>
      <c r="D8" s="606">
        <v>0.31</v>
      </c>
      <c r="E8" s="607">
        <v>118.63645346999999</v>
      </c>
      <c r="F8" s="608" t="s">
        <v>1085</v>
      </c>
      <c r="G8" s="409" t="s">
        <v>1104</v>
      </c>
      <c r="H8" s="608">
        <v>2012</v>
      </c>
      <c r="I8" s="607">
        <v>382698237</v>
      </c>
      <c r="K8" s="417" t="s">
        <v>1105</v>
      </c>
      <c r="L8" s="419">
        <v>0</v>
      </c>
      <c r="M8" s="419">
        <v>0</v>
      </c>
      <c r="N8" s="418">
        <v>0.5</v>
      </c>
      <c r="O8" s="419">
        <v>0</v>
      </c>
      <c r="P8" s="418">
        <v>0.2</v>
      </c>
      <c r="Q8" s="418">
        <v>0.3</v>
      </c>
      <c r="R8" s="418">
        <v>0.15</v>
      </c>
      <c r="S8" s="419" t="s">
        <v>3</v>
      </c>
      <c r="T8" s="419">
        <v>0</v>
      </c>
      <c r="U8" s="549">
        <v>0.2</v>
      </c>
      <c r="V8" s="549">
        <v>0</v>
      </c>
      <c r="W8" s="549">
        <v>0</v>
      </c>
      <c r="X8" s="549">
        <v>0</v>
      </c>
      <c r="Y8" s="549">
        <v>0</v>
      </c>
    </row>
    <row r="9" spans="1:39" s="46" customFormat="1" ht="18" customHeight="1">
      <c r="B9" s="610">
        <v>41523</v>
      </c>
      <c r="C9" s="610">
        <v>41543</v>
      </c>
      <c r="D9" s="606">
        <v>0.01</v>
      </c>
      <c r="E9" s="607">
        <v>3.8947286499999998</v>
      </c>
      <c r="F9" s="608" t="s">
        <v>1086</v>
      </c>
      <c r="G9" s="409" t="s">
        <v>1106</v>
      </c>
      <c r="H9" s="608">
        <v>2013</v>
      </c>
      <c r="I9" s="607">
        <v>389472865</v>
      </c>
      <c r="K9" s="414" t="s">
        <v>63</v>
      </c>
      <c r="L9" s="421">
        <v>0</v>
      </c>
      <c r="M9" s="420">
        <v>0.2</v>
      </c>
      <c r="N9" s="420">
        <v>0.81</v>
      </c>
      <c r="O9" s="420">
        <v>0.09</v>
      </c>
      <c r="P9" s="420">
        <v>0.41000000000000003</v>
      </c>
      <c r="Q9" s="420">
        <v>0.51</v>
      </c>
      <c r="R9" s="420">
        <v>0.42000000000000004</v>
      </c>
      <c r="S9" s="420">
        <v>0.44</v>
      </c>
      <c r="T9" s="420">
        <v>0.48</v>
      </c>
      <c r="U9" s="420">
        <v>0.82000000000000006</v>
      </c>
      <c r="V9" s="420">
        <v>1.29</v>
      </c>
      <c r="W9" s="420">
        <v>0.45</v>
      </c>
      <c r="X9" s="420">
        <v>0</v>
      </c>
      <c r="Y9" s="420">
        <v>0</v>
      </c>
    </row>
    <row r="10" spans="1:39" s="46" customFormat="1" ht="18" customHeight="1">
      <c r="B10" s="610">
        <v>41761</v>
      </c>
      <c r="C10" s="610">
        <v>41789</v>
      </c>
      <c r="D10" s="606">
        <v>0.08</v>
      </c>
      <c r="E10" s="607">
        <v>31.157829199999998</v>
      </c>
      <c r="F10" s="608" t="s">
        <v>1087</v>
      </c>
      <c r="G10" s="409" t="s">
        <v>1104</v>
      </c>
      <c r="H10" s="608">
        <v>2013</v>
      </c>
      <c r="I10" s="607">
        <v>389472865</v>
      </c>
    </row>
    <row r="11" spans="1:39" s="46" customFormat="1" ht="18" customHeight="1">
      <c r="B11" s="610">
        <v>41887</v>
      </c>
      <c r="C11" s="610">
        <v>41908</v>
      </c>
      <c r="D11" s="606">
        <v>0.08</v>
      </c>
      <c r="E11" s="607">
        <v>31.157829199999998</v>
      </c>
      <c r="F11" s="608" t="s">
        <v>1088</v>
      </c>
      <c r="G11" s="409" t="s">
        <v>1106</v>
      </c>
      <c r="H11" s="608">
        <v>2014</v>
      </c>
      <c r="I11" s="607">
        <v>389472865</v>
      </c>
    </row>
    <row r="12" spans="1:39" s="46" customFormat="1" ht="18" customHeight="1">
      <c r="B12" s="610">
        <v>41992</v>
      </c>
      <c r="C12" s="610">
        <v>42027</v>
      </c>
      <c r="D12" s="606">
        <v>0.2</v>
      </c>
      <c r="E12" s="607">
        <v>84.16398860000001</v>
      </c>
      <c r="F12" s="608" t="s">
        <v>1089</v>
      </c>
      <c r="G12" s="609" t="s">
        <v>1105</v>
      </c>
      <c r="H12" s="608">
        <v>2014</v>
      </c>
      <c r="I12" s="607">
        <v>420819943</v>
      </c>
    </row>
    <row r="13" spans="1:39" s="46" customFormat="1" ht="18" customHeight="1">
      <c r="B13" s="610">
        <v>42125</v>
      </c>
      <c r="C13" s="610">
        <v>42153</v>
      </c>
      <c r="D13" s="606">
        <v>0.13</v>
      </c>
      <c r="E13" s="607">
        <v>54.933662550000001</v>
      </c>
      <c r="F13" s="608" t="s">
        <v>1090</v>
      </c>
      <c r="G13" s="409" t="s">
        <v>1104</v>
      </c>
      <c r="H13" s="608">
        <v>2014</v>
      </c>
      <c r="I13" s="607">
        <v>422566635</v>
      </c>
    </row>
    <row r="14" spans="1:39" s="46" customFormat="1" ht="18" customHeight="1">
      <c r="B14" s="610">
        <v>42251</v>
      </c>
      <c r="C14" s="610">
        <v>42272</v>
      </c>
      <c r="D14" s="606">
        <v>0.08</v>
      </c>
      <c r="E14" s="607">
        <v>33.885222799999994</v>
      </c>
      <c r="F14" s="608" t="s">
        <v>1091</v>
      </c>
      <c r="G14" s="409" t="s">
        <v>1106</v>
      </c>
      <c r="H14" s="608">
        <v>2015</v>
      </c>
      <c r="I14" s="607">
        <v>423565285</v>
      </c>
    </row>
    <row r="15" spans="1:39" s="46" customFormat="1" ht="18" customHeight="1">
      <c r="B15" s="610">
        <v>42349</v>
      </c>
      <c r="C15" s="610">
        <v>42362</v>
      </c>
      <c r="D15" s="606">
        <v>0.3</v>
      </c>
      <c r="E15" s="607">
        <v>127.3950414</v>
      </c>
      <c r="F15" s="608" t="s">
        <v>1092</v>
      </c>
      <c r="G15" s="609" t="s">
        <v>1105</v>
      </c>
      <c r="H15" s="608">
        <v>2015</v>
      </c>
      <c r="I15" s="607">
        <v>424650138</v>
      </c>
    </row>
    <row r="16" spans="1:39" s="46" customFormat="1" ht="18" customHeight="1">
      <c r="B16" s="610">
        <v>42496</v>
      </c>
      <c r="C16" s="610">
        <v>42517</v>
      </c>
      <c r="D16" s="606">
        <v>0.13</v>
      </c>
      <c r="E16" s="607">
        <v>54.933662550000001</v>
      </c>
      <c r="F16" s="608" t="s">
        <v>1093</v>
      </c>
      <c r="G16" s="409" t="s">
        <v>1104</v>
      </c>
      <c r="H16" s="608">
        <v>2015</v>
      </c>
      <c r="I16" s="607">
        <v>422566635</v>
      </c>
    </row>
    <row r="17" spans="2:18" s="46" customFormat="1" ht="18" customHeight="1">
      <c r="B17" s="610">
        <v>42615</v>
      </c>
      <c r="C17" s="610">
        <v>42636</v>
      </c>
      <c r="D17" s="606">
        <v>0.09</v>
      </c>
      <c r="E17" s="607">
        <v>38.441910149999998</v>
      </c>
      <c r="F17" s="608" t="s">
        <v>1094</v>
      </c>
      <c r="G17" s="409" t="s">
        <v>1106</v>
      </c>
      <c r="H17" s="608">
        <v>2016</v>
      </c>
      <c r="I17" s="607">
        <v>427132335</v>
      </c>
    </row>
    <row r="18" spans="2:18" s="46" customFormat="1" ht="18" customHeight="1">
      <c r="B18" s="610">
        <v>42720</v>
      </c>
      <c r="C18" s="610">
        <v>42733</v>
      </c>
      <c r="D18" s="606">
        <v>0.15</v>
      </c>
      <c r="E18" s="607">
        <v>64.239350699999989</v>
      </c>
      <c r="F18" s="608" t="s">
        <v>1095</v>
      </c>
      <c r="G18" s="609" t="s">
        <v>1105</v>
      </c>
      <c r="H18" s="608">
        <v>2016</v>
      </c>
      <c r="I18" s="607">
        <v>428262338</v>
      </c>
    </row>
    <row r="19" spans="2:18" s="46" customFormat="1" ht="18" customHeight="1">
      <c r="B19" s="610">
        <v>42860</v>
      </c>
      <c r="C19" s="610">
        <v>42881</v>
      </c>
      <c r="D19" s="606">
        <v>0.18</v>
      </c>
      <c r="E19" s="607">
        <v>77.394826980000005</v>
      </c>
      <c r="F19" s="608" t="s">
        <v>1096</v>
      </c>
      <c r="G19" s="409" t="s">
        <v>1104</v>
      </c>
      <c r="H19" s="608">
        <v>2016</v>
      </c>
      <c r="I19" s="607">
        <v>429971261</v>
      </c>
    </row>
    <row r="20" spans="2:18" s="46" customFormat="1" ht="18" customHeight="1">
      <c r="B20" s="610">
        <v>42986</v>
      </c>
      <c r="C20" s="610">
        <v>43007</v>
      </c>
      <c r="D20" s="399">
        <v>0.14000000000000001</v>
      </c>
      <c r="E20" s="404">
        <v>60.215772540000003</v>
      </c>
      <c r="F20" s="404" t="s">
        <v>1097</v>
      </c>
      <c r="G20" s="409" t="s">
        <v>1106</v>
      </c>
      <c r="H20" s="536">
        <v>2017</v>
      </c>
      <c r="I20" s="404">
        <v>430112661</v>
      </c>
    </row>
    <row r="21" spans="2:18" s="46" customFormat="1" ht="18" customHeight="1">
      <c r="B21" s="610">
        <v>43231</v>
      </c>
      <c r="C21" s="610">
        <v>43243</v>
      </c>
      <c r="D21" s="399">
        <v>0.3</v>
      </c>
      <c r="E21" s="404">
        <v>136</v>
      </c>
      <c r="F21" s="404" t="s">
        <v>1186</v>
      </c>
      <c r="G21" s="409" t="s">
        <v>1104</v>
      </c>
      <c r="H21" s="536">
        <v>2017</v>
      </c>
      <c r="I21" s="404">
        <v>452587679</v>
      </c>
    </row>
    <row r="22" spans="2:18" s="46" customFormat="1" ht="28.5" customHeight="1">
      <c r="B22" s="610">
        <v>43350</v>
      </c>
      <c r="C22" s="610">
        <v>43371</v>
      </c>
      <c r="D22" s="399">
        <v>0.17</v>
      </c>
      <c r="E22" s="404">
        <v>76.93990543000001</v>
      </c>
      <c r="F22" s="535" t="s">
        <v>1196</v>
      </c>
      <c r="G22" s="409" t="s">
        <v>1106</v>
      </c>
      <c r="H22" s="536">
        <v>2018</v>
      </c>
      <c r="I22" s="404">
        <v>452587679</v>
      </c>
    </row>
    <row r="23" spans="2:18" s="46" customFormat="1" ht="33.75" customHeight="1">
      <c r="B23" s="610">
        <v>43595</v>
      </c>
      <c r="C23" s="610">
        <v>43609</v>
      </c>
      <c r="D23" s="399">
        <v>0.31</v>
      </c>
      <c r="E23" s="404">
        <v>146</v>
      </c>
      <c r="F23" s="535" t="s">
        <v>1226</v>
      </c>
      <c r="G23" s="409" t="s">
        <v>1104</v>
      </c>
      <c r="H23" s="536">
        <v>2018</v>
      </c>
      <c r="I23" s="404">
        <v>469368309</v>
      </c>
      <c r="K23" s="395"/>
      <c r="L23" s="395"/>
      <c r="M23" s="395"/>
      <c r="N23" s="395"/>
      <c r="O23" s="395"/>
      <c r="P23" s="395"/>
      <c r="Q23" s="395"/>
      <c r="R23" s="395"/>
    </row>
    <row r="24" spans="2:18" s="46" customFormat="1" ht="30" customHeight="1">
      <c r="B24" s="610">
        <v>43714</v>
      </c>
      <c r="C24" s="610">
        <v>43735</v>
      </c>
      <c r="D24" s="399">
        <v>0.2</v>
      </c>
      <c r="E24" s="404">
        <v>94</v>
      </c>
      <c r="F24" s="535" t="s">
        <v>1245</v>
      </c>
      <c r="G24" s="409" t="s">
        <v>1106</v>
      </c>
      <c r="H24" s="536">
        <v>2019</v>
      </c>
      <c r="I24" s="404">
        <v>470188201</v>
      </c>
      <c r="K24" s="395"/>
      <c r="L24" s="395"/>
      <c r="M24" s="395"/>
      <c r="N24" s="395"/>
      <c r="O24" s="395"/>
      <c r="P24" s="395"/>
      <c r="Q24" s="395"/>
      <c r="R24" s="395"/>
    </row>
    <row r="25" spans="2:18" s="46" customFormat="1" ht="30" customHeight="1">
      <c r="B25" s="610">
        <v>43875</v>
      </c>
      <c r="C25" s="610">
        <v>43895</v>
      </c>
      <c r="D25" s="399">
        <v>0.2</v>
      </c>
      <c r="E25" s="404">
        <v>94</v>
      </c>
      <c r="F25" s="535" t="s">
        <v>1244</v>
      </c>
      <c r="G25" s="609" t="s">
        <v>1105</v>
      </c>
      <c r="H25" s="536">
        <v>2019</v>
      </c>
      <c r="I25" s="404">
        <v>470230200</v>
      </c>
      <c r="K25" s="395"/>
      <c r="L25" s="395"/>
      <c r="M25" s="395"/>
      <c r="N25" s="395"/>
      <c r="O25" s="395"/>
      <c r="P25" s="395"/>
      <c r="Q25" s="395"/>
      <c r="R25" s="395"/>
    </row>
    <row r="26" spans="2:18" s="46" customFormat="1" ht="30" customHeight="1">
      <c r="B26" s="610">
        <v>43962</v>
      </c>
      <c r="C26" s="610">
        <v>43980</v>
      </c>
      <c r="D26" s="399">
        <v>0.42</v>
      </c>
      <c r="E26" s="404">
        <v>198</v>
      </c>
      <c r="F26" s="535" t="s">
        <v>1262</v>
      </c>
      <c r="G26" s="409" t="s">
        <v>1104</v>
      </c>
      <c r="H26" s="536">
        <v>2019</v>
      </c>
      <c r="I26" s="404">
        <v>470230200</v>
      </c>
      <c r="K26" s="395"/>
      <c r="L26" s="395"/>
      <c r="M26" s="395"/>
      <c r="N26" s="395"/>
      <c r="O26" s="395"/>
      <c r="P26" s="395"/>
      <c r="Q26" s="395"/>
      <c r="R26" s="395"/>
    </row>
    <row r="27" spans="2:18" s="46" customFormat="1" ht="30" customHeight="1">
      <c r="B27" s="610">
        <v>44078</v>
      </c>
      <c r="C27" s="610">
        <v>44099</v>
      </c>
      <c r="D27" s="399">
        <v>0.4</v>
      </c>
      <c r="E27" s="404">
        <v>189</v>
      </c>
      <c r="F27" s="535" t="s">
        <v>1287</v>
      </c>
      <c r="G27" s="409" t="s">
        <v>1106</v>
      </c>
      <c r="H27" s="536">
        <v>2020</v>
      </c>
      <c r="I27" s="404">
        <v>471804467</v>
      </c>
      <c r="K27" s="395"/>
      <c r="L27" s="395"/>
      <c r="M27" s="395"/>
      <c r="N27" s="395"/>
      <c r="O27" s="395"/>
      <c r="P27" s="395"/>
      <c r="Q27" s="395"/>
      <c r="R27" s="395"/>
    </row>
    <row r="28" spans="2:18" s="46" customFormat="1" ht="30" customHeight="1">
      <c r="B28" s="610">
        <v>44323</v>
      </c>
      <c r="C28" s="610">
        <v>44344</v>
      </c>
      <c r="D28" s="399">
        <v>0.89</v>
      </c>
      <c r="E28" s="404">
        <v>421</v>
      </c>
      <c r="F28" s="535" t="s">
        <v>1311</v>
      </c>
      <c r="G28" s="409" t="s">
        <v>1104</v>
      </c>
      <c r="H28" s="536">
        <v>2020</v>
      </c>
      <c r="I28" s="404">
        <v>471980956</v>
      </c>
      <c r="K28" s="395"/>
      <c r="L28" s="395"/>
      <c r="M28" s="395"/>
      <c r="N28" s="395"/>
      <c r="O28" s="395"/>
      <c r="P28" s="395"/>
      <c r="Q28" s="395"/>
      <c r="R28" s="395"/>
    </row>
    <row r="29" spans="2:18" s="46" customFormat="1" ht="30" customHeight="1">
      <c r="B29" s="610">
        <v>44449</v>
      </c>
      <c r="C29" s="610">
        <v>44469</v>
      </c>
      <c r="D29" s="399">
        <v>0.45</v>
      </c>
      <c r="E29" s="404">
        <v>213</v>
      </c>
      <c r="F29" s="535" t="s">
        <v>1310</v>
      </c>
      <c r="G29" s="409" t="s">
        <v>1106</v>
      </c>
      <c r="H29" s="536">
        <v>2021</v>
      </c>
      <c r="I29" s="404">
        <v>473576257</v>
      </c>
      <c r="K29" s="395"/>
      <c r="L29" s="395"/>
      <c r="M29" s="395"/>
      <c r="N29" s="395"/>
      <c r="O29" s="395"/>
      <c r="P29" s="395"/>
      <c r="Q29" s="395"/>
      <c r="R29" s="395"/>
    </row>
    <row r="30" spans="2:18" s="46" customFormat="1" ht="30" customHeight="1">
      <c r="B30" s="610">
        <v>44687</v>
      </c>
      <c r="C30" s="610">
        <v>44708</v>
      </c>
      <c r="D30" s="399">
        <v>0</v>
      </c>
      <c r="E30" s="404">
        <v>0</v>
      </c>
      <c r="F30" s="535">
        <v>0</v>
      </c>
      <c r="G30" s="409" t="s">
        <v>1104</v>
      </c>
      <c r="H30" s="536">
        <v>2021</v>
      </c>
      <c r="I30" s="404">
        <v>473626239</v>
      </c>
      <c r="K30" s="395"/>
      <c r="L30" s="395"/>
      <c r="M30" s="395"/>
      <c r="N30" s="395"/>
      <c r="O30" s="395"/>
      <c r="P30" s="395"/>
      <c r="Q30" s="395"/>
      <c r="R30" s="395"/>
    </row>
    <row r="31" spans="2:18" s="569" customFormat="1" ht="30" customHeight="1">
      <c r="B31" s="535">
        <v>0</v>
      </c>
      <c r="C31" s="535">
        <v>0</v>
      </c>
      <c r="D31" s="535">
        <v>0</v>
      </c>
      <c r="E31" s="535">
        <v>0</v>
      </c>
      <c r="F31" s="535">
        <v>0</v>
      </c>
      <c r="G31" s="409" t="s">
        <v>1106</v>
      </c>
      <c r="H31" s="536">
        <v>2022</v>
      </c>
      <c r="I31" s="404">
        <v>473626239</v>
      </c>
      <c r="K31" s="395"/>
      <c r="L31" s="395"/>
      <c r="M31" s="395"/>
      <c r="N31" s="395"/>
      <c r="O31" s="395"/>
      <c r="P31" s="395"/>
      <c r="Q31" s="395"/>
      <c r="R31" s="395"/>
    </row>
    <row r="32" spans="2:18" s="569" customFormat="1" ht="30" customHeight="1">
      <c r="B32" s="535">
        <v>0</v>
      </c>
      <c r="C32" s="535">
        <v>0</v>
      </c>
      <c r="D32" s="535">
        <v>0</v>
      </c>
      <c r="E32" s="535">
        <v>0</v>
      </c>
      <c r="F32" s="535">
        <v>0</v>
      </c>
      <c r="G32" s="409" t="s">
        <v>1104</v>
      </c>
      <c r="H32" s="536">
        <v>2022</v>
      </c>
      <c r="I32" s="404">
        <v>473626239</v>
      </c>
      <c r="K32" s="395"/>
      <c r="L32" s="395"/>
      <c r="M32" s="395"/>
      <c r="N32" s="395"/>
      <c r="O32" s="395"/>
      <c r="P32" s="395"/>
      <c r="Q32" s="395"/>
      <c r="R32" s="395"/>
    </row>
    <row r="33" spans="2:18" s="569" customFormat="1" ht="30" customHeight="1">
      <c r="B33" s="535">
        <v>0</v>
      </c>
      <c r="C33" s="535">
        <v>0</v>
      </c>
      <c r="D33" s="535">
        <v>0</v>
      </c>
      <c r="E33" s="535">
        <v>0</v>
      </c>
      <c r="F33" s="535">
        <v>0</v>
      </c>
      <c r="G33" s="409" t="s">
        <v>1106</v>
      </c>
      <c r="H33" s="536">
        <v>2023</v>
      </c>
      <c r="I33" s="404">
        <v>473645141</v>
      </c>
      <c r="K33" s="395"/>
      <c r="L33" s="395"/>
      <c r="M33" s="395"/>
      <c r="N33" s="395"/>
      <c r="O33" s="395"/>
      <c r="P33" s="395"/>
      <c r="Q33" s="395"/>
      <c r="R33" s="395"/>
    </row>
    <row r="34" spans="2:18" s="569" customFormat="1" ht="30" customHeight="1">
      <c r="B34" s="535">
        <v>0</v>
      </c>
      <c r="C34" s="535">
        <v>0</v>
      </c>
      <c r="D34" s="535">
        <v>0</v>
      </c>
      <c r="E34" s="535">
        <v>0</v>
      </c>
      <c r="F34" s="535">
        <v>0</v>
      </c>
      <c r="G34" s="409" t="s">
        <v>1104</v>
      </c>
      <c r="H34" s="536">
        <v>2023</v>
      </c>
      <c r="I34" s="404">
        <v>473645141</v>
      </c>
      <c r="K34" s="395"/>
      <c r="L34" s="395"/>
      <c r="M34" s="395"/>
      <c r="N34" s="395"/>
      <c r="O34" s="395"/>
      <c r="P34" s="395"/>
      <c r="Q34" s="395"/>
      <c r="R34" s="395"/>
    </row>
    <row r="35" spans="2:18" s="395" customFormat="1" ht="19.5" customHeight="1">
      <c r="B35" s="414" t="s">
        <v>63</v>
      </c>
      <c r="C35" s="422"/>
      <c r="D35" s="423">
        <v>5.9200000000000008</v>
      </c>
      <c r="E35" s="424">
        <v>2616.2614292199996</v>
      </c>
      <c r="F35" s="415"/>
      <c r="G35" s="415"/>
      <c r="H35" s="416"/>
      <c r="I35" s="416"/>
      <c r="K35" s="46"/>
      <c r="L35" s="46"/>
      <c r="M35" s="46"/>
      <c r="N35" s="46"/>
      <c r="O35" s="46"/>
      <c r="P35" s="46"/>
      <c r="Q35" s="46"/>
      <c r="R35" s="46"/>
    </row>
    <row r="36" spans="2:18" s="46" customFormat="1">
      <c r="B36" s="397"/>
      <c r="C36" s="399"/>
      <c r="D36" s="395"/>
    </row>
    <row r="37" spans="2:18" s="46" customFormat="1">
      <c r="B37" s="397"/>
      <c r="C37" s="399"/>
      <c r="D37" s="395"/>
      <c r="E37" s="531"/>
      <c r="G37" s="530"/>
    </row>
    <row r="38" spans="2:18" s="46" customFormat="1">
      <c r="B38" s="397"/>
      <c r="C38" s="399"/>
      <c r="D38" s="395"/>
    </row>
    <row r="39" spans="2:18" s="46" customFormat="1">
      <c r="B39" s="397"/>
      <c r="C39" s="399"/>
      <c r="D39" s="395"/>
    </row>
    <row r="40" spans="2:18" s="46" customFormat="1">
      <c r="B40" s="397"/>
      <c r="C40" s="399"/>
      <c r="D40" s="395"/>
    </row>
    <row r="41" spans="2:18" s="46" customFormat="1">
      <c r="B41" s="397"/>
      <c r="C41" s="399"/>
      <c r="D41" s="395"/>
    </row>
    <row r="42" spans="2:18" s="46" customFormat="1">
      <c r="B42" s="397"/>
      <c r="C42" s="399"/>
      <c r="D42" s="395"/>
    </row>
    <row r="43" spans="2:18" s="46" customFormat="1">
      <c r="B43" s="398"/>
      <c r="C43" s="400"/>
      <c r="D43" s="395"/>
    </row>
    <row r="44" spans="2:18" s="46" customFormat="1">
      <c r="B44" s="401"/>
      <c r="C44" s="401"/>
      <c r="D44" s="395"/>
    </row>
    <row r="45" spans="2:18" s="46" customFormat="1">
      <c r="B45" s="402"/>
      <c r="C45" s="403"/>
      <c r="D45" s="395"/>
      <c r="G45" s="493"/>
    </row>
    <row r="46" spans="2:18" s="46" customFormat="1">
      <c r="B46" s="402"/>
      <c r="C46" s="403"/>
      <c r="D46" s="395"/>
    </row>
    <row r="47" spans="2:18" s="46" customFormat="1">
      <c r="B47" s="395"/>
      <c r="C47" s="395"/>
      <c r="D47" s="395"/>
    </row>
    <row r="48" spans="2:18" s="46" customFormat="1"/>
    <row r="49" spans="7:7" s="46" customFormat="1"/>
    <row r="50" spans="7:7" s="46" customFormat="1">
      <c r="G50" s="196"/>
    </row>
    <row r="51" spans="7:7" s="46" customFormat="1"/>
    <row r="52" spans="7:7" s="46" customFormat="1"/>
    <row r="53" spans="7:7" s="46" customFormat="1"/>
    <row r="54" spans="7:7" s="46" customFormat="1"/>
    <row r="55" spans="7:7" s="46" customFormat="1"/>
    <row r="56" spans="7:7" s="46" customFormat="1"/>
    <row r="57" spans="7:7" s="46" customFormat="1"/>
    <row r="58" spans="7:7" s="46" customFormat="1"/>
    <row r="59" spans="7:7" s="46" customFormat="1"/>
    <row r="60" spans="7:7" s="46" customFormat="1"/>
    <row r="61" spans="7:7" s="46" customFormat="1"/>
    <row r="62" spans="7:7" s="46" customFormat="1"/>
    <row r="63" spans="7:7" s="46" customFormat="1"/>
    <row r="64" spans="7:7" s="46" customFormat="1"/>
    <row r="65" s="46" customFormat="1"/>
    <row r="66" s="46" customFormat="1"/>
    <row r="67" s="46" customFormat="1"/>
    <row r="68" s="46" customFormat="1"/>
    <row r="69" s="46" customFormat="1"/>
    <row r="70" s="46" customFormat="1"/>
    <row r="71" s="46" customFormat="1"/>
    <row r="72" s="46" customFormat="1"/>
    <row r="73" s="46" customFormat="1"/>
    <row r="74" s="46" customFormat="1"/>
    <row r="75" s="46" customFormat="1"/>
    <row r="76" s="46" customFormat="1"/>
    <row r="77" s="46" customFormat="1"/>
    <row r="78" s="46" customFormat="1"/>
    <row r="79" s="46" customFormat="1"/>
    <row r="80" s="46" customFormat="1"/>
    <row r="81" s="46" customFormat="1"/>
    <row r="82" s="46" customFormat="1"/>
    <row r="83" s="46" customFormat="1"/>
    <row r="84" s="46" customFormat="1"/>
    <row r="85" s="46" customFormat="1"/>
    <row r="86" s="46" customFormat="1"/>
    <row r="87" s="46" customFormat="1"/>
    <row r="88" s="46" customFormat="1"/>
    <row r="89" s="46" customFormat="1"/>
    <row r="90" s="46" customFormat="1"/>
    <row r="91" s="46" customFormat="1"/>
    <row r="92" s="46" customFormat="1"/>
    <row r="93" s="46" customFormat="1"/>
    <row r="94" s="46" customFormat="1"/>
    <row r="95" s="46" customFormat="1"/>
    <row r="96" s="46" customFormat="1"/>
    <row r="97" s="46" customFormat="1"/>
    <row r="98" s="46" customFormat="1"/>
    <row r="99" s="46" customFormat="1"/>
    <row r="100" s="46" customFormat="1"/>
    <row r="101" s="46" customFormat="1"/>
    <row r="102" s="46" customFormat="1"/>
    <row r="103" s="46" customFormat="1"/>
    <row r="104" s="46" customFormat="1"/>
    <row r="105" s="46" customFormat="1"/>
    <row r="106" s="46" customFormat="1"/>
    <row r="107" s="46" customFormat="1"/>
    <row r="108" s="46" customFormat="1"/>
    <row r="109" s="46" customFormat="1"/>
    <row r="110" s="46" customFormat="1"/>
    <row r="111" s="46" customFormat="1"/>
    <row r="112" s="46" customFormat="1"/>
    <row r="113" s="46" customFormat="1"/>
    <row r="114" s="46" customFormat="1"/>
    <row r="115" s="46" customFormat="1"/>
    <row r="116" s="46" customFormat="1"/>
    <row r="117" s="46" customFormat="1"/>
    <row r="118" s="46" customFormat="1"/>
    <row r="119" s="46" customFormat="1"/>
    <row r="120" s="46" customFormat="1"/>
    <row r="121" s="46" customFormat="1"/>
    <row r="122" s="46" customFormat="1"/>
    <row r="123" s="46" customFormat="1"/>
    <row r="124" s="46" customFormat="1"/>
    <row r="125" s="46" customFormat="1"/>
    <row r="126" s="46" customFormat="1"/>
    <row r="127" s="46" customFormat="1"/>
    <row r="128" s="46" customFormat="1"/>
    <row r="129" s="46" customFormat="1"/>
    <row r="130" s="46" customFormat="1"/>
    <row r="131" s="46" customFormat="1"/>
    <row r="132" s="46" customFormat="1"/>
    <row r="133" s="46" customFormat="1"/>
    <row r="134" s="46" customFormat="1"/>
    <row r="135" s="46" customFormat="1"/>
    <row r="136" s="46" customFormat="1"/>
    <row r="137" s="46" customFormat="1"/>
    <row r="138" s="46" customFormat="1"/>
    <row r="139" s="46" customFormat="1"/>
    <row r="140" s="46" customFormat="1"/>
    <row r="141" s="46" customFormat="1"/>
    <row r="142" s="46" customFormat="1"/>
    <row r="143" s="46" customFormat="1"/>
    <row r="144" s="46" customFormat="1"/>
    <row r="145" s="46" customFormat="1"/>
    <row r="146" s="46" customFormat="1"/>
    <row r="147" s="46" customFormat="1"/>
    <row r="148" s="46" customFormat="1"/>
    <row r="149" s="46" customFormat="1"/>
    <row r="150" s="46" customFormat="1"/>
    <row r="151" s="46" customFormat="1"/>
    <row r="152" s="46" customFormat="1"/>
    <row r="153" s="46" customFormat="1"/>
    <row r="154" s="46" customFormat="1"/>
    <row r="155" s="46" customFormat="1"/>
    <row r="156" s="46" customFormat="1"/>
    <row r="157" s="46" customFormat="1"/>
    <row r="158" s="46" customFormat="1"/>
    <row r="159" s="46" customFormat="1"/>
    <row r="160" s="46" customFormat="1"/>
    <row r="161" s="46" customFormat="1"/>
    <row r="162" s="46" customFormat="1"/>
    <row r="163" s="46" customFormat="1"/>
    <row r="164" s="46" customFormat="1"/>
    <row r="165" s="46" customFormat="1"/>
    <row r="166" s="46" customFormat="1"/>
    <row r="167" s="46" customFormat="1"/>
    <row r="168" s="46" customFormat="1"/>
    <row r="169" s="46" customFormat="1"/>
    <row r="170" s="46" customFormat="1"/>
    <row r="171" s="46" customFormat="1"/>
    <row r="172" s="46" customFormat="1"/>
    <row r="173" s="46" customFormat="1"/>
    <row r="174" s="46" customFormat="1"/>
    <row r="175" s="46" customFormat="1"/>
    <row r="176" s="46" customFormat="1"/>
    <row r="177" s="46" customFormat="1"/>
    <row r="178" s="46" customFormat="1"/>
    <row r="179" s="46" customFormat="1"/>
    <row r="180" s="46" customFormat="1"/>
    <row r="181" s="46" customFormat="1"/>
    <row r="182" s="46" customFormat="1"/>
    <row r="183" s="46" customFormat="1"/>
    <row r="184" s="46" customFormat="1"/>
    <row r="185" s="46" customFormat="1"/>
    <row r="186" s="46" customFormat="1"/>
    <row r="187" s="46" customFormat="1"/>
    <row r="188" s="46" customFormat="1"/>
    <row r="189" s="46" customFormat="1"/>
    <row r="190" s="46" customFormat="1"/>
    <row r="191" s="46" customFormat="1"/>
    <row r="192" s="46" customFormat="1"/>
    <row r="193" s="46" customFormat="1"/>
    <row r="194" s="46" customFormat="1"/>
    <row r="195" s="46" customFormat="1"/>
    <row r="196" s="46" customFormat="1"/>
    <row r="197" s="46" customFormat="1"/>
    <row r="198" s="46" customFormat="1"/>
    <row r="199" s="46" customFormat="1"/>
    <row r="200" s="46" customFormat="1"/>
    <row r="201" s="46" customFormat="1"/>
    <row r="202" s="46" customFormat="1"/>
    <row r="203" s="46" customFormat="1"/>
    <row r="204" s="46" customFormat="1"/>
    <row r="205" s="46" customFormat="1"/>
    <row r="206" s="46" customFormat="1"/>
    <row r="207" s="46" customFormat="1"/>
    <row r="208" s="46" customFormat="1"/>
    <row r="209" s="46" customFormat="1"/>
    <row r="210" s="46" customFormat="1"/>
    <row r="211" s="46" customFormat="1"/>
    <row r="212" s="46" customFormat="1"/>
    <row r="213" s="46" customFormat="1"/>
    <row r="214" s="46" customFormat="1"/>
    <row r="215" s="46" customFormat="1"/>
    <row r="216" s="46" customFormat="1"/>
    <row r="217" s="46" customFormat="1"/>
    <row r="218" s="46" customFormat="1"/>
    <row r="219" s="46" customFormat="1"/>
    <row r="220" s="46" customFormat="1"/>
    <row r="221" s="46" customFormat="1"/>
    <row r="222" s="46" customFormat="1"/>
    <row r="223" s="46" customFormat="1"/>
    <row r="224" s="46" customFormat="1"/>
    <row r="225" s="46" customFormat="1"/>
    <row r="226" s="46" customFormat="1"/>
    <row r="227" s="46" customFormat="1"/>
    <row r="228" s="46" customFormat="1"/>
    <row r="229" s="46" customFormat="1"/>
    <row r="230" s="46" customFormat="1"/>
    <row r="231" s="46" customFormat="1"/>
    <row r="232" s="46" customFormat="1"/>
    <row r="233" s="46" customFormat="1"/>
    <row r="234" s="46" customFormat="1"/>
    <row r="235" s="46" customFormat="1"/>
    <row r="236" s="46" customFormat="1"/>
    <row r="237" s="46" customFormat="1"/>
    <row r="238" s="46" customFormat="1"/>
    <row r="239" s="46" customFormat="1"/>
    <row r="240" s="46" customFormat="1"/>
    <row r="241" s="46" customFormat="1"/>
    <row r="242" s="46" customFormat="1"/>
    <row r="243" s="46" customFormat="1"/>
    <row r="244" s="46" customFormat="1"/>
    <row r="245" s="46" customFormat="1"/>
    <row r="246" s="46" customFormat="1"/>
    <row r="247" s="46" customFormat="1"/>
    <row r="248" s="46" customFormat="1"/>
    <row r="249" s="46" customFormat="1"/>
    <row r="250" s="46" customFormat="1"/>
    <row r="251" s="46" customFormat="1"/>
    <row r="252" s="46" customFormat="1"/>
    <row r="253" s="46" customFormat="1"/>
    <row r="254" s="46" customFormat="1"/>
    <row r="255" s="46" customFormat="1"/>
    <row r="256" s="46" customFormat="1"/>
    <row r="257" s="46" customFormat="1"/>
    <row r="258" s="46" customFormat="1"/>
    <row r="259" s="46" customFormat="1"/>
    <row r="260" s="46" customFormat="1"/>
    <row r="261" s="46" customFormat="1"/>
    <row r="262" s="46" customFormat="1"/>
    <row r="263" s="46" customFormat="1"/>
    <row r="264" s="46" customFormat="1"/>
    <row r="265" s="46" customFormat="1"/>
    <row r="266" s="46" customFormat="1"/>
    <row r="267" s="46" customFormat="1"/>
    <row r="268" s="46" customFormat="1"/>
    <row r="269" s="46" customFormat="1"/>
    <row r="270" s="46" customFormat="1"/>
    <row r="271" s="46" customFormat="1"/>
    <row r="272" s="46" customFormat="1"/>
    <row r="273" s="46" customFormat="1"/>
    <row r="274" s="46" customFormat="1"/>
    <row r="275" s="46" customFormat="1"/>
    <row r="276" s="46" customFormat="1"/>
    <row r="277" s="46" customFormat="1"/>
    <row r="278" s="46" customFormat="1"/>
    <row r="279" s="46" customFormat="1"/>
    <row r="280" s="46" customFormat="1"/>
    <row r="281" s="46" customFormat="1"/>
    <row r="282" s="46" customFormat="1"/>
    <row r="283" s="46" customFormat="1"/>
    <row r="284" s="46" customFormat="1"/>
    <row r="285" s="46" customFormat="1"/>
    <row r="286" s="46" customFormat="1"/>
    <row r="287" s="46" customFormat="1"/>
    <row r="288" s="46" customFormat="1"/>
    <row r="289" s="46" customFormat="1"/>
    <row r="290" s="46" customFormat="1"/>
    <row r="291" s="46" customFormat="1"/>
    <row r="292" s="46" customFormat="1"/>
    <row r="293" s="46" customFormat="1"/>
    <row r="294" s="46" customFormat="1"/>
    <row r="295" s="46" customFormat="1"/>
    <row r="296" s="46" customFormat="1"/>
    <row r="297" s="46" customFormat="1"/>
    <row r="298" s="46" customFormat="1"/>
    <row r="299" s="46" customFormat="1"/>
    <row r="300" s="46" customFormat="1"/>
    <row r="301" s="46" customFormat="1"/>
    <row r="302" s="46" customFormat="1"/>
    <row r="303" s="46" customFormat="1"/>
    <row r="304" s="46" customFormat="1"/>
    <row r="305" s="46" customFormat="1"/>
    <row r="306" s="46" customFormat="1"/>
    <row r="307" s="46" customFormat="1"/>
    <row r="308" s="46" customFormat="1"/>
    <row r="309" s="46" customFormat="1"/>
    <row r="310" s="46" customFormat="1"/>
    <row r="311" s="46" customFormat="1"/>
    <row r="312" s="46" customFormat="1"/>
    <row r="313" s="46" customFormat="1"/>
    <row r="314" s="46" customFormat="1"/>
    <row r="315" s="46" customFormat="1"/>
    <row r="316" s="46" customFormat="1"/>
    <row r="317" s="46" customFormat="1"/>
    <row r="318" s="46" customFormat="1"/>
    <row r="319" s="46" customFormat="1"/>
    <row r="320" s="46" customFormat="1"/>
    <row r="321" s="46" customFormat="1"/>
    <row r="322" s="46" customFormat="1"/>
    <row r="323" s="46" customFormat="1"/>
    <row r="324" s="46" customFormat="1"/>
    <row r="325" s="46" customFormat="1"/>
    <row r="326" s="46" customFormat="1"/>
    <row r="327" s="46" customFormat="1"/>
    <row r="328" s="46" customFormat="1"/>
    <row r="329" s="46" customFormat="1"/>
    <row r="330" s="46" customFormat="1"/>
    <row r="331" s="46" customFormat="1"/>
    <row r="332" s="46" customFormat="1"/>
    <row r="333" s="46" customFormat="1"/>
    <row r="334" s="46" customFormat="1"/>
    <row r="335" s="46" customFormat="1"/>
    <row r="336" s="46" customFormat="1"/>
    <row r="337" s="46" customFormat="1"/>
    <row r="338" s="46" customFormat="1"/>
    <row r="339" s="46" customFormat="1"/>
    <row r="340" s="46" customFormat="1"/>
    <row r="341" s="46" customFormat="1"/>
    <row r="342" s="46" customFormat="1"/>
    <row r="343" s="46" customFormat="1"/>
    <row r="344" s="46" customFormat="1"/>
    <row r="345" s="46" customFormat="1"/>
    <row r="346" s="46" customFormat="1"/>
    <row r="347" s="46" customFormat="1"/>
    <row r="348" s="46" customFormat="1"/>
    <row r="349" s="46" customFormat="1"/>
    <row r="350" s="46" customFormat="1"/>
    <row r="351" s="46" customFormat="1"/>
    <row r="352" s="46" customFormat="1"/>
    <row r="353" s="46" customFormat="1"/>
    <row r="354" s="46" customFormat="1"/>
    <row r="355" s="46" customFormat="1"/>
    <row r="356" s="46" customFormat="1"/>
    <row r="357" s="46" customFormat="1"/>
    <row r="358" s="46" customFormat="1"/>
    <row r="359" s="46" customFormat="1"/>
    <row r="360" s="46" customFormat="1"/>
    <row r="361" s="46" customFormat="1"/>
    <row r="362" s="46" customFormat="1"/>
    <row r="363" s="46" customFormat="1"/>
    <row r="364" s="46" customFormat="1"/>
    <row r="365" s="46" customFormat="1"/>
    <row r="366" s="46" customFormat="1"/>
    <row r="367" s="46" customFormat="1"/>
    <row r="368" s="46" customFormat="1"/>
    <row r="369" s="46" customFormat="1"/>
    <row r="370" s="46" customFormat="1"/>
    <row r="371" s="46" customFormat="1"/>
    <row r="372" s="46" customFormat="1"/>
    <row r="373" s="46" customFormat="1"/>
    <row r="374" s="46" customFormat="1"/>
    <row r="375" s="46" customFormat="1"/>
    <row r="376" s="46" customFormat="1"/>
    <row r="377" s="46" customFormat="1"/>
    <row r="378" s="46" customFormat="1"/>
    <row r="379" s="46" customFormat="1"/>
    <row r="380" s="46" customFormat="1"/>
    <row r="381" s="46" customFormat="1"/>
    <row r="382" s="46" customFormat="1"/>
    <row r="383" s="46" customFormat="1"/>
    <row r="384" s="46" customFormat="1"/>
    <row r="385" s="46" customFormat="1"/>
    <row r="386" s="46" customFormat="1"/>
    <row r="387" s="46" customFormat="1"/>
    <row r="388" s="46" customFormat="1"/>
    <row r="389" s="46" customFormat="1"/>
    <row r="390" s="46" customFormat="1"/>
    <row r="391" s="46" customFormat="1"/>
    <row r="392" s="46" customFormat="1"/>
    <row r="393" s="46" customFormat="1"/>
    <row r="394" s="46" customFormat="1"/>
    <row r="395" s="46" customFormat="1"/>
    <row r="396" s="46" customFormat="1"/>
    <row r="397" s="46" customFormat="1"/>
    <row r="398" s="46" customFormat="1"/>
    <row r="399" s="46" customFormat="1"/>
    <row r="400" s="46" customFormat="1"/>
    <row r="401" s="46" customFormat="1"/>
    <row r="402" s="46" customFormat="1"/>
    <row r="403" s="46" customFormat="1"/>
    <row r="404" s="46" customFormat="1"/>
    <row r="405" s="46" customFormat="1"/>
    <row r="406" s="46" customFormat="1"/>
    <row r="407" s="46" customFormat="1"/>
    <row r="408" s="46" customFormat="1"/>
    <row r="409" s="46" customFormat="1"/>
    <row r="410" s="46" customFormat="1"/>
    <row r="411" s="46" customFormat="1"/>
    <row r="412" s="46" customFormat="1"/>
    <row r="413" s="46" customFormat="1"/>
    <row r="414" s="46" customFormat="1"/>
    <row r="415" s="46" customFormat="1"/>
    <row r="416" s="46" customFormat="1"/>
    <row r="417" s="46" customFormat="1"/>
    <row r="418" s="46" customFormat="1"/>
    <row r="419" s="46" customFormat="1"/>
    <row r="420" s="46" customFormat="1"/>
    <row r="421" s="46" customFormat="1"/>
    <row r="422" s="46" customFormat="1"/>
    <row r="423" s="46" customFormat="1"/>
    <row r="424" s="46" customFormat="1"/>
    <row r="425" s="46" customFormat="1"/>
    <row r="426" s="46" customFormat="1"/>
    <row r="427" s="46" customFormat="1"/>
    <row r="428" s="46" customFormat="1"/>
    <row r="429" s="46" customFormat="1"/>
    <row r="430" s="46" customFormat="1"/>
    <row r="431" s="46" customFormat="1"/>
    <row r="432" s="46" customFormat="1"/>
    <row r="433" s="46" customFormat="1"/>
    <row r="434" s="46" customFormat="1"/>
    <row r="435" s="46" customFormat="1"/>
    <row r="436" s="46" customFormat="1"/>
    <row r="437" s="46" customFormat="1"/>
    <row r="438" s="46" customFormat="1"/>
    <row r="439" s="46" customFormat="1"/>
    <row r="440" s="46" customFormat="1"/>
    <row r="441" s="46" customFormat="1"/>
    <row r="442" s="46" customFormat="1"/>
    <row r="443" s="46" customFormat="1"/>
    <row r="444" s="46" customFormat="1"/>
    <row r="445" s="46" customFormat="1"/>
    <row r="446" s="46" customFormat="1"/>
    <row r="447" s="46" customFormat="1"/>
    <row r="448" s="46" customFormat="1"/>
    <row r="449" s="46" customFormat="1"/>
    <row r="450" s="46" customFormat="1"/>
    <row r="451" s="46" customFormat="1"/>
    <row r="452" s="46" customFormat="1"/>
    <row r="453" s="46" customFormat="1"/>
    <row r="454" s="46" customFormat="1"/>
    <row r="455" s="46" customFormat="1"/>
    <row r="456" s="46" customFormat="1"/>
    <row r="457" s="46" customFormat="1"/>
    <row r="458" s="46" customFormat="1"/>
    <row r="459" s="46" customFormat="1"/>
    <row r="460" s="46" customFormat="1"/>
    <row r="461" s="46" customFormat="1"/>
    <row r="462" s="46" customFormat="1"/>
    <row r="463" s="46" customFormat="1"/>
    <row r="464" s="46" customFormat="1"/>
    <row r="465" s="46" customFormat="1"/>
    <row r="466" s="46" customFormat="1"/>
    <row r="467" s="46" customFormat="1"/>
    <row r="468" s="46" customFormat="1"/>
    <row r="469" s="46" customFormat="1"/>
    <row r="470" s="46" customFormat="1"/>
    <row r="471" s="46" customFormat="1"/>
    <row r="472" s="46" customFormat="1"/>
    <row r="473" s="46" customFormat="1"/>
    <row r="474" s="46" customFormat="1"/>
    <row r="475" s="46" customFormat="1"/>
    <row r="476" s="46" customFormat="1"/>
    <row r="477" s="46" customFormat="1"/>
    <row r="478" s="46" customFormat="1"/>
    <row r="479" s="46" customFormat="1"/>
    <row r="480" s="46" customFormat="1"/>
    <row r="481" s="46" customFormat="1"/>
    <row r="482" s="46" customFormat="1"/>
    <row r="483" s="46" customFormat="1"/>
    <row r="484" s="46" customFormat="1"/>
    <row r="485" s="46" customFormat="1"/>
    <row r="486" s="46" customFormat="1"/>
    <row r="487" s="46" customFormat="1"/>
    <row r="488" s="46" customFormat="1"/>
    <row r="489" s="46" customFormat="1"/>
    <row r="490" s="46" customFormat="1"/>
    <row r="491" s="46" customFormat="1"/>
    <row r="492" s="46" customFormat="1"/>
    <row r="493" s="46" customFormat="1"/>
    <row r="494" s="46" customFormat="1"/>
    <row r="495" s="46" customFormat="1"/>
    <row r="496" s="46" customFormat="1"/>
    <row r="497" s="46" customFormat="1"/>
    <row r="498" s="46" customFormat="1"/>
    <row r="499" s="46" customFormat="1"/>
    <row r="500" s="46" customFormat="1"/>
    <row r="501" s="46" customFormat="1"/>
    <row r="502" s="46" customFormat="1"/>
    <row r="503" s="46" customFormat="1"/>
    <row r="504" s="46" customFormat="1"/>
    <row r="505" s="46" customFormat="1"/>
    <row r="506" s="46" customFormat="1"/>
    <row r="507" s="46" customFormat="1"/>
    <row r="508" s="46" customFormat="1"/>
    <row r="509" s="46" customFormat="1"/>
    <row r="510" s="46" customFormat="1"/>
    <row r="511" s="46" customFormat="1"/>
    <row r="512" s="46" customFormat="1"/>
    <row r="513" s="46" customFormat="1"/>
    <row r="514" s="46" customFormat="1"/>
    <row r="515" s="46" customFormat="1"/>
    <row r="516" s="46" customFormat="1"/>
    <row r="517" s="46" customFormat="1"/>
    <row r="518" s="46" customFormat="1"/>
    <row r="519" s="46" customFormat="1"/>
    <row r="520" s="46" customFormat="1"/>
    <row r="521" s="46" customFormat="1"/>
    <row r="522" s="46" customFormat="1"/>
    <row r="523" s="46" customFormat="1"/>
    <row r="524" s="46" customFormat="1"/>
    <row r="525" s="46" customFormat="1"/>
    <row r="526" s="46" customFormat="1"/>
    <row r="527" s="46" customFormat="1"/>
    <row r="528" s="46" customFormat="1"/>
    <row r="529" s="46" customFormat="1"/>
    <row r="530" s="46" customFormat="1"/>
    <row r="531" s="46" customFormat="1"/>
    <row r="532" s="46" customFormat="1"/>
    <row r="533" s="46" customFormat="1"/>
    <row r="534" s="46" customFormat="1"/>
    <row r="535" s="46" customFormat="1"/>
    <row r="536" s="46" customFormat="1"/>
    <row r="537" s="46" customFormat="1"/>
    <row r="538" s="46" customFormat="1"/>
    <row r="539" s="46" customFormat="1"/>
    <row r="540" s="46" customFormat="1"/>
    <row r="541" s="46" customFormat="1"/>
    <row r="542" s="46" customFormat="1"/>
    <row r="543" s="46" customFormat="1"/>
    <row r="544" s="46" customFormat="1"/>
    <row r="545" s="46" customFormat="1"/>
    <row r="546" s="46" customFormat="1"/>
    <row r="547" s="46" customFormat="1"/>
    <row r="548" s="46" customFormat="1"/>
    <row r="549" s="46" customFormat="1"/>
    <row r="550" s="46" customFormat="1"/>
    <row r="551" s="46" customFormat="1"/>
    <row r="552" s="46" customFormat="1"/>
    <row r="553" s="46" customFormat="1"/>
    <row r="554" s="46" customFormat="1"/>
    <row r="555" s="46" customFormat="1"/>
    <row r="556" s="46" customFormat="1"/>
    <row r="557" s="46" customFormat="1"/>
    <row r="558" s="46" customFormat="1"/>
    <row r="559" s="46" customFormat="1"/>
    <row r="560" s="46" customFormat="1"/>
    <row r="561" s="46" customFormat="1"/>
    <row r="562" s="46" customFormat="1"/>
    <row r="563" s="46" customFormat="1"/>
    <row r="564" s="46" customFormat="1"/>
    <row r="565" s="46" customFormat="1"/>
    <row r="566" s="46" customFormat="1"/>
    <row r="567" s="46" customFormat="1"/>
    <row r="568" s="46" customFormat="1"/>
    <row r="569" s="46" customFormat="1"/>
    <row r="570" s="46" customFormat="1"/>
    <row r="571" s="46" customFormat="1"/>
    <row r="572" s="46" customFormat="1"/>
    <row r="573" s="46" customFormat="1"/>
    <row r="574" s="46" customFormat="1"/>
    <row r="575" s="46" customFormat="1"/>
    <row r="576" s="46" customFormat="1"/>
    <row r="577" s="46" customFormat="1"/>
    <row r="578" s="46" customFormat="1"/>
    <row r="579" s="46" customFormat="1"/>
    <row r="580" s="46" customFormat="1"/>
    <row r="581" s="46" customFormat="1"/>
    <row r="582" s="46" customFormat="1"/>
    <row r="583" s="46" customFormat="1"/>
    <row r="584" s="46" customFormat="1"/>
    <row r="585" s="46" customFormat="1"/>
    <row r="586" s="46" customFormat="1"/>
    <row r="587" s="46" customFormat="1"/>
    <row r="588" s="46" customFormat="1"/>
    <row r="589" s="46" customFormat="1"/>
    <row r="590" s="46" customFormat="1"/>
    <row r="591" s="46" customFormat="1"/>
    <row r="592" s="46" customFormat="1"/>
    <row r="593" s="46" customFormat="1"/>
    <row r="594" s="46" customFormat="1"/>
    <row r="595" s="46" customFormat="1"/>
    <row r="596" s="46" customFormat="1"/>
    <row r="597" s="46" customFormat="1"/>
    <row r="598" s="46" customFormat="1"/>
    <row r="599" s="46" customFormat="1"/>
    <row r="600" s="46" customFormat="1"/>
    <row r="601" s="46" customFormat="1"/>
    <row r="602" s="46" customFormat="1"/>
    <row r="603" s="46" customFormat="1"/>
    <row r="604" s="46" customFormat="1"/>
    <row r="605" s="46" customFormat="1"/>
    <row r="606" s="46" customFormat="1"/>
    <row r="607" s="46" customFormat="1"/>
    <row r="608" s="46" customFormat="1"/>
    <row r="609" s="46" customFormat="1"/>
    <row r="610" s="46" customFormat="1"/>
    <row r="611" s="46" customFormat="1"/>
    <row r="612" s="46" customFormat="1"/>
    <row r="613" s="46" customFormat="1"/>
    <row r="614" s="46" customFormat="1"/>
    <row r="615" s="46" customFormat="1"/>
    <row r="616" s="46" customFormat="1"/>
    <row r="617" s="46" customFormat="1"/>
    <row r="618" s="46" customFormat="1"/>
    <row r="619" s="46" customFormat="1"/>
    <row r="620" s="46" customFormat="1"/>
    <row r="621" s="46" customFormat="1"/>
    <row r="622" s="46" customFormat="1"/>
    <row r="623" s="46" customFormat="1"/>
    <row r="624" s="46" customFormat="1"/>
    <row r="625" s="46" customFormat="1"/>
    <row r="626" s="46" customFormat="1"/>
    <row r="627" s="46" customFormat="1"/>
    <row r="628" s="46" customFormat="1"/>
    <row r="629" s="46" customFormat="1"/>
    <row r="630" s="46" customFormat="1"/>
    <row r="631" s="46" customFormat="1"/>
    <row r="632" s="46" customFormat="1"/>
    <row r="633" s="46" customFormat="1"/>
    <row r="634" s="46" customFormat="1"/>
    <row r="635" s="46" customFormat="1"/>
    <row r="636" s="46" customFormat="1"/>
    <row r="637" s="46" customFormat="1"/>
    <row r="638" s="46" customFormat="1"/>
    <row r="639" s="46" customFormat="1"/>
    <row r="640" s="46" customFormat="1"/>
    <row r="641" s="46" customFormat="1"/>
    <row r="642" s="46" customFormat="1"/>
    <row r="643" s="46" customFormat="1"/>
    <row r="644" s="46" customFormat="1"/>
    <row r="645" s="46" customFormat="1"/>
    <row r="646" s="46" customFormat="1"/>
    <row r="647" s="46" customFormat="1"/>
    <row r="648" s="46" customFormat="1"/>
    <row r="649" s="46" customFormat="1"/>
    <row r="650" s="46" customFormat="1"/>
    <row r="651" s="46" customFormat="1"/>
    <row r="652" s="46" customFormat="1"/>
    <row r="653" s="46" customFormat="1"/>
    <row r="654" s="46" customFormat="1"/>
    <row r="655" s="46" customFormat="1"/>
    <row r="656" s="46" customFormat="1"/>
    <row r="657" s="46" customFormat="1"/>
    <row r="658" s="46" customFormat="1"/>
    <row r="659" s="46" customFormat="1"/>
    <row r="660" s="46" customFormat="1"/>
    <row r="661" s="46" customFormat="1"/>
    <row r="662" s="46" customFormat="1"/>
    <row r="663" s="46" customFormat="1"/>
    <row r="664" s="46" customFormat="1"/>
    <row r="665" s="46" customFormat="1"/>
    <row r="666" s="46" customFormat="1"/>
    <row r="667" s="46" customFormat="1"/>
    <row r="668" s="46" customFormat="1"/>
    <row r="669" s="46" customFormat="1"/>
    <row r="670" s="46" customFormat="1"/>
    <row r="671" s="46" customFormat="1"/>
    <row r="672" s="46" customFormat="1"/>
    <row r="673" s="46" customFormat="1"/>
    <row r="674" s="46" customFormat="1"/>
    <row r="675" s="46" customFormat="1"/>
    <row r="676" s="46" customFormat="1"/>
    <row r="677" s="46" customFormat="1"/>
    <row r="678" s="46" customFormat="1"/>
    <row r="679" s="46" customFormat="1"/>
    <row r="680" s="46" customFormat="1"/>
    <row r="681" s="46" customFormat="1"/>
    <row r="682" s="46" customFormat="1"/>
    <row r="683" s="46" customFormat="1"/>
    <row r="684" s="46" customFormat="1"/>
    <row r="685" s="46" customFormat="1"/>
    <row r="686" s="46" customFormat="1"/>
    <row r="687" s="46" customFormat="1"/>
    <row r="688" s="46" customFormat="1"/>
    <row r="689" s="46" customFormat="1"/>
    <row r="690" s="46" customFormat="1"/>
    <row r="691" s="46" customFormat="1"/>
    <row r="692" s="46" customFormat="1"/>
    <row r="693" s="46" customFormat="1"/>
    <row r="694" s="46" customFormat="1"/>
    <row r="695" s="46" customFormat="1"/>
    <row r="696" s="46" customFormat="1"/>
    <row r="697" s="46" customFormat="1"/>
    <row r="698" s="46" customFormat="1"/>
    <row r="699" s="46" customFormat="1"/>
    <row r="700" s="46" customFormat="1"/>
    <row r="701" s="46" customFormat="1"/>
    <row r="702" s="46" customFormat="1"/>
    <row r="703" s="46" customFormat="1"/>
    <row r="704" s="46" customFormat="1"/>
    <row r="705" s="46" customFormat="1"/>
    <row r="706" s="46" customFormat="1"/>
    <row r="707" s="46" customFormat="1"/>
    <row r="708" s="46" customFormat="1"/>
    <row r="709" s="46" customFormat="1"/>
    <row r="710" s="46" customFormat="1"/>
    <row r="711" s="46" customFormat="1"/>
    <row r="712" s="46" customFormat="1"/>
    <row r="713" s="46" customFormat="1"/>
    <row r="714" s="46" customFormat="1"/>
    <row r="715" s="46" customFormat="1"/>
    <row r="716" s="46" customFormat="1"/>
    <row r="717" s="46" customFormat="1"/>
    <row r="718" s="46" customFormat="1"/>
    <row r="719" s="46" customFormat="1"/>
    <row r="720" s="46" customFormat="1"/>
    <row r="721" s="46" customFormat="1"/>
    <row r="722" s="46" customFormat="1"/>
    <row r="723" s="46" customFormat="1"/>
    <row r="724" s="46" customFormat="1"/>
    <row r="725" s="46" customFormat="1"/>
    <row r="726" s="46" customFormat="1"/>
    <row r="727" s="46" customFormat="1"/>
    <row r="728" s="46" customFormat="1"/>
    <row r="729" s="46" customFormat="1"/>
    <row r="730" s="46" customFormat="1"/>
    <row r="731" s="46" customFormat="1"/>
    <row r="732" s="46" customFormat="1"/>
    <row r="733" s="46" customFormat="1"/>
    <row r="734" s="46" customFormat="1"/>
    <row r="735" s="46" customFormat="1"/>
    <row r="736" s="46" customFormat="1"/>
    <row r="737" s="46" customFormat="1"/>
    <row r="738" s="46" customFormat="1"/>
    <row r="739" s="46" customFormat="1"/>
    <row r="740" s="46" customFormat="1"/>
    <row r="741" s="46" customFormat="1"/>
    <row r="742" s="46" customFormat="1"/>
    <row r="743" s="46" customFormat="1"/>
    <row r="744" s="46" customFormat="1"/>
    <row r="745" s="46" customFormat="1"/>
    <row r="746" s="46" customFormat="1"/>
    <row r="747" s="46" customFormat="1"/>
    <row r="748" s="46" customFormat="1"/>
    <row r="749" s="46" customFormat="1"/>
    <row r="750" s="46" customFormat="1"/>
    <row r="751" s="46" customFormat="1"/>
    <row r="752" s="46" customFormat="1"/>
    <row r="753" s="46" customFormat="1"/>
    <row r="754" s="46" customFormat="1"/>
    <row r="755" s="46" customFormat="1"/>
    <row r="756" s="46" customFormat="1"/>
    <row r="757" s="46" customFormat="1"/>
    <row r="758" s="46" customFormat="1"/>
    <row r="759" s="46" customFormat="1"/>
    <row r="760" s="46" customFormat="1"/>
    <row r="761" s="46" customFormat="1"/>
    <row r="762" s="46" customFormat="1"/>
    <row r="763" s="46" customFormat="1"/>
    <row r="764" s="46" customFormat="1"/>
    <row r="765" s="46" customFormat="1"/>
    <row r="766" s="46" customFormat="1"/>
    <row r="767" s="46" customFormat="1"/>
    <row r="768" s="46" customFormat="1"/>
    <row r="769" s="46" customFormat="1"/>
    <row r="770" s="46" customFormat="1"/>
    <row r="771" s="46" customFormat="1"/>
    <row r="772" s="46" customFormat="1"/>
    <row r="773" s="46" customFormat="1"/>
    <row r="774" s="46" customFormat="1"/>
    <row r="775" s="46" customFormat="1"/>
    <row r="776" s="46" customFormat="1"/>
    <row r="777" s="46" customFormat="1"/>
    <row r="778" s="46" customFormat="1"/>
    <row r="779" s="46" customFormat="1"/>
    <row r="780" s="46" customFormat="1"/>
    <row r="781" s="46" customFormat="1"/>
    <row r="782" s="46" customFormat="1"/>
    <row r="783" s="46" customFormat="1"/>
    <row r="784" s="46" customFormat="1"/>
    <row r="785" s="46" customFormat="1"/>
    <row r="786" s="46" customFormat="1"/>
    <row r="787" s="46" customFormat="1"/>
    <row r="788" s="46" customFormat="1"/>
    <row r="789" s="46" customFormat="1"/>
    <row r="790" s="46" customFormat="1"/>
    <row r="791" s="46" customFormat="1"/>
    <row r="792" s="46" customFormat="1"/>
    <row r="793" s="46" customFormat="1"/>
    <row r="794" s="46" customFormat="1"/>
    <row r="795" s="46" customFormat="1"/>
    <row r="796" s="46" customFormat="1"/>
    <row r="797" s="46" customFormat="1"/>
    <row r="798" s="46" customFormat="1"/>
    <row r="799" s="46" customFormat="1"/>
    <row r="800" s="46" customFormat="1"/>
    <row r="801" s="46" customFormat="1"/>
    <row r="802" s="46" customFormat="1"/>
    <row r="803" s="46" customFormat="1"/>
    <row r="804" s="46" customFormat="1"/>
    <row r="805" s="46" customFormat="1"/>
    <row r="806" s="46" customFormat="1"/>
    <row r="807" s="46" customFormat="1"/>
    <row r="808" s="46" customFormat="1"/>
    <row r="809" s="46" customFormat="1"/>
    <row r="810" s="46" customFormat="1"/>
    <row r="811" s="46" customFormat="1"/>
    <row r="812" s="46" customFormat="1"/>
    <row r="813" s="46" customFormat="1"/>
    <row r="814" s="46" customFormat="1"/>
    <row r="815" s="46" customFormat="1"/>
    <row r="816" s="46" customFormat="1"/>
    <row r="817" s="46" customFormat="1"/>
    <row r="818" s="46" customFormat="1"/>
    <row r="819" s="46" customFormat="1"/>
    <row r="820" s="46" customFormat="1"/>
    <row r="821" s="46" customFormat="1"/>
    <row r="822" s="46" customFormat="1"/>
    <row r="823" s="46" customFormat="1"/>
    <row r="824" s="46" customFormat="1"/>
    <row r="825" s="46" customFormat="1"/>
    <row r="826" s="46" customFormat="1"/>
    <row r="827" s="46" customFormat="1"/>
    <row r="828" s="46" customFormat="1"/>
    <row r="829" s="46" customFormat="1"/>
    <row r="830" s="46" customFormat="1"/>
    <row r="831" s="46" customFormat="1"/>
    <row r="832" s="46" customFormat="1"/>
    <row r="833" s="46" customFormat="1"/>
    <row r="834" s="46" customFormat="1"/>
    <row r="835" s="46" customFormat="1"/>
    <row r="836" s="46" customFormat="1"/>
    <row r="837" s="46" customFormat="1"/>
    <row r="838" s="46" customFormat="1"/>
    <row r="839" s="46" customFormat="1"/>
    <row r="840" s="46" customFormat="1"/>
    <row r="841" s="46" customFormat="1"/>
    <row r="842" s="46" customFormat="1"/>
    <row r="843" s="46" customFormat="1"/>
    <row r="844" s="46" customFormat="1"/>
    <row r="845" s="46" customFormat="1"/>
    <row r="846" s="46" customFormat="1"/>
    <row r="847" s="46" customFormat="1"/>
    <row r="848" s="46" customFormat="1"/>
    <row r="849" s="46" customFormat="1"/>
    <row r="850" s="46" customFormat="1"/>
    <row r="851" s="46" customFormat="1"/>
    <row r="852" s="46" customFormat="1"/>
    <row r="853" s="46" customFormat="1"/>
    <row r="854" s="46" customFormat="1"/>
    <row r="855" s="46" customFormat="1"/>
    <row r="856" s="46" customFormat="1"/>
    <row r="857" s="46" customFormat="1"/>
    <row r="858" s="46" customFormat="1"/>
    <row r="859" s="46" customFormat="1"/>
    <row r="860" s="46" customFormat="1"/>
    <row r="861" s="46" customFormat="1"/>
    <row r="862" s="46" customFormat="1"/>
    <row r="863" s="46" customFormat="1"/>
    <row r="864" s="46" customFormat="1"/>
    <row r="865" s="46" customFormat="1"/>
    <row r="866" s="46" customFormat="1"/>
    <row r="867" s="46" customFormat="1"/>
    <row r="868" s="46" customFormat="1"/>
    <row r="869" s="46" customFormat="1"/>
    <row r="870" s="46" customFormat="1"/>
    <row r="871" s="46" customFormat="1"/>
    <row r="872" s="46" customFormat="1"/>
    <row r="873" s="46" customFormat="1"/>
    <row r="874" s="46" customFormat="1"/>
    <row r="875" s="46" customFormat="1"/>
    <row r="876" s="46" customFormat="1"/>
    <row r="877" s="46" customFormat="1"/>
    <row r="878" s="46" customFormat="1"/>
    <row r="879" s="46" customFormat="1"/>
    <row r="880" s="46" customFormat="1"/>
    <row r="881" s="46" customFormat="1"/>
    <row r="882" s="46" customFormat="1"/>
    <row r="883" s="46" customFormat="1"/>
    <row r="884" s="46" customFormat="1"/>
    <row r="885" s="46" customFormat="1"/>
    <row r="886" s="46" customFormat="1"/>
    <row r="887" s="46" customFormat="1"/>
    <row r="888" s="46" customFormat="1"/>
    <row r="889" s="46" customFormat="1"/>
    <row r="890" s="46" customFormat="1"/>
    <row r="891" s="46" customFormat="1"/>
    <row r="892" s="46" customFormat="1"/>
    <row r="893" s="46" customFormat="1"/>
    <row r="894" s="46" customFormat="1"/>
    <row r="895" s="46" customFormat="1"/>
    <row r="896" s="46" customFormat="1"/>
    <row r="897" s="46" customFormat="1"/>
    <row r="898" s="46" customFormat="1"/>
    <row r="899" s="46" customFormat="1"/>
    <row r="900" s="46" customFormat="1"/>
    <row r="901" s="46" customFormat="1"/>
    <row r="902" s="46" customFormat="1"/>
    <row r="903" s="46" customFormat="1"/>
    <row r="904" s="46" customFormat="1"/>
    <row r="905" s="46" customFormat="1"/>
    <row r="906" s="46" customFormat="1"/>
    <row r="907" s="46" customFormat="1"/>
    <row r="908" s="46" customFormat="1"/>
    <row r="909" s="46" customFormat="1"/>
    <row r="910" s="46" customFormat="1"/>
    <row r="911" s="46" customFormat="1"/>
    <row r="912" s="46" customFormat="1"/>
    <row r="913" s="46" customFormat="1"/>
    <row r="914" s="46" customFormat="1"/>
    <row r="915" s="46" customFormat="1"/>
    <row r="916" s="46" customFormat="1"/>
    <row r="917" s="46" customFormat="1"/>
    <row r="918" s="46" customFormat="1"/>
    <row r="919" s="46" customFormat="1"/>
    <row r="920" s="46" customFormat="1"/>
    <row r="921" s="46" customFormat="1"/>
    <row r="922" s="46" customFormat="1"/>
    <row r="923" s="46" customFormat="1"/>
    <row r="924" s="46" customFormat="1"/>
    <row r="925" s="46" customFormat="1"/>
    <row r="926" s="46" customFormat="1"/>
    <row r="927" s="46" customFormat="1"/>
    <row r="928" s="46" customFormat="1"/>
    <row r="929" s="46" customFormat="1"/>
    <row r="930" s="46" customFormat="1"/>
    <row r="931" s="46" customFormat="1"/>
    <row r="932" s="46" customFormat="1"/>
    <row r="933" s="46" customFormat="1"/>
    <row r="934" s="46" customFormat="1"/>
    <row r="935" s="46" customFormat="1"/>
    <row r="936" s="46" customFormat="1"/>
    <row r="937" s="46" customFormat="1"/>
    <row r="938" s="46" customFormat="1"/>
    <row r="939" s="46" customFormat="1"/>
    <row r="940" s="46" customFormat="1"/>
    <row r="941" s="46" customFormat="1"/>
    <row r="942" s="46" customFormat="1"/>
    <row r="943" s="46" customFormat="1"/>
    <row r="944" s="46" customFormat="1"/>
    <row r="945" s="46" customFormat="1"/>
    <row r="946" s="46" customFormat="1"/>
    <row r="947" s="46" customFormat="1"/>
    <row r="948" s="46" customFormat="1"/>
    <row r="949" s="46" customFormat="1"/>
    <row r="950" s="46" customFormat="1"/>
  </sheetData>
  <sortState columnSort="1" ref="L3:R9">
    <sortCondition descending="1" ref="L3:R3"/>
  </sortState>
  <conditionalFormatting sqref="G6:G22">
    <cfRule type="dataBar" priority="27">
      <dataBar>
        <cfvo type="min"/>
        <cfvo type="max"/>
        <color rgb="FFFFB628"/>
      </dataBar>
      <extLst>
        <ext xmlns:x14="http://schemas.microsoft.com/office/spreadsheetml/2009/9/main" uri="{B025F937-C7B1-47D3-B67F-A62EFF666E3E}">
          <x14:id>{46584FDD-1205-46E3-AF22-13DEABDBF981}</x14:id>
        </ext>
      </extLst>
    </cfRule>
  </conditionalFormatting>
  <conditionalFormatting sqref="G23">
    <cfRule type="dataBar" priority="11">
      <dataBar>
        <cfvo type="min"/>
        <cfvo type="max"/>
        <color rgb="FFFFB628"/>
      </dataBar>
      <extLst>
        <ext xmlns:x14="http://schemas.microsoft.com/office/spreadsheetml/2009/9/main" uri="{B025F937-C7B1-47D3-B67F-A62EFF666E3E}">
          <x14:id>{D360DD38-B8FF-4132-8E44-0FE1A0272FF7}</x14:id>
        </ext>
      </extLst>
    </cfRule>
  </conditionalFormatting>
  <conditionalFormatting sqref="G24">
    <cfRule type="dataBar" priority="10">
      <dataBar>
        <cfvo type="min"/>
        <cfvo type="max"/>
        <color rgb="FFFFB628"/>
      </dataBar>
      <extLst>
        <ext xmlns:x14="http://schemas.microsoft.com/office/spreadsheetml/2009/9/main" uri="{B025F937-C7B1-47D3-B67F-A62EFF666E3E}">
          <x14:id>{FD17AC64-24A4-4D6F-BC33-D9964E65DB96}</x14:id>
        </ext>
      </extLst>
    </cfRule>
  </conditionalFormatting>
  <conditionalFormatting sqref="G25">
    <cfRule type="dataBar" priority="9">
      <dataBar>
        <cfvo type="min"/>
        <cfvo type="max"/>
        <color rgb="FFFFB628"/>
      </dataBar>
      <extLst>
        <ext xmlns:x14="http://schemas.microsoft.com/office/spreadsheetml/2009/9/main" uri="{B025F937-C7B1-47D3-B67F-A62EFF666E3E}">
          <x14:id>{090D8A90-DF3A-4399-96C6-D3FFF59D0603}</x14:id>
        </ext>
      </extLst>
    </cfRule>
  </conditionalFormatting>
  <conditionalFormatting sqref="G26">
    <cfRule type="dataBar" priority="8">
      <dataBar>
        <cfvo type="min"/>
        <cfvo type="max"/>
        <color rgb="FFFFB628"/>
      </dataBar>
      <extLst>
        <ext xmlns:x14="http://schemas.microsoft.com/office/spreadsheetml/2009/9/main" uri="{B025F937-C7B1-47D3-B67F-A62EFF666E3E}">
          <x14:id>{C2683D50-9B8D-4F40-99C1-2BBA5107A7AF}</x14:id>
        </ext>
      </extLst>
    </cfRule>
  </conditionalFormatting>
  <conditionalFormatting sqref="G27">
    <cfRule type="dataBar" priority="6">
      <dataBar>
        <cfvo type="min"/>
        <cfvo type="max"/>
        <color rgb="FFFFB628"/>
      </dataBar>
      <extLst>
        <ext xmlns:x14="http://schemas.microsoft.com/office/spreadsheetml/2009/9/main" uri="{B025F937-C7B1-47D3-B67F-A62EFF666E3E}">
          <x14:id>{3A850E04-8A09-4B79-B059-E69498A74EC4}</x14:id>
        </ext>
      </extLst>
    </cfRule>
  </conditionalFormatting>
  <conditionalFormatting sqref="G28">
    <cfRule type="dataBar" priority="3">
      <dataBar>
        <cfvo type="min"/>
        <cfvo type="max"/>
        <color rgb="FFFFB628"/>
      </dataBar>
      <extLst>
        <ext xmlns:x14="http://schemas.microsoft.com/office/spreadsheetml/2009/9/main" uri="{B025F937-C7B1-47D3-B67F-A62EFF666E3E}">
          <x14:id>{54248D20-F948-448F-86C0-E0D83A4E0374}</x14:id>
        </ext>
      </extLst>
    </cfRule>
  </conditionalFormatting>
  <conditionalFormatting sqref="G31:G32">
    <cfRule type="dataBar" priority="2">
      <dataBar>
        <cfvo type="min"/>
        <cfvo type="max"/>
        <color rgb="FFFFB628"/>
      </dataBar>
      <extLst>
        <ext xmlns:x14="http://schemas.microsoft.com/office/spreadsheetml/2009/9/main" uri="{B025F937-C7B1-47D3-B67F-A62EFF666E3E}">
          <x14:id>{40F918D5-B810-4DDF-8B39-2435B92D308C}</x14:id>
        </ext>
      </extLst>
    </cfRule>
  </conditionalFormatting>
  <conditionalFormatting sqref="G29:G30">
    <cfRule type="dataBar" priority="28">
      <dataBar>
        <cfvo type="min"/>
        <cfvo type="max"/>
        <color rgb="FFFFB628"/>
      </dataBar>
      <extLst>
        <ext xmlns:x14="http://schemas.microsoft.com/office/spreadsheetml/2009/9/main" uri="{B025F937-C7B1-47D3-B67F-A62EFF666E3E}">
          <x14:id>{6B000066-1EF1-4323-B05E-C901588AF491}</x14:id>
        </ext>
      </extLst>
    </cfRule>
  </conditionalFormatting>
  <conditionalFormatting sqref="G33:G34">
    <cfRule type="dataBar" priority="1">
      <dataBar>
        <cfvo type="min"/>
        <cfvo type="max"/>
        <color rgb="FFFFB628"/>
      </dataBar>
      <extLst>
        <ext xmlns:x14="http://schemas.microsoft.com/office/spreadsheetml/2009/9/main" uri="{B025F937-C7B1-47D3-B67F-A62EFF666E3E}">
          <x14:id>{20F22B96-327A-4F84-A41C-234764A136FA}</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6584FDD-1205-46E3-AF22-13DEABDBF981}">
            <x14:dataBar minLength="0" maxLength="100" border="1" negativeBarBorderColorSameAsPositive="0">
              <x14:cfvo type="autoMin"/>
              <x14:cfvo type="autoMax"/>
              <x14:borderColor rgb="FFFFB628"/>
              <x14:negativeFillColor rgb="FFFF0000"/>
              <x14:negativeBorderColor rgb="FFFF0000"/>
              <x14:axisColor rgb="FF000000"/>
            </x14:dataBar>
          </x14:cfRule>
          <xm:sqref>G6:G22</xm:sqref>
        </x14:conditionalFormatting>
        <x14:conditionalFormatting xmlns:xm="http://schemas.microsoft.com/office/excel/2006/main">
          <x14:cfRule type="dataBar" id="{D360DD38-B8FF-4132-8E44-0FE1A0272FF7}">
            <x14:dataBar minLength="0" maxLength="100" border="1" negativeBarBorderColorSameAsPositive="0">
              <x14:cfvo type="autoMin"/>
              <x14:cfvo type="autoMax"/>
              <x14:borderColor rgb="FFFFB628"/>
              <x14:negativeFillColor rgb="FFFF0000"/>
              <x14:negativeBorderColor rgb="FFFF0000"/>
              <x14:axisColor rgb="FF000000"/>
            </x14:dataBar>
          </x14:cfRule>
          <xm:sqref>G23</xm:sqref>
        </x14:conditionalFormatting>
        <x14:conditionalFormatting xmlns:xm="http://schemas.microsoft.com/office/excel/2006/main">
          <x14:cfRule type="dataBar" id="{FD17AC64-24A4-4D6F-BC33-D9964E65DB96}">
            <x14:dataBar minLength="0" maxLength="100" border="1" negativeBarBorderColorSameAsPositive="0">
              <x14:cfvo type="autoMin"/>
              <x14:cfvo type="autoMax"/>
              <x14:borderColor rgb="FFFFB628"/>
              <x14:negativeFillColor rgb="FFFF0000"/>
              <x14:negativeBorderColor rgb="FFFF0000"/>
              <x14:axisColor rgb="FF000000"/>
            </x14:dataBar>
          </x14:cfRule>
          <xm:sqref>G24</xm:sqref>
        </x14:conditionalFormatting>
        <x14:conditionalFormatting xmlns:xm="http://schemas.microsoft.com/office/excel/2006/main">
          <x14:cfRule type="dataBar" id="{090D8A90-DF3A-4399-96C6-D3FFF59D0603}">
            <x14:dataBar minLength="0" maxLength="100" border="1" negativeBarBorderColorSameAsPositive="0">
              <x14:cfvo type="autoMin"/>
              <x14:cfvo type="autoMax"/>
              <x14:borderColor rgb="FFFFB628"/>
              <x14:negativeFillColor rgb="FFFF0000"/>
              <x14:negativeBorderColor rgb="FFFF0000"/>
              <x14:axisColor rgb="FF000000"/>
            </x14:dataBar>
          </x14:cfRule>
          <xm:sqref>G25</xm:sqref>
        </x14:conditionalFormatting>
        <x14:conditionalFormatting xmlns:xm="http://schemas.microsoft.com/office/excel/2006/main">
          <x14:cfRule type="dataBar" id="{C2683D50-9B8D-4F40-99C1-2BBA5107A7AF}">
            <x14:dataBar minLength="0" maxLength="100" border="1" negativeBarBorderColorSameAsPositive="0">
              <x14:cfvo type="autoMin"/>
              <x14:cfvo type="autoMax"/>
              <x14:borderColor rgb="FFFFB628"/>
              <x14:negativeFillColor rgb="FFFF0000"/>
              <x14:negativeBorderColor rgb="FFFF0000"/>
              <x14:axisColor rgb="FF000000"/>
            </x14:dataBar>
          </x14:cfRule>
          <xm:sqref>G26</xm:sqref>
        </x14:conditionalFormatting>
        <x14:conditionalFormatting xmlns:xm="http://schemas.microsoft.com/office/excel/2006/main">
          <x14:cfRule type="dataBar" id="{3A850E04-8A09-4B79-B059-E69498A74EC4}">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 xmlns:xm="http://schemas.microsoft.com/office/excel/2006/main">
          <x14:cfRule type="dataBar" id="{54248D20-F948-448F-86C0-E0D83A4E0374}">
            <x14:dataBar minLength="0" maxLength="100" border="1" negativeBarBorderColorSameAsPositive="0">
              <x14:cfvo type="autoMin"/>
              <x14:cfvo type="autoMax"/>
              <x14:borderColor rgb="FFFFB628"/>
              <x14:negativeFillColor rgb="FFFF0000"/>
              <x14:negativeBorderColor rgb="FFFF0000"/>
              <x14:axisColor rgb="FF000000"/>
            </x14:dataBar>
          </x14:cfRule>
          <xm:sqref>G28</xm:sqref>
        </x14:conditionalFormatting>
        <x14:conditionalFormatting xmlns:xm="http://schemas.microsoft.com/office/excel/2006/main">
          <x14:cfRule type="dataBar" id="{40F918D5-B810-4DDF-8B39-2435B92D308C}">
            <x14:dataBar minLength="0" maxLength="100" border="1" negativeBarBorderColorSameAsPositive="0">
              <x14:cfvo type="autoMin"/>
              <x14:cfvo type="autoMax"/>
              <x14:borderColor rgb="FFFFB628"/>
              <x14:negativeFillColor rgb="FFFF0000"/>
              <x14:negativeBorderColor rgb="FFFF0000"/>
              <x14:axisColor rgb="FF000000"/>
            </x14:dataBar>
          </x14:cfRule>
          <xm:sqref>G31:G32</xm:sqref>
        </x14:conditionalFormatting>
        <x14:conditionalFormatting xmlns:xm="http://schemas.microsoft.com/office/excel/2006/main">
          <x14:cfRule type="dataBar" id="{6B000066-1EF1-4323-B05E-C901588AF491}">
            <x14:dataBar minLength="0" maxLength="100" border="1" negativeBarBorderColorSameAsPositive="0">
              <x14:cfvo type="autoMin"/>
              <x14:cfvo type="autoMax"/>
              <x14:borderColor rgb="FFFFB628"/>
              <x14:negativeFillColor rgb="FFFF0000"/>
              <x14:negativeBorderColor rgb="FFFF0000"/>
              <x14:axisColor rgb="FF000000"/>
            </x14:dataBar>
          </x14:cfRule>
          <xm:sqref>G29:G30</xm:sqref>
        </x14:conditionalFormatting>
        <x14:conditionalFormatting xmlns:xm="http://schemas.microsoft.com/office/excel/2006/main">
          <x14:cfRule type="dataBar" id="{20F22B96-327A-4F84-A41C-234764A136FA}">
            <x14:dataBar minLength="0" maxLength="100" border="1" negativeBarBorderColorSameAsPositive="0">
              <x14:cfvo type="autoMin"/>
              <x14:cfvo type="autoMax"/>
              <x14:borderColor rgb="FFFFB628"/>
              <x14:negativeFillColor rgb="FFFF0000"/>
              <x14:negativeBorderColor rgb="FFFF0000"/>
              <x14:axisColor rgb="FF000000"/>
            </x14:dataBar>
          </x14:cfRule>
          <xm:sqref>G33:G34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CT1198"/>
  <sheetViews>
    <sheetView topLeftCell="B163" zoomScaleNormal="100" workbookViewId="0">
      <selection activeCell="C184" sqref="C184"/>
    </sheetView>
  </sheetViews>
  <sheetFormatPr defaultColWidth="9.140625" defaultRowHeight="15"/>
  <cols>
    <col min="1" max="1" width="8.7109375" style="46" customWidth="1"/>
    <col min="2" max="2" width="64" style="46" customWidth="1"/>
    <col min="3" max="3" width="67.85546875" style="46" customWidth="1"/>
    <col min="4" max="4" width="67.85546875" style="569" customWidth="1"/>
    <col min="5" max="5" width="8.5703125" style="569" customWidth="1"/>
    <col min="6" max="6" width="7.85546875" style="569" bestFit="1" customWidth="1"/>
    <col min="7" max="10" width="12.5703125" style="46" customWidth="1"/>
    <col min="11" max="11" width="17.42578125" style="46" customWidth="1"/>
    <col min="12" max="12" width="15.7109375" style="46" customWidth="1"/>
    <col min="13" max="13" width="15.42578125" style="46" customWidth="1"/>
    <col min="14" max="14" width="13.42578125" style="46" customWidth="1"/>
    <col min="15" max="15" width="14.42578125" style="46" customWidth="1"/>
    <col min="16" max="16" width="17.5703125" style="46" bestFit="1" customWidth="1"/>
    <col min="17" max="18" width="17.5703125" style="46" customWidth="1"/>
    <col min="19" max="19" width="15.5703125" style="46" bestFit="1" customWidth="1"/>
    <col min="20" max="20" width="13.28515625" style="46" bestFit="1" customWidth="1"/>
    <col min="21" max="21" width="13.28515625" style="46" customWidth="1"/>
    <col min="22" max="23" width="13.28515625" style="569" customWidth="1"/>
    <col min="24" max="24" width="9.42578125" style="46" bestFit="1" customWidth="1"/>
    <col min="25" max="25" width="10" style="46" customWidth="1"/>
    <col min="26" max="26" width="10.7109375" style="46" customWidth="1"/>
    <col min="27" max="27" width="10" style="46" customWidth="1"/>
    <col min="28" max="28" width="8.85546875" style="46" customWidth="1"/>
    <col min="29" max="29" width="9.140625" style="46"/>
    <col min="30" max="30" width="9.42578125" style="46" bestFit="1" customWidth="1"/>
    <col min="31" max="50" width="9.140625" style="46"/>
    <col min="51" max="51" width="10.5703125" style="46" customWidth="1"/>
    <col min="52" max="52" width="9.140625" style="46"/>
    <col min="53" max="75" width="11.42578125" style="46" customWidth="1"/>
    <col min="76" max="81" width="11.42578125" style="569" customWidth="1"/>
    <col min="82" max="82" width="14.28515625" style="46" customWidth="1"/>
    <col min="83" max="95" width="9.140625" style="46"/>
    <col min="96" max="96" width="8" style="569" bestFit="1" customWidth="1"/>
    <col min="97" max="97" width="8" style="569" customWidth="1"/>
    <col min="98" max="98" width="14.28515625" style="46" bestFit="1" customWidth="1"/>
    <col min="99" max="16384" width="9.140625" style="46"/>
  </cols>
  <sheetData>
    <row r="2" spans="1:23" ht="18.75">
      <c r="B2" s="15" t="s">
        <v>55</v>
      </c>
      <c r="C2" s="15" t="s">
        <v>656</v>
      </c>
      <c r="D2" s="15"/>
      <c r="E2" s="15"/>
      <c r="F2" s="15"/>
      <c r="G2" s="15"/>
      <c r="H2" s="15"/>
      <c r="I2" s="15"/>
      <c r="J2" s="15"/>
      <c r="K2" s="15"/>
      <c r="L2" s="15"/>
      <c r="M2" s="15"/>
      <c r="N2" s="15"/>
      <c r="O2" s="15"/>
      <c r="P2" s="15"/>
      <c r="Q2" s="15"/>
      <c r="R2" s="15"/>
    </row>
    <row r="4" spans="1:23" ht="15.75">
      <c r="B4" s="148" t="s">
        <v>1107</v>
      </c>
      <c r="C4" s="148" t="s">
        <v>1108</v>
      </c>
      <c r="D4" s="148"/>
      <c r="E4" s="148"/>
      <c r="F4" s="148"/>
      <c r="G4" s="148"/>
      <c r="H4" s="148"/>
      <c r="I4" s="148"/>
      <c r="J4" s="148"/>
      <c r="K4" s="148"/>
      <c r="L4" s="148"/>
      <c r="M4" s="148"/>
    </row>
    <row r="6" spans="1:23" ht="15.75">
      <c r="B6" s="148" t="s">
        <v>1112</v>
      </c>
      <c r="C6" s="148" t="s">
        <v>1111</v>
      </c>
      <c r="D6" s="148"/>
      <c r="E6" s="148"/>
      <c r="F6" s="148"/>
      <c r="G6" s="148"/>
      <c r="H6" s="148"/>
      <c r="I6" s="148"/>
      <c r="J6" s="148"/>
      <c r="K6" s="148"/>
      <c r="L6" s="148"/>
      <c r="M6" s="148"/>
      <c r="N6" s="148"/>
      <c r="O6" s="148"/>
      <c r="P6" s="148"/>
      <c r="Q6" s="148"/>
      <c r="R6" s="148"/>
    </row>
    <row r="7" spans="1:23" ht="15.75">
      <c r="A7" s="148"/>
      <c r="B7" s="150" t="s">
        <v>264</v>
      </c>
      <c r="C7" s="150" t="s">
        <v>310</v>
      </c>
      <c r="D7" s="150"/>
      <c r="E7" s="150"/>
      <c r="F7" s="150"/>
      <c r="G7" s="150"/>
      <c r="H7" s="150"/>
      <c r="I7" s="150"/>
      <c r="J7" s="150"/>
      <c r="K7" s="150"/>
      <c r="L7" s="150"/>
      <c r="M7" s="150"/>
      <c r="N7" s="150"/>
      <c r="O7" s="150"/>
      <c r="P7" s="150"/>
      <c r="Q7" s="150"/>
      <c r="R7" s="150"/>
    </row>
    <row r="8" spans="1:23">
      <c r="A8" s="151"/>
      <c r="B8" s="152" t="s">
        <v>32</v>
      </c>
      <c r="C8" s="152" t="s">
        <v>311</v>
      </c>
      <c r="D8" s="152"/>
      <c r="E8" s="152"/>
      <c r="F8" s="152"/>
      <c r="G8" s="152"/>
      <c r="H8" s="152"/>
      <c r="I8" s="152"/>
      <c r="J8" s="152"/>
      <c r="K8" s="152"/>
      <c r="L8" s="152"/>
      <c r="M8" s="152"/>
      <c r="N8" s="152"/>
      <c r="O8" s="152"/>
      <c r="P8" s="152"/>
      <c r="Q8" s="152"/>
      <c r="R8" s="152"/>
    </row>
    <row r="9" spans="1:23">
      <c r="A9" s="153"/>
      <c r="B9" s="152" t="s">
        <v>831</v>
      </c>
      <c r="C9" s="152" t="s">
        <v>832</v>
      </c>
      <c r="D9" s="152"/>
      <c r="E9" s="152"/>
      <c r="F9" s="152"/>
      <c r="G9" s="152"/>
      <c r="H9" s="152"/>
      <c r="I9" s="152"/>
      <c r="J9" s="152"/>
      <c r="K9" s="152"/>
      <c r="L9" s="152"/>
      <c r="M9" s="152"/>
      <c r="N9" s="152"/>
      <c r="O9" s="153"/>
      <c r="P9" s="153"/>
      <c r="Q9" s="153"/>
      <c r="R9" s="153"/>
      <c r="T9" s="322"/>
      <c r="U9" s="322"/>
      <c r="V9" s="567"/>
      <c r="W9" s="567"/>
    </row>
    <row r="10" spans="1:23">
      <c r="A10" s="151"/>
      <c r="B10" s="152" t="s">
        <v>34</v>
      </c>
      <c r="C10" s="152" t="s">
        <v>338</v>
      </c>
      <c r="D10" s="152"/>
      <c r="E10" s="152"/>
      <c r="F10" s="152"/>
      <c r="G10" s="152"/>
      <c r="H10" s="152"/>
      <c r="I10" s="152"/>
      <c r="J10" s="152"/>
      <c r="K10" s="152"/>
      <c r="L10" s="152"/>
      <c r="M10" s="152"/>
      <c r="N10" s="152"/>
      <c r="O10" s="152"/>
      <c r="P10" s="152"/>
      <c r="Q10" s="152"/>
      <c r="R10" s="152"/>
      <c r="T10" s="322"/>
      <c r="U10" s="322"/>
      <c r="V10" s="567"/>
      <c r="W10" s="567"/>
    </row>
    <row r="12" spans="1:23" ht="15.75">
      <c r="A12" s="148"/>
      <c r="B12" s="148" t="s">
        <v>481</v>
      </c>
      <c r="C12" s="148" t="s">
        <v>482</v>
      </c>
      <c r="D12" s="148"/>
      <c r="E12" s="148"/>
      <c r="F12" s="148"/>
      <c r="G12" s="148"/>
      <c r="H12" s="148"/>
      <c r="I12" s="148"/>
      <c r="J12" s="148"/>
      <c r="K12" s="148"/>
      <c r="L12" s="148"/>
      <c r="M12" s="148"/>
      <c r="N12" s="148"/>
      <c r="O12" s="148"/>
      <c r="P12" s="148"/>
      <c r="Q12" s="148"/>
      <c r="R12" s="148"/>
    </row>
    <row r="13" spans="1:23" ht="15.75">
      <c r="A13" s="148"/>
      <c r="B13" s="149"/>
      <c r="C13" s="149"/>
      <c r="D13" s="149"/>
      <c r="E13" s="149"/>
      <c r="F13" s="149"/>
      <c r="G13" s="149"/>
      <c r="H13" s="149"/>
      <c r="I13" s="149"/>
      <c r="J13" s="149"/>
      <c r="K13" s="149"/>
      <c r="L13" s="149"/>
      <c r="M13" s="149"/>
      <c r="N13" s="149"/>
      <c r="O13" s="149"/>
      <c r="P13" s="149"/>
      <c r="Q13" s="149"/>
      <c r="R13" s="149"/>
      <c r="T13" s="322"/>
      <c r="U13" s="322"/>
      <c r="V13" s="567"/>
      <c r="W13" s="567"/>
    </row>
    <row r="14" spans="1:23" ht="15.75">
      <c r="A14" s="148"/>
      <c r="B14" s="148" t="s">
        <v>1113</v>
      </c>
      <c r="C14" s="148" t="s">
        <v>312</v>
      </c>
      <c r="D14" s="148"/>
      <c r="E14" s="148"/>
      <c r="F14" s="148"/>
      <c r="G14" s="148"/>
      <c r="H14" s="148"/>
      <c r="I14" s="148"/>
      <c r="J14" s="148"/>
      <c r="K14" s="148"/>
      <c r="L14" s="148"/>
      <c r="M14" s="148"/>
      <c r="N14" s="148"/>
      <c r="O14" s="148"/>
      <c r="P14" s="148"/>
      <c r="Q14" s="148"/>
      <c r="R14" s="148"/>
    </row>
    <row r="15" spans="1:23" ht="15.75">
      <c r="A15" s="148"/>
      <c r="B15" s="150" t="s">
        <v>88</v>
      </c>
      <c r="C15" s="150" t="s">
        <v>312</v>
      </c>
      <c r="D15" s="150"/>
      <c r="E15" s="150"/>
      <c r="F15" s="150"/>
      <c r="G15" s="150"/>
      <c r="H15" s="150"/>
      <c r="I15" s="150"/>
      <c r="J15" s="150"/>
      <c r="K15" s="150"/>
      <c r="L15" s="150"/>
      <c r="M15" s="150"/>
      <c r="N15" s="150"/>
      <c r="O15" s="150"/>
      <c r="P15" s="150"/>
      <c r="Q15" s="150"/>
      <c r="R15" s="150"/>
    </row>
    <row r="16" spans="1:23">
      <c r="A16" s="154"/>
      <c r="B16" s="150" t="s">
        <v>28</v>
      </c>
      <c r="C16" s="150" t="s">
        <v>313</v>
      </c>
      <c r="D16" s="150"/>
      <c r="E16" s="150"/>
      <c r="F16" s="150"/>
      <c r="G16" s="150"/>
      <c r="H16" s="150"/>
      <c r="I16" s="150"/>
      <c r="J16" s="150"/>
      <c r="K16" s="150"/>
      <c r="L16" s="150"/>
      <c r="M16" s="150"/>
      <c r="N16" s="150"/>
      <c r="O16" s="150"/>
      <c r="P16" s="150"/>
      <c r="Q16" s="150"/>
      <c r="R16" s="150"/>
    </row>
    <row r="17" spans="1:18">
      <c r="A17" s="154"/>
      <c r="B17" s="150" t="s">
        <v>27</v>
      </c>
      <c r="C17" s="150" t="s">
        <v>314</v>
      </c>
      <c r="D17" s="150"/>
      <c r="E17" s="150"/>
      <c r="F17" s="150"/>
      <c r="G17" s="150"/>
      <c r="H17" s="150"/>
      <c r="I17" s="150"/>
      <c r="J17" s="150"/>
      <c r="K17" s="150"/>
      <c r="L17" s="150"/>
      <c r="M17" s="150"/>
      <c r="N17" s="150"/>
      <c r="O17" s="150"/>
      <c r="P17" s="150"/>
      <c r="Q17" s="150"/>
      <c r="R17" s="150"/>
    </row>
    <row r="18" spans="1:18">
      <c r="A18" s="154"/>
      <c r="B18" s="150" t="s">
        <v>29</v>
      </c>
      <c r="C18" s="150" t="s">
        <v>315</v>
      </c>
      <c r="D18" s="150"/>
      <c r="E18" s="150"/>
      <c r="F18" s="150"/>
      <c r="G18" s="150"/>
      <c r="H18" s="150"/>
      <c r="I18" s="150"/>
      <c r="J18" s="150"/>
      <c r="K18" s="150"/>
      <c r="L18" s="150"/>
      <c r="M18" s="150"/>
      <c r="N18" s="150"/>
      <c r="O18" s="150"/>
      <c r="P18" s="150"/>
      <c r="Q18" s="150"/>
      <c r="R18" s="150"/>
    </row>
    <row r="19" spans="1:18">
      <c r="A19" s="154"/>
      <c r="B19" s="150" t="s">
        <v>89</v>
      </c>
      <c r="C19" s="150" t="s">
        <v>465</v>
      </c>
      <c r="D19" s="150"/>
      <c r="E19" s="150"/>
      <c r="F19" s="150"/>
      <c r="G19" s="150"/>
      <c r="H19" s="150"/>
      <c r="I19" s="150"/>
      <c r="J19" s="150"/>
      <c r="K19" s="150"/>
      <c r="L19" s="150"/>
      <c r="M19" s="150"/>
      <c r="N19" s="150"/>
      <c r="O19" s="150"/>
      <c r="P19" s="150"/>
      <c r="Q19" s="150"/>
      <c r="R19" s="150"/>
    </row>
    <row r="20" spans="1:18">
      <c r="A20" s="154"/>
      <c r="B20" s="150" t="s">
        <v>90</v>
      </c>
      <c r="C20" s="150" t="s">
        <v>316</v>
      </c>
      <c r="D20" s="150"/>
      <c r="E20" s="150"/>
      <c r="F20" s="150"/>
      <c r="G20" s="150"/>
      <c r="H20" s="150"/>
      <c r="I20" s="150"/>
      <c r="J20" s="150"/>
      <c r="K20" s="150"/>
      <c r="L20" s="150"/>
      <c r="M20" s="150"/>
      <c r="N20" s="150"/>
      <c r="O20" s="150"/>
      <c r="P20" s="150"/>
      <c r="Q20" s="150"/>
      <c r="R20" s="150"/>
    </row>
    <row r="21" spans="1:18">
      <c r="A21" s="154"/>
      <c r="B21" s="150" t="s">
        <v>1110</v>
      </c>
      <c r="C21" s="150" t="s">
        <v>1109</v>
      </c>
      <c r="D21" s="150"/>
      <c r="E21" s="150"/>
      <c r="F21" s="150"/>
      <c r="G21" s="150"/>
      <c r="H21" s="150"/>
      <c r="I21" s="150"/>
      <c r="J21" s="150"/>
      <c r="K21" s="150"/>
      <c r="L21" s="150"/>
      <c r="M21" s="150"/>
      <c r="N21" s="150"/>
      <c r="O21" s="150"/>
      <c r="P21" s="150"/>
      <c r="Q21" s="150"/>
      <c r="R21" s="150"/>
    </row>
    <row r="22" spans="1:18">
      <c r="A22" s="154"/>
      <c r="B22" s="150" t="s">
        <v>263</v>
      </c>
      <c r="C22" s="150" t="s">
        <v>317</v>
      </c>
      <c r="D22" s="150"/>
      <c r="E22" s="150"/>
      <c r="F22" s="150"/>
      <c r="G22" s="150"/>
      <c r="H22" s="150"/>
      <c r="I22" s="150"/>
      <c r="J22" s="150"/>
      <c r="K22" s="150"/>
      <c r="L22" s="150"/>
      <c r="M22" s="150"/>
      <c r="N22" s="150"/>
      <c r="O22" s="150"/>
      <c r="P22" s="150"/>
      <c r="Q22" s="150"/>
      <c r="R22" s="150"/>
    </row>
    <row r="23" spans="1:18">
      <c r="A23" s="154"/>
      <c r="B23" s="150" t="s">
        <v>91</v>
      </c>
      <c r="C23" s="150" t="s">
        <v>318</v>
      </c>
      <c r="D23" s="150"/>
      <c r="E23" s="150"/>
      <c r="F23" s="150"/>
      <c r="G23" s="150"/>
      <c r="H23" s="150"/>
      <c r="I23" s="150"/>
      <c r="J23" s="150"/>
      <c r="K23" s="150"/>
      <c r="L23" s="150"/>
      <c r="M23" s="150"/>
      <c r="N23" s="150"/>
      <c r="O23" s="150"/>
      <c r="P23" s="150"/>
      <c r="Q23" s="150"/>
      <c r="R23" s="150"/>
    </row>
    <row r="24" spans="1:18">
      <c r="A24" s="154"/>
      <c r="B24" s="150"/>
      <c r="C24" s="150"/>
      <c r="D24" s="150"/>
      <c r="E24" s="150"/>
      <c r="F24" s="150"/>
      <c r="G24" s="150"/>
      <c r="H24" s="150"/>
      <c r="I24" s="150"/>
      <c r="J24" s="150"/>
      <c r="K24" s="150"/>
      <c r="L24" s="150"/>
      <c r="M24" s="150"/>
      <c r="N24" s="150"/>
      <c r="O24" s="150"/>
      <c r="P24" s="150"/>
      <c r="Q24" s="150"/>
      <c r="R24" s="150"/>
    </row>
    <row r="25" spans="1:18" ht="15.75">
      <c r="A25" s="154"/>
      <c r="B25" s="148" t="s">
        <v>1072</v>
      </c>
      <c r="C25" s="148" t="s">
        <v>1073</v>
      </c>
      <c r="D25" s="148"/>
      <c r="E25" s="148"/>
      <c r="F25" s="148"/>
      <c r="G25" s="148"/>
      <c r="H25" s="148"/>
      <c r="I25" s="148"/>
      <c r="J25" s="148"/>
      <c r="K25" s="148"/>
      <c r="L25" s="148"/>
      <c r="M25" s="148"/>
      <c r="N25" s="150"/>
      <c r="O25" s="150"/>
      <c r="P25" s="150"/>
      <c r="Q25" s="150"/>
      <c r="R25" s="150"/>
    </row>
    <row r="26" spans="1:18">
      <c r="A26" s="154"/>
      <c r="B26" s="155"/>
      <c r="C26" s="155"/>
      <c r="D26" s="155"/>
      <c r="E26" s="155"/>
      <c r="F26" s="155"/>
      <c r="G26" s="155"/>
      <c r="H26" s="155"/>
      <c r="I26" s="155"/>
      <c r="J26" s="155"/>
      <c r="K26" s="155"/>
      <c r="L26" s="155"/>
      <c r="M26" s="155"/>
      <c r="N26" s="155"/>
      <c r="O26" s="155"/>
      <c r="P26" s="155"/>
      <c r="Q26" s="155"/>
      <c r="R26" s="155"/>
    </row>
    <row r="27" spans="1:18" ht="15.75">
      <c r="A27" s="148"/>
      <c r="B27" s="148" t="s">
        <v>57</v>
      </c>
      <c r="C27" s="148" t="s">
        <v>319</v>
      </c>
      <c r="D27" s="148"/>
      <c r="E27" s="148"/>
      <c r="F27" s="148"/>
      <c r="G27" s="148"/>
      <c r="H27" s="148"/>
      <c r="I27" s="148"/>
      <c r="J27" s="148"/>
      <c r="K27" s="148"/>
      <c r="L27" s="148"/>
      <c r="M27" s="148"/>
      <c r="N27" s="148"/>
      <c r="O27" s="148"/>
      <c r="P27" s="148"/>
      <c r="Q27" s="148"/>
      <c r="R27" s="148"/>
    </row>
    <row r="28" spans="1:18">
      <c r="A28" s="154"/>
      <c r="B28" s="156" t="s">
        <v>18</v>
      </c>
      <c r="C28" s="156" t="s">
        <v>320</v>
      </c>
      <c r="D28" s="156"/>
      <c r="E28" s="156"/>
      <c r="F28" s="156"/>
      <c r="G28" s="156"/>
      <c r="H28" s="156"/>
      <c r="I28" s="156"/>
      <c r="J28" s="156"/>
      <c r="K28" s="156"/>
      <c r="L28" s="156"/>
      <c r="M28" s="156"/>
      <c r="N28" s="156"/>
      <c r="O28" s="156"/>
      <c r="P28" s="156"/>
      <c r="Q28" s="156"/>
      <c r="R28" s="156"/>
    </row>
    <row r="29" spans="1:18">
      <c r="A29" s="154"/>
      <c r="B29" s="156" t="s">
        <v>257</v>
      </c>
      <c r="C29" s="156" t="s">
        <v>321</v>
      </c>
      <c r="D29" s="156"/>
      <c r="E29" s="156"/>
      <c r="F29" s="156"/>
      <c r="G29" s="156"/>
      <c r="H29" s="156"/>
      <c r="I29" s="156"/>
      <c r="J29" s="156"/>
      <c r="K29" s="156"/>
      <c r="L29" s="156"/>
      <c r="M29" s="156"/>
      <c r="N29" s="156"/>
      <c r="O29" s="156"/>
      <c r="P29" s="156"/>
      <c r="Q29" s="156"/>
      <c r="R29" s="156"/>
    </row>
    <row r="30" spans="1:18">
      <c r="A30" s="69"/>
      <c r="C30" s="164"/>
      <c r="D30" s="164"/>
      <c r="E30" s="164"/>
      <c r="F30" s="164"/>
      <c r="G30" s="164"/>
      <c r="H30" s="164"/>
      <c r="I30" s="164"/>
      <c r="J30" s="164"/>
      <c r="K30" s="164"/>
      <c r="L30" s="164"/>
      <c r="M30" s="164"/>
      <c r="N30" s="164"/>
      <c r="O30" s="164"/>
      <c r="P30" s="164"/>
      <c r="Q30" s="164"/>
      <c r="R30" s="164"/>
    </row>
    <row r="31" spans="1:18" ht="23.25">
      <c r="A31" s="69"/>
      <c r="B31" s="10" t="s">
        <v>30</v>
      </c>
      <c r="C31" s="10" t="s">
        <v>322</v>
      </c>
      <c r="D31" s="10"/>
      <c r="E31" s="10"/>
      <c r="F31" s="10"/>
      <c r="G31" s="10"/>
      <c r="H31" s="10"/>
      <c r="I31" s="10"/>
      <c r="J31" s="10"/>
      <c r="K31" s="10"/>
      <c r="L31" s="10"/>
      <c r="M31" s="10"/>
      <c r="N31" s="10"/>
      <c r="O31" s="10"/>
      <c r="P31" s="10"/>
      <c r="Q31" s="10"/>
      <c r="R31" s="10"/>
    </row>
    <row r="32" spans="1:18">
      <c r="A32" s="69"/>
      <c r="B32" s="5"/>
      <c r="C32" s="5"/>
      <c r="D32" s="5"/>
      <c r="E32" s="5"/>
      <c r="F32" s="5"/>
      <c r="G32" s="5"/>
      <c r="H32" s="5"/>
      <c r="I32" s="5"/>
      <c r="J32" s="5"/>
      <c r="K32" s="5"/>
      <c r="L32" s="5"/>
      <c r="M32" s="5"/>
      <c r="N32" s="5"/>
      <c r="O32" s="5"/>
      <c r="P32" s="5"/>
      <c r="Q32" s="5"/>
      <c r="R32" s="5"/>
    </row>
    <row r="33" spans="1:18" ht="15.75" thickBot="1">
      <c r="A33" s="69"/>
      <c r="B33" s="21"/>
      <c r="C33" s="21"/>
      <c r="D33" s="7"/>
      <c r="E33" s="7"/>
      <c r="F33" s="7"/>
      <c r="G33" s="7"/>
      <c r="H33" s="7"/>
      <c r="I33" s="7"/>
      <c r="J33" s="7"/>
      <c r="K33" s="7"/>
      <c r="L33" s="7"/>
      <c r="M33" s="7"/>
      <c r="N33" s="7"/>
      <c r="O33" s="7"/>
      <c r="P33" s="7"/>
      <c r="Q33" s="7"/>
      <c r="R33" s="7"/>
    </row>
    <row r="34" spans="1:18" ht="15.75" thickTop="1">
      <c r="A34" s="90"/>
      <c r="B34" s="13"/>
      <c r="C34" s="13"/>
      <c r="D34" s="13"/>
      <c r="E34" s="13"/>
      <c r="F34" s="13"/>
      <c r="G34" s="13"/>
      <c r="H34" s="13"/>
      <c r="I34" s="13"/>
      <c r="J34" s="13"/>
      <c r="K34" s="13"/>
      <c r="L34" s="13"/>
      <c r="M34" s="13"/>
      <c r="N34" s="13"/>
      <c r="O34" s="13"/>
      <c r="P34" s="13"/>
      <c r="Q34" s="13"/>
      <c r="R34" s="13"/>
    </row>
    <row r="35" spans="1:18" ht="18">
      <c r="A35" s="89"/>
      <c r="B35" s="11" t="s">
        <v>32</v>
      </c>
      <c r="C35" s="11" t="s">
        <v>311</v>
      </c>
      <c r="D35" s="11"/>
      <c r="E35" s="11"/>
      <c r="F35" s="11"/>
      <c r="G35" s="11"/>
      <c r="H35" s="11"/>
      <c r="I35" s="11"/>
      <c r="J35" s="11"/>
      <c r="K35" s="11"/>
      <c r="L35" s="11"/>
      <c r="M35" s="11"/>
      <c r="N35" s="11"/>
      <c r="O35" s="11"/>
      <c r="P35" s="11"/>
      <c r="Q35" s="11"/>
      <c r="R35" s="11"/>
    </row>
    <row r="36" spans="1:18">
      <c r="A36" s="56"/>
      <c r="B36" s="7"/>
      <c r="C36" s="7"/>
      <c r="D36" s="7"/>
      <c r="E36" s="7"/>
      <c r="F36" s="7"/>
      <c r="G36" s="7"/>
      <c r="H36" s="7"/>
      <c r="I36" s="7"/>
      <c r="J36" s="7"/>
      <c r="K36" s="7"/>
      <c r="L36" s="7"/>
      <c r="M36" s="7"/>
      <c r="N36" s="7"/>
      <c r="O36" s="7"/>
      <c r="P36" s="7"/>
      <c r="Q36" s="7"/>
      <c r="R36" s="7"/>
    </row>
    <row r="37" spans="1:18" ht="18">
      <c r="A37" s="28"/>
      <c r="B37" s="1" t="s">
        <v>20</v>
      </c>
      <c r="C37" s="1" t="s">
        <v>323</v>
      </c>
      <c r="D37" s="564"/>
      <c r="E37" s="564"/>
      <c r="F37" s="564"/>
      <c r="G37" s="1"/>
      <c r="H37" s="1"/>
      <c r="I37" s="1"/>
      <c r="J37" s="1"/>
      <c r="K37" s="1"/>
      <c r="L37" s="1"/>
      <c r="M37" s="1"/>
      <c r="N37" s="1"/>
      <c r="O37" s="1"/>
      <c r="P37" s="1"/>
      <c r="Q37" s="1"/>
      <c r="R37" s="1"/>
    </row>
    <row r="38" spans="1:18" ht="15.75" thickBot="1">
      <c r="A38" s="93"/>
      <c r="B38" s="1" t="s">
        <v>8</v>
      </c>
      <c r="C38" s="1" t="s">
        <v>342</v>
      </c>
      <c r="D38" s="564"/>
      <c r="E38" s="564"/>
      <c r="F38" s="564"/>
      <c r="G38" s="1"/>
      <c r="H38" s="1"/>
      <c r="I38" s="1"/>
      <c r="J38" s="1"/>
      <c r="K38" s="1"/>
      <c r="L38" s="1"/>
      <c r="M38" s="1"/>
      <c r="N38" s="1"/>
      <c r="O38" s="1"/>
      <c r="P38" s="1"/>
      <c r="Q38" s="1"/>
      <c r="R38" s="1"/>
    </row>
    <row r="39" spans="1:18" ht="15.75" thickTop="1">
      <c r="A39" s="144"/>
      <c r="B39" s="1" t="s">
        <v>9</v>
      </c>
      <c r="C39" s="1" t="s">
        <v>324</v>
      </c>
      <c r="D39" s="564"/>
      <c r="E39" s="564"/>
      <c r="F39" s="564"/>
      <c r="G39" s="1"/>
      <c r="H39" s="1"/>
      <c r="I39" s="1"/>
      <c r="J39" s="1"/>
      <c r="K39" s="1"/>
      <c r="L39" s="1"/>
      <c r="M39" s="1"/>
      <c r="N39" s="1"/>
      <c r="O39" s="1"/>
      <c r="P39" s="1"/>
      <c r="Q39" s="1"/>
      <c r="R39" s="1"/>
    </row>
    <row r="40" spans="1:18">
      <c r="A40" s="69"/>
      <c r="B40" s="12" t="s">
        <v>10</v>
      </c>
      <c r="C40" s="12" t="s">
        <v>343</v>
      </c>
      <c r="D40" s="562"/>
      <c r="E40" s="562"/>
      <c r="F40" s="562"/>
      <c r="G40" s="12"/>
      <c r="H40" s="12"/>
      <c r="I40" s="12"/>
      <c r="J40" s="12"/>
      <c r="K40" s="12"/>
      <c r="L40" s="12"/>
      <c r="M40" s="12"/>
      <c r="N40" s="12"/>
      <c r="O40" s="12"/>
      <c r="P40" s="12"/>
      <c r="Q40" s="12"/>
      <c r="R40" s="12"/>
    </row>
    <row r="41" spans="1:18">
      <c r="A41" s="69"/>
      <c r="B41" s="12" t="s">
        <v>11</v>
      </c>
      <c r="C41" s="12" t="s">
        <v>325</v>
      </c>
      <c r="D41" s="562"/>
      <c r="E41" s="562"/>
      <c r="F41" s="562"/>
      <c r="G41" s="12"/>
      <c r="H41" s="12"/>
      <c r="I41" s="12"/>
      <c r="J41" s="12"/>
      <c r="K41" s="12"/>
      <c r="L41" s="12"/>
      <c r="M41" s="12"/>
      <c r="N41" s="12"/>
      <c r="O41" s="12"/>
      <c r="P41" s="12"/>
      <c r="Q41" s="12"/>
      <c r="R41" s="12"/>
    </row>
    <row r="42" spans="1:18">
      <c r="A42" s="69"/>
      <c r="B42" s="1" t="s">
        <v>13</v>
      </c>
      <c r="C42" s="1" t="s">
        <v>348</v>
      </c>
      <c r="D42" s="564"/>
      <c r="E42" s="564"/>
      <c r="F42" s="564"/>
      <c r="G42" s="1"/>
      <c r="H42" s="1"/>
      <c r="I42" s="1"/>
      <c r="J42" s="1"/>
      <c r="K42" s="1"/>
      <c r="L42" s="1"/>
      <c r="M42" s="1"/>
      <c r="N42" s="1"/>
      <c r="O42" s="1"/>
      <c r="P42" s="1"/>
      <c r="Q42" s="1"/>
      <c r="R42" s="1"/>
    </row>
    <row r="43" spans="1:18">
      <c r="A43" s="69"/>
      <c r="B43" s="161" t="s">
        <v>1265</v>
      </c>
      <c r="C43" s="161" t="s">
        <v>1266</v>
      </c>
      <c r="D43" s="161"/>
      <c r="E43" s="161"/>
      <c r="F43" s="161"/>
      <c r="G43" s="161"/>
      <c r="H43" s="161"/>
      <c r="I43" s="161"/>
      <c r="J43" s="161"/>
      <c r="K43" s="161"/>
      <c r="L43" s="161"/>
      <c r="M43" s="161"/>
      <c r="N43" s="161"/>
      <c r="O43" s="161"/>
      <c r="P43" s="161"/>
      <c r="Q43" s="161"/>
      <c r="R43" s="161"/>
    </row>
    <row r="44" spans="1:18">
      <c r="A44" s="69"/>
      <c r="B44" s="161" t="s">
        <v>714</v>
      </c>
      <c r="C44" s="161" t="s">
        <v>326</v>
      </c>
      <c r="D44" s="161"/>
      <c r="E44" s="161"/>
      <c r="F44" s="161"/>
      <c r="G44" s="161"/>
      <c r="H44" s="161"/>
      <c r="I44" s="161"/>
      <c r="J44" s="161"/>
      <c r="K44" s="161"/>
      <c r="L44" s="161"/>
      <c r="M44" s="161"/>
      <c r="N44" s="161"/>
      <c r="O44" s="161"/>
      <c r="P44" s="161"/>
      <c r="Q44" s="161"/>
      <c r="R44" s="161"/>
    </row>
    <row r="45" spans="1:18">
      <c r="A45" s="84"/>
      <c r="B45" s="161" t="s">
        <v>304</v>
      </c>
      <c r="C45" s="161" t="s">
        <v>662</v>
      </c>
      <c r="D45" s="161"/>
      <c r="E45" s="161"/>
      <c r="F45" s="161"/>
      <c r="G45" s="161"/>
      <c r="H45" s="161"/>
      <c r="I45" s="161"/>
      <c r="J45" s="161"/>
      <c r="K45" s="161"/>
      <c r="L45" s="161"/>
      <c r="M45" s="161"/>
      <c r="N45" s="161"/>
      <c r="O45" s="161"/>
      <c r="P45" s="161"/>
      <c r="Q45" s="161"/>
      <c r="R45" s="161"/>
    </row>
    <row r="46" spans="1:18">
      <c r="A46" s="92"/>
      <c r="B46" s="1"/>
      <c r="C46" s="1"/>
      <c r="D46" s="564"/>
      <c r="E46" s="564"/>
      <c r="F46" s="564"/>
      <c r="G46" s="1"/>
      <c r="H46" s="1"/>
      <c r="I46" s="1"/>
      <c r="J46" s="1"/>
      <c r="K46" s="1"/>
      <c r="L46" s="1"/>
      <c r="M46" s="1"/>
      <c r="N46" s="1"/>
      <c r="O46" s="1"/>
      <c r="P46" s="1"/>
      <c r="Q46" s="1"/>
      <c r="R46" s="1"/>
    </row>
    <row r="47" spans="1:18">
      <c r="A47" s="56"/>
      <c r="B47" s="3" t="s">
        <v>15</v>
      </c>
      <c r="C47" s="3" t="s">
        <v>327</v>
      </c>
      <c r="D47" s="3"/>
      <c r="E47" s="3"/>
      <c r="F47" s="3"/>
      <c r="G47" s="3"/>
      <c r="H47" s="3"/>
      <c r="I47" s="3"/>
      <c r="J47" s="3"/>
      <c r="K47" s="3"/>
      <c r="L47" s="3"/>
      <c r="M47" s="3"/>
      <c r="N47" s="3"/>
      <c r="O47" s="3"/>
      <c r="P47" s="3"/>
      <c r="Q47" s="3"/>
      <c r="R47" s="3"/>
    </row>
    <row r="48" spans="1:18" ht="18">
      <c r="A48" s="28"/>
      <c r="B48" s="2" t="s">
        <v>0</v>
      </c>
      <c r="C48" s="2" t="s">
        <v>328</v>
      </c>
      <c r="D48" s="2"/>
      <c r="E48" s="2"/>
      <c r="F48" s="2"/>
      <c r="G48" s="2"/>
      <c r="H48" s="2"/>
      <c r="I48" s="2"/>
      <c r="J48" s="2"/>
      <c r="K48" s="2"/>
      <c r="L48" s="2"/>
      <c r="M48" s="2"/>
      <c r="N48" s="2"/>
      <c r="O48" s="2"/>
      <c r="P48" s="2"/>
      <c r="Q48" s="2"/>
      <c r="R48" s="2"/>
    </row>
    <row r="49" spans="1:18" ht="15.75" thickBot="1">
      <c r="A49" s="93"/>
      <c r="B49" s="2" t="s">
        <v>1</v>
      </c>
      <c r="C49" s="2" t="s">
        <v>632</v>
      </c>
      <c r="D49" s="2"/>
      <c r="E49" s="2"/>
      <c r="F49" s="2"/>
      <c r="G49" s="2"/>
      <c r="H49" s="2"/>
      <c r="I49" s="2"/>
      <c r="J49" s="2"/>
      <c r="K49" s="2"/>
      <c r="L49" s="2"/>
      <c r="M49" s="2"/>
      <c r="N49" s="2"/>
      <c r="O49" s="2"/>
      <c r="P49" s="2"/>
      <c r="Q49" s="2"/>
      <c r="R49" s="2"/>
    </row>
    <row r="50" spans="1:18" ht="15.75" thickTop="1">
      <c r="A50" s="144"/>
      <c r="B50" s="4" t="s">
        <v>48</v>
      </c>
      <c r="C50" s="4" t="s">
        <v>329</v>
      </c>
      <c r="D50" s="4"/>
      <c r="E50" s="4"/>
      <c r="F50" s="4"/>
      <c r="G50" s="4"/>
      <c r="H50" s="4"/>
      <c r="I50" s="4"/>
      <c r="J50" s="4"/>
      <c r="K50" s="4"/>
      <c r="L50" s="4"/>
      <c r="M50" s="4"/>
      <c r="N50" s="4"/>
      <c r="O50" s="4"/>
      <c r="P50" s="4"/>
      <c r="Q50" s="4"/>
      <c r="R50" s="4"/>
    </row>
    <row r="51" spans="1:18">
      <c r="A51" s="69"/>
      <c r="B51" s="19" t="s">
        <v>1405</v>
      </c>
      <c r="C51" s="19" t="s">
        <v>1063</v>
      </c>
      <c r="D51" s="22"/>
      <c r="E51" s="22"/>
      <c r="F51" s="22"/>
      <c r="G51" s="22"/>
      <c r="H51" s="22"/>
      <c r="I51" s="22"/>
      <c r="J51" s="22"/>
      <c r="K51" s="22"/>
      <c r="L51" s="22"/>
      <c r="M51" s="22"/>
      <c r="N51" s="22"/>
      <c r="O51" s="22"/>
      <c r="P51" s="22"/>
      <c r="Q51" s="22"/>
      <c r="R51" s="22"/>
    </row>
    <row r="52" spans="1:18" s="569" customFormat="1">
      <c r="A52" s="69"/>
      <c r="B52" s="22" t="s">
        <v>1404</v>
      </c>
      <c r="C52" s="22" t="s">
        <v>1406</v>
      </c>
      <c r="D52" s="22"/>
      <c r="E52" s="22"/>
      <c r="F52" s="22"/>
      <c r="G52" s="22"/>
      <c r="H52" s="22"/>
      <c r="I52" s="22"/>
      <c r="J52" s="22"/>
      <c r="K52" s="22"/>
      <c r="L52" s="22"/>
      <c r="M52" s="22"/>
      <c r="N52" s="22"/>
      <c r="O52" s="22"/>
      <c r="P52" s="22"/>
      <c r="Q52" s="22"/>
      <c r="R52" s="22"/>
    </row>
    <row r="53" spans="1:18">
      <c r="A53" s="63"/>
      <c r="B53" s="106" t="s">
        <v>1231</v>
      </c>
      <c r="C53" s="106" t="s">
        <v>1232</v>
      </c>
      <c r="D53" s="587"/>
      <c r="E53" s="587"/>
      <c r="F53" s="587"/>
      <c r="G53" s="106"/>
      <c r="H53" s="106"/>
      <c r="I53" s="106"/>
      <c r="J53" s="106"/>
      <c r="K53" s="106"/>
      <c r="L53" s="106"/>
      <c r="M53" s="106"/>
      <c r="N53" s="106"/>
      <c r="O53" s="106"/>
      <c r="P53" s="106"/>
      <c r="Q53" s="106"/>
      <c r="R53" s="106"/>
    </row>
    <row r="54" spans="1:18">
      <c r="A54" s="63"/>
      <c r="B54" s="106" t="s">
        <v>269</v>
      </c>
      <c r="C54" s="106" t="s">
        <v>330</v>
      </c>
      <c r="D54" s="587"/>
      <c r="E54" s="587"/>
      <c r="F54" s="587"/>
      <c r="G54" s="106"/>
      <c r="H54" s="106"/>
      <c r="I54" s="106"/>
      <c r="J54" s="106"/>
      <c r="K54" s="106"/>
      <c r="L54" s="106"/>
      <c r="M54" s="106"/>
      <c r="N54" s="106"/>
      <c r="O54" s="106"/>
      <c r="P54" s="106"/>
      <c r="Q54" s="106"/>
      <c r="R54" s="106"/>
    </row>
    <row r="55" spans="1:18">
      <c r="A55" s="63"/>
      <c r="B55" s="106" t="s">
        <v>267</v>
      </c>
      <c r="C55" s="106" t="s">
        <v>331</v>
      </c>
      <c r="D55" s="587"/>
      <c r="E55" s="587"/>
      <c r="F55" s="587"/>
      <c r="G55" s="106"/>
      <c r="H55" s="106"/>
      <c r="I55" s="106"/>
      <c r="J55" s="106"/>
      <c r="K55" s="106"/>
      <c r="L55" s="106"/>
      <c r="M55" s="106"/>
      <c r="N55" s="106"/>
      <c r="O55" s="106"/>
      <c r="P55" s="106"/>
      <c r="Q55" s="106"/>
      <c r="R55" s="106"/>
    </row>
    <row r="56" spans="1:18">
      <c r="A56" s="63"/>
      <c r="B56" s="106" t="s">
        <v>270</v>
      </c>
      <c r="C56" s="106" t="s">
        <v>332</v>
      </c>
      <c r="D56" s="587"/>
      <c r="E56" s="587"/>
      <c r="F56" s="587"/>
      <c r="G56" s="106"/>
      <c r="H56" s="106"/>
      <c r="I56" s="106"/>
      <c r="J56" s="106"/>
      <c r="K56" s="106"/>
      <c r="L56" s="106"/>
      <c r="M56" s="106"/>
      <c r="N56" s="106"/>
      <c r="O56" s="106"/>
      <c r="P56" s="106"/>
      <c r="Q56" s="106"/>
      <c r="R56" s="106"/>
    </row>
    <row r="57" spans="1:18">
      <c r="A57" s="63"/>
      <c r="B57" s="106" t="s">
        <v>271</v>
      </c>
      <c r="C57" s="106" t="s">
        <v>333</v>
      </c>
      <c r="D57" s="587"/>
      <c r="E57" s="587"/>
      <c r="F57" s="587"/>
      <c r="G57" s="106"/>
      <c r="H57" s="106"/>
      <c r="I57" s="106"/>
      <c r="J57" s="106"/>
      <c r="K57" s="106"/>
      <c r="L57" s="106"/>
      <c r="M57" s="106"/>
      <c r="N57" s="106"/>
      <c r="O57" s="106"/>
      <c r="P57" s="106"/>
      <c r="Q57" s="106"/>
      <c r="R57" s="106"/>
    </row>
    <row r="58" spans="1:18">
      <c r="A58" s="63"/>
      <c r="B58" s="106" t="s">
        <v>1267</v>
      </c>
      <c r="C58" s="106" t="s">
        <v>1268</v>
      </c>
      <c r="D58" s="587"/>
      <c r="E58" s="587"/>
      <c r="F58" s="587"/>
      <c r="G58" s="106"/>
      <c r="H58" s="106"/>
      <c r="I58" s="106"/>
      <c r="J58" s="106"/>
      <c r="K58" s="106"/>
      <c r="L58" s="106"/>
      <c r="M58" s="106"/>
      <c r="N58" s="106"/>
      <c r="O58" s="106"/>
      <c r="P58" s="106"/>
      <c r="Q58" s="106"/>
      <c r="R58" s="106"/>
    </row>
    <row r="59" spans="1:18">
      <c r="A59" s="63"/>
      <c r="B59" s="106" t="s">
        <v>715</v>
      </c>
      <c r="C59" s="106" t="s">
        <v>334</v>
      </c>
      <c r="D59" s="587"/>
      <c r="E59" s="587"/>
      <c r="F59" s="587"/>
      <c r="G59" s="106"/>
      <c r="H59" s="106"/>
      <c r="I59" s="106"/>
      <c r="J59" s="106"/>
      <c r="K59" s="106"/>
      <c r="L59" s="106"/>
      <c r="M59" s="106"/>
      <c r="N59" s="106"/>
      <c r="O59" s="106"/>
      <c r="P59" s="106"/>
      <c r="Q59" s="106"/>
      <c r="R59" s="106"/>
    </row>
    <row r="60" spans="1:18">
      <c r="A60" s="63"/>
      <c r="B60" s="106" t="s">
        <v>272</v>
      </c>
      <c r="C60" s="106" t="s">
        <v>335</v>
      </c>
      <c r="D60" s="587"/>
      <c r="E60" s="587"/>
      <c r="F60" s="587"/>
      <c r="G60" s="106"/>
      <c r="H60" s="106"/>
      <c r="I60" s="106"/>
      <c r="J60" s="106"/>
      <c r="K60" s="106"/>
      <c r="L60" s="106"/>
      <c r="M60" s="106"/>
      <c r="N60" s="106"/>
      <c r="O60" s="106"/>
      <c r="P60" s="106"/>
      <c r="Q60" s="106"/>
      <c r="R60" s="106"/>
    </row>
    <row r="61" spans="1:18">
      <c r="A61" s="63"/>
      <c r="B61" s="106" t="s">
        <v>863</v>
      </c>
      <c r="C61" s="106" t="s">
        <v>727</v>
      </c>
      <c r="D61" s="587"/>
      <c r="E61" s="587"/>
      <c r="F61" s="587"/>
      <c r="G61" s="106"/>
      <c r="H61" s="106"/>
      <c r="I61" s="106"/>
      <c r="J61" s="106"/>
      <c r="K61" s="106"/>
      <c r="L61" s="106"/>
      <c r="M61" s="106"/>
      <c r="N61" s="106"/>
      <c r="O61" s="106"/>
      <c r="P61" s="106"/>
      <c r="Q61" s="106"/>
      <c r="R61" s="106"/>
    </row>
    <row r="62" spans="1:18">
      <c r="A62" s="63"/>
      <c r="B62" s="50" t="s">
        <v>265</v>
      </c>
      <c r="C62" s="50" t="s">
        <v>336</v>
      </c>
      <c r="D62" s="50"/>
      <c r="E62" s="50"/>
      <c r="F62" s="50"/>
      <c r="G62" s="50"/>
      <c r="H62" s="50"/>
      <c r="I62" s="50"/>
      <c r="J62" s="50"/>
      <c r="K62" s="50"/>
      <c r="L62" s="50"/>
      <c r="M62" s="50"/>
      <c r="N62" s="50"/>
      <c r="O62" s="50"/>
      <c r="P62" s="50"/>
      <c r="Q62" s="50"/>
      <c r="R62" s="50"/>
    </row>
    <row r="63" spans="1:18">
      <c r="A63" s="68"/>
      <c r="B63" s="2" t="s">
        <v>831</v>
      </c>
      <c r="C63" s="2" t="s">
        <v>832</v>
      </c>
      <c r="D63" s="2"/>
      <c r="E63" s="2"/>
      <c r="F63" s="2"/>
      <c r="G63" s="2"/>
      <c r="H63" s="2"/>
      <c r="I63" s="2"/>
      <c r="J63" s="2"/>
      <c r="K63" s="2"/>
      <c r="L63" s="2"/>
      <c r="M63" s="2"/>
      <c r="N63" s="2"/>
      <c r="O63" s="2"/>
      <c r="P63" s="2"/>
      <c r="Q63" s="2"/>
      <c r="R63" s="2"/>
    </row>
    <row r="64" spans="1:18">
      <c r="B64" s="2" t="s">
        <v>34</v>
      </c>
      <c r="C64" s="2" t="s">
        <v>338</v>
      </c>
      <c r="D64" s="2"/>
      <c r="E64" s="2"/>
      <c r="F64" s="2"/>
      <c r="G64" s="2"/>
      <c r="H64" s="2"/>
      <c r="I64" s="2"/>
      <c r="J64" s="2"/>
      <c r="K64" s="2"/>
      <c r="L64" s="2"/>
      <c r="M64" s="2"/>
      <c r="N64" s="2"/>
      <c r="O64" s="2"/>
      <c r="P64" s="2"/>
      <c r="Q64" s="2"/>
      <c r="R64" s="2"/>
    </row>
    <row r="65" spans="2:18">
      <c r="B65" s="2" t="s">
        <v>63</v>
      </c>
      <c r="C65" s="2" t="s">
        <v>382</v>
      </c>
      <c r="D65" s="2"/>
      <c r="E65" s="2"/>
      <c r="F65" s="2"/>
      <c r="G65" s="2"/>
      <c r="H65" s="2"/>
      <c r="I65" s="2"/>
      <c r="J65" s="2"/>
      <c r="K65" s="2"/>
      <c r="L65" s="2"/>
      <c r="M65" s="2"/>
      <c r="N65" s="2"/>
      <c r="O65" s="2"/>
      <c r="P65" s="2"/>
      <c r="Q65" s="2"/>
      <c r="R65" s="2"/>
    </row>
    <row r="66" spans="2:18">
      <c r="B66" s="2"/>
      <c r="C66" s="2"/>
      <c r="D66" s="2"/>
      <c r="E66" s="2"/>
      <c r="F66" s="2"/>
      <c r="G66" s="2"/>
      <c r="H66" s="2"/>
      <c r="I66" s="2"/>
      <c r="J66" s="2"/>
      <c r="K66" s="2"/>
      <c r="L66" s="2"/>
      <c r="M66" s="2"/>
      <c r="N66" s="2"/>
      <c r="O66" s="2"/>
      <c r="P66" s="2"/>
      <c r="Q66" s="2"/>
      <c r="R66" s="2"/>
    </row>
    <row r="67" spans="2:18">
      <c r="B67" s="50" t="s">
        <v>266</v>
      </c>
      <c r="C67" s="50" t="s">
        <v>657</v>
      </c>
      <c r="D67" s="50"/>
      <c r="E67" s="50"/>
      <c r="F67" s="50"/>
      <c r="G67" s="50"/>
      <c r="H67" s="50"/>
      <c r="I67" s="50"/>
      <c r="J67" s="50"/>
      <c r="K67" s="50"/>
      <c r="L67" s="50"/>
      <c r="M67" s="50"/>
      <c r="N67" s="50"/>
      <c r="O67" s="50"/>
      <c r="P67" s="50"/>
      <c r="Q67" s="50"/>
      <c r="R67" s="50"/>
    </row>
    <row r="68" spans="2:18" s="569" customFormat="1">
      <c r="B68" s="2" t="s">
        <v>34</v>
      </c>
      <c r="C68" s="2" t="s">
        <v>338</v>
      </c>
      <c r="D68" s="2"/>
      <c r="E68" s="2"/>
      <c r="F68" s="2"/>
      <c r="G68" s="2"/>
      <c r="H68" s="2"/>
      <c r="I68" s="2"/>
      <c r="J68" s="2"/>
      <c r="K68" s="2"/>
      <c r="L68" s="2"/>
      <c r="M68" s="2"/>
      <c r="N68" s="2"/>
      <c r="O68" s="2"/>
      <c r="P68" s="2"/>
      <c r="Q68" s="2"/>
      <c r="R68" s="2"/>
    </row>
    <row r="69" spans="2:18">
      <c r="B69" s="2"/>
      <c r="C69" s="2"/>
      <c r="D69" s="2"/>
      <c r="E69" s="2"/>
      <c r="F69" s="2"/>
      <c r="G69" s="2"/>
      <c r="H69" s="2"/>
      <c r="I69" s="2"/>
      <c r="J69" s="2"/>
      <c r="K69" s="2"/>
      <c r="L69" s="2"/>
      <c r="M69" s="2"/>
      <c r="N69" s="2"/>
      <c r="O69" s="2"/>
      <c r="P69" s="2"/>
      <c r="Q69" s="2"/>
      <c r="R69" s="2"/>
    </row>
    <row r="70" spans="2:18">
      <c r="B70" s="2"/>
      <c r="C70" s="2"/>
      <c r="D70" s="2"/>
      <c r="E70" s="2"/>
      <c r="F70" s="2"/>
      <c r="G70" s="2"/>
      <c r="H70" s="2"/>
      <c r="I70" s="2"/>
      <c r="J70" s="2"/>
      <c r="K70" s="2"/>
      <c r="L70" s="2"/>
      <c r="M70" s="2"/>
      <c r="N70" s="2"/>
      <c r="O70" s="2"/>
      <c r="P70" s="2"/>
      <c r="Q70" s="2"/>
      <c r="R70" s="2"/>
    </row>
    <row r="71" spans="2:18">
      <c r="B71" s="50" t="s">
        <v>1205</v>
      </c>
      <c r="C71" s="50" t="s">
        <v>1202</v>
      </c>
      <c r="D71" s="50"/>
      <c r="E71" s="50"/>
      <c r="F71" s="50"/>
      <c r="G71" s="2"/>
      <c r="H71" s="2"/>
      <c r="I71" s="2"/>
      <c r="J71" s="2"/>
      <c r="K71" s="2"/>
      <c r="L71" s="2"/>
      <c r="M71" s="2"/>
      <c r="N71" s="2"/>
      <c r="O71" s="2"/>
      <c r="P71" s="2"/>
      <c r="Q71" s="2"/>
      <c r="R71" s="2"/>
    </row>
    <row r="72" spans="2:18">
      <c r="B72" s="2" t="s">
        <v>1203</v>
      </c>
      <c r="C72" s="2" t="s">
        <v>1204</v>
      </c>
      <c r="D72" s="2"/>
      <c r="E72" s="2"/>
      <c r="F72" s="2"/>
      <c r="G72" s="2"/>
      <c r="H72" s="2"/>
      <c r="I72" s="2"/>
      <c r="J72" s="2"/>
      <c r="K72" s="2"/>
      <c r="L72" s="2"/>
      <c r="M72" s="2"/>
      <c r="N72" s="2"/>
      <c r="O72" s="2"/>
      <c r="P72" s="2"/>
      <c r="Q72" s="2"/>
      <c r="R72" s="2"/>
    </row>
    <row r="73" spans="2:18">
      <c r="B73" s="2" t="s">
        <v>987</v>
      </c>
      <c r="C73" s="2" t="s">
        <v>988</v>
      </c>
      <c r="D73" s="2"/>
      <c r="E73" s="2"/>
      <c r="F73" s="2"/>
      <c r="G73" s="2"/>
      <c r="H73" s="2"/>
      <c r="I73" s="2"/>
      <c r="J73" s="2"/>
      <c r="K73" s="2"/>
      <c r="L73" s="2"/>
      <c r="M73" s="2"/>
      <c r="N73" s="2"/>
      <c r="O73" s="2"/>
      <c r="P73" s="2"/>
      <c r="Q73" s="2"/>
      <c r="R73" s="2"/>
    </row>
    <row r="74" spans="2:18">
      <c r="B74" s="5"/>
      <c r="C74" s="5"/>
      <c r="D74" s="5"/>
      <c r="E74" s="5"/>
      <c r="F74" s="5"/>
      <c r="G74" s="5"/>
      <c r="H74" s="5"/>
      <c r="I74" s="5"/>
      <c r="J74" s="5"/>
      <c r="K74" s="5"/>
      <c r="L74" s="5"/>
      <c r="M74" s="5"/>
      <c r="N74" s="5"/>
      <c r="O74" s="5"/>
      <c r="P74" s="5"/>
      <c r="Q74" s="5"/>
      <c r="R74" s="5"/>
    </row>
    <row r="75" spans="2:18">
      <c r="B75" s="50" t="s">
        <v>268</v>
      </c>
      <c r="C75" s="50" t="s">
        <v>663</v>
      </c>
      <c r="D75" s="50"/>
      <c r="E75" s="50"/>
      <c r="F75" s="50"/>
      <c r="G75" s="50"/>
      <c r="H75" s="50"/>
      <c r="I75" s="50"/>
      <c r="J75" s="50"/>
      <c r="K75" s="50"/>
      <c r="L75" s="50"/>
      <c r="M75" s="50"/>
      <c r="N75" s="50"/>
      <c r="O75" s="50"/>
      <c r="P75" s="50"/>
      <c r="Q75" s="50"/>
      <c r="R75" s="50"/>
    </row>
    <row r="76" spans="2:18">
      <c r="B76" s="2" t="s">
        <v>831</v>
      </c>
      <c r="C76" s="2" t="s">
        <v>832</v>
      </c>
      <c r="D76" s="2"/>
      <c r="E76" s="2"/>
      <c r="F76" s="2"/>
      <c r="G76" s="2"/>
      <c r="H76" s="2"/>
      <c r="I76" s="2"/>
      <c r="J76" s="2"/>
      <c r="K76" s="2"/>
      <c r="L76" s="2"/>
      <c r="M76" s="2"/>
      <c r="N76" s="2"/>
      <c r="O76" s="2"/>
      <c r="P76" s="2"/>
      <c r="Q76" s="2"/>
      <c r="R76" s="2"/>
    </row>
    <row r="77" spans="2:18">
      <c r="B77" s="2" t="s">
        <v>34</v>
      </c>
      <c r="C77" s="2" t="s">
        <v>338</v>
      </c>
      <c r="D77" s="2"/>
      <c r="E77" s="2"/>
      <c r="F77" s="2"/>
      <c r="G77" s="2"/>
      <c r="H77" s="2"/>
      <c r="I77" s="2"/>
      <c r="J77" s="2"/>
      <c r="K77" s="2"/>
      <c r="L77" s="2"/>
      <c r="M77" s="2"/>
      <c r="N77" s="2"/>
      <c r="O77" s="2"/>
      <c r="P77" s="2"/>
      <c r="Q77" s="2"/>
      <c r="R77" s="2"/>
    </row>
    <row r="78" spans="2:18">
      <c r="B78" s="2" t="s">
        <v>63</v>
      </c>
      <c r="C78" s="2" t="s">
        <v>382</v>
      </c>
      <c r="D78" s="2"/>
      <c r="E78" s="2"/>
      <c r="F78" s="2"/>
      <c r="G78" s="2"/>
      <c r="H78" s="2"/>
      <c r="I78" s="2"/>
      <c r="J78" s="2"/>
      <c r="K78" s="2"/>
      <c r="L78" s="2"/>
      <c r="M78" s="2"/>
      <c r="N78" s="2"/>
      <c r="O78" s="2"/>
      <c r="P78" s="2"/>
      <c r="Q78" s="2"/>
      <c r="R78" s="2"/>
    </row>
    <row r="79" spans="2:18">
      <c r="B79" s="520"/>
      <c r="C79" s="5"/>
      <c r="D79" s="5"/>
      <c r="E79" s="5"/>
      <c r="F79" s="5"/>
      <c r="G79" s="5"/>
      <c r="H79" s="5"/>
      <c r="I79" s="5"/>
      <c r="J79" s="5"/>
      <c r="K79" s="5"/>
      <c r="L79" s="5"/>
      <c r="M79" s="5"/>
      <c r="N79" s="5"/>
      <c r="O79" s="5"/>
      <c r="P79" s="5"/>
      <c r="Q79" s="5"/>
      <c r="R79" s="5"/>
    </row>
    <row r="80" spans="2:18">
      <c r="B80" s="269" t="s">
        <v>1174</v>
      </c>
      <c r="C80" s="50" t="s">
        <v>1175</v>
      </c>
      <c r="D80" s="50"/>
      <c r="E80" s="50"/>
      <c r="F80" s="50"/>
      <c r="G80" s="50"/>
      <c r="H80" s="50"/>
      <c r="I80" s="50"/>
      <c r="J80" s="50"/>
      <c r="K80" s="50"/>
      <c r="L80" s="50"/>
      <c r="M80" s="50"/>
      <c r="N80" s="50"/>
      <c r="O80" s="50"/>
      <c r="P80" s="50"/>
      <c r="Q80" s="50"/>
      <c r="R80" s="50"/>
    </row>
    <row r="81" spans="2:18">
      <c r="B81" s="50"/>
      <c r="C81" s="50"/>
      <c r="D81" s="50"/>
      <c r="E81" s="50"/>
      <c r="F81" s="50"/>
      <c r="G81" s="50"/>
      <c r="H81" s="50"/>
      <c r="I81" s="50"/>
      <c r="J81" s="50"/>
      <c r="K81" s="50"/>
      <c r="L81" s="50"/>
      <c r="M81" s="50"/>
      <c r="N81" s="50"/>
      <c r="O81" s="50"/>
      <c r="P81" s="50"/>
      <c r="Q81" s="50"/>
      <c r="R81" s="50"/>
    </row>
    <row r="82" spans="2:18">
      <c r="B82" s="6"/>
      <c r="C82" s="6"/>
      <c r="D82" s="6"/>
      <c r="E82" s="6"/>
      <c r="F82" s="6"/>
      <c r="G82" s="6"/>
      <c r="H82" s="6"/>
      <c r="I82" s="6"/>
      <c r="J82" s="6"/>
      <c r="K82" s="6"/>
      <c r="L82" s="6"/>
      <c r="M82" s="6"/>
      <c r="N82" s="6"/>
      <c r="O82" s="6"/>
      <c r="P82" s="6"/>
      <c r="Q82" s="6"/>
      <c r="R82" s="6"/>
    </row>
    <row r="83" spans="2:18" ht="18">
      <c r="B83" s="18" t="s">
        <v>34</v>
      </c>
      <c r="C83" s="18" t="s">
        <v>338</v>
      </c>
      <c r="D83" s="11"/>
      <c r="E83" s="11"/>
      <c r="F83" s="11"/>
      <c r="G83" s="11"/>
      <c r="H83" s="11"/>
      <c r="I83" s="11"/>
      <c r="J83" s="11"/>
      <c r="K83" s="11"/>
      <c r="L83" s="11"/>
      <c r="M83" s="11"/>
      <c r="N83" s="11"/>
      <c r="O83" s="11"/>
      <c r="P83" s="11"/>
      <c r="Q83" s="11"/>
      <c r="R83" s="11"/>
    </row>
    <row r="84" spans="2:18">
      <c r="B84" s="17"/>
      <c r="C84" s="17"/>
      <c r="D84" s="17"/>
      <c r="E84" s="17"/>
      <c r="F84" s="17"/>
      <c r="G84" s="17"/>
      <c r="H84" s="17"/>
      <c r="I84" s="17"/>
      <c r="J84" s="17"/>
      <c r="K84" s="17"/>
      <c r="L84" s="17"/>
      <c r="M84" s="17"/>
      <c r="N84" s="17"/>
      <c r="O84" s="17"/>
      <c r="P84" s="17"/>
      <c r="Q84" s="17"/>
      <c r="R84" s="17"/>
    </row>
    <row r="85" spans="2:18">
      <c r="B85" s="3" t="s">
        <v>6</v>
      </c>
      <c r="C85" s="3" t="s">
        <v>340</v>
      </c>
      <c r="D85" s="3"/>
      <c r="E85" s="3"/>
      <c r="F85" s="3"/>
      <c r="G85" s="3"/>
      <c r="H85" s="3"/>
      <c r="I85" s="3"/>
      <c r="J85" s="3"/>
      <c r="K85" s="3"/>
      <c r="L85" s="3"/>
      <c r="M85" s="3"/>
      <c r="N85" s="3"/>
      <c r="O85" s="3"/>
      <c r="P85" s="3"/>
      <c r="Q85" s="3"/>
      <c r="R85" s="3"/>
    </row>
    <row r="86" spans="2:18">
      <c r="B86" s="3" t="s">
        <v>34</v>
      </c>
      <c r="C86" s="3" t="s">
        <v>338</v>
      </c>
      <c r="D86" s="3"/>
      <c r="E86" s="3"/>
      <c r="F86" s="3"/>
      <c r="G86" s="3"/>
      <c r="H86" s="3"/>
      <c r="I86" s="3"/>
      <c r="J86" s="3"/>
      <c r="K86" s="3"/>
      <c r="L86" s="3"/>
      <c r="M86" s="3"/>
      <c r="N86" s="3"/>
      <c r="O86" s="3"/>
      <c r="P86" s="3"/>
      <c r="Q86" s="3"/>
      <c r="R86" s="3"/>
    </row>
    <row r="87" spans="2:18">
      <c r="B87" s="182" t="s">
        <v>20</v>
      </c>
      <c r="C87" s="1" t="s">
        <v>323</v>
      </c>
      <c r="D87" s="564"/>
      <c r="E87" s="564"/>
      <c r="F87" s="564"/>
      <c r="G87" s="1"/>
      <c r="H87" s="1"/>
      <c r="I87" s="1"/>
      <c r="J87" s="1"/>
      <c r="K87" s="1"/>
      <c r="L87" s="1"/>
      <c r="M87" s="1"/>
      <c r="N87" s="1"/>
      <c r="O87" s="1"/>
      <c r="P87" s="1"/>
      <c r="Q87" s="1"/>
      <c r="R87" s="1"/>
    </row>
    <row r="88" spans="2:18">
      <c r="B88" s="182" t="s">
        <v>471</v>
      </c>
      <c r="C88" s="1" t="s">
        <v>353</v>
      </c>
      <c r="D88" s="564"/>
      <c r="E88" s="564"/>
      <c r="F88" s="564"/>
      <c r="G88" s="1"/>
      <c r="H88" s="1"/>
      <c r="I88" s="1"/>
      <c r="J88" s="1"/>
      <c r="K88" s="1"/>
      <c r="L88" s="1"/>
      <c r="M88" s="1"/>
      <c r="N88" s="1"/>
      <c r="O88" s="1"/>
      <c r="P88" s="1"/>
      <c r="Q88" s="1"/>
      <c r="R88" s="1"/>
    </row>
    <row r="89" spans="2:18">
      <c r="B89" s="182" t="s">
        <v>1128</v>
      </c>
      <c r="C89" s="1" t="s">
        <v>349</v>
      </c>
      <c r="D89" s="564"/>
      <c r="E89" s="564"/>
      <c r="F89" s="564"/>
      <c r="G89" s="1"/>
      <c r="H89" s="1"/>
      <c r="I89" s="1"/>
      <c r="J89" s="1"/>
      <c r="K89" s="1"/>
      <c r="L89" s="1"/>
      <c r="M89" s="1"/>
      <c r="N89" s="1"/>
      <c r="O89" s="1"/>
      <c r="P89" s="1"/>
      <c r="Q89" s="1"/>
      <c r="R89" s="1"/>
    </row>
    <row r="90" spans="2:18">
      <c r="B90" s="182" t="s">
        <v>731</v>
      </c>
      <c r="C90" s="1" t="s">
        <v>728</v>
      </c>
      <c r="D90" s="564"/>
      <c r="E90" s="564"/>
      <c r="F90" s="564"/>
      <c r="G90" s="1"/>
      <c r="H90" s="1"/>
      <c r="I90" s="1"/>
      <c r="J90" s="1"/>
      <c r="K90" s="1"/>
      <c r="L90" s="1"/>
      <c r="M90" s="1"/>
      <c r="N90" s="1"/>
      <c r="O90" s="1"/>
      <c r="P90" s="1"/>
      <c r="Q90" s="1"/>
      <c r="R90" s="1"/>
    </row>
    <row r="91" spans="2:18">
      <c r="B91" s="182" t="s">
        <v>732</v>
      </c>
      <c r="C91" s="1" t="s">
        <v>729</v>
      </c>
      <c r="D91" s="564"/>
      <c r="E91" s="564"/>
      <c r="F91" s="564"/>
      <c r="G91" s="1"/>
      <c r="H91" s="1"/>
      <c r="I91" s="1"/>
      <c r="J91" s="1"/>
      <c r="K91" s="1"/>
      <c r="L91" s="1"/>
      <c r="M91" s="1"/>
      <c r="N91" s="1"/>
      <c r="O91" s="1"/>
      <c r="P91" s="1"/>
      <c r="Q91" s="1"/>
      <c r="R91" s="1"/>
    </row>
    <row r="92" spans="2:18">
      <c r="B92" s="182" t="s">
        <v>733</v>
      </c>
      <c r="C92" s="1" t="s">
        <v>730</v>
      </c>
      <c r="D92" s="564"/>
      <c r="E92" s="564"/>
      <c r="F92" s="564"/>
      <c r="G92" s="1"/>
      <c r="H92" s="1"/>
      <c r="I92" s="1"/>
      <c r="J92" s="1"/>
      <c r="K92" s="1"/>
      <c r="L92" s="1"/>
      <c r="M92" s="1"/>
      <c r="N92" s="1"/>
      <c r="O92" s="1"/>
      <c r="P92" s="1"/>
      <c r="Q92" s="1"/>
      <c r="R92" s="1"/>
    </row>
    <row r="93" spans="2:18">
      <c r="B93" s="3" t="s">
        <v>1006</v>
      </c>
      <c r="C93" s="3" t="s">
        <v>1007</v>
      </c>
      <c r="D93" s="3"/>
      <c r="E93" s="3"/>
      <c r="F93" s="3"/>
      <c r="G93" s="3"/>
      <c r="H93" s="3"/>
      <c r="I93" s="3"/>
      <c r="J93" s="3"/>
      <c r="K93" s="3"/>
      <c r="L93" s="3"/>
      <c r="M93" s="3"/>
      <c r="N93" s="3"/>
      <c r="O93" s="3"/>
      <c r="P93" s="1"/>
      <c r="Q93" s="1"/>
      <c r="R93" s="1"/>
    </row>
    <row r="94" spans="2:18">
      <c r="B94" s="182" t="s">
        <v>20</v>
      </c>
      <c r="C94" s="1" t="s">
        <v>323</v>
      </c>
      <c r="D94" s="564"/>
      <c r="E94" s="564"/>
      <c r="F94" s="564"/>
      <c r="G94" s="1"/>
      <c r="H94" s="1"/>
      <c r="I94" s="1"/>
      <c r="J94" s="1"/>
      <c r="K94" s="1"/>
      <c r="L94" s="1"/>
      <c r="M94" s="1"/>
      <c r="N94" s="1"/>
      <c r="O94" s="1"/>
      <c r="P94" s="1"/>
      <c r="Q94" s="1"/>
      <c r="R94" s="1"/>
    </row>
    <row r="95" spans="2:18">
      <c r="B95" s="182" t="s">
        <v>471</v>
      </c>
      <c r="C95" s="1" t="s">
        <v>353</v>
      </c>
      <c r="D95" s="564"/>
      <c r="E95" s="564"/>
      <c r="F95" s="564"/>
      <c r="G95" s="1"/>
      <c r="H95" s="1"/>
      <c r="I95" s="1"/>
      <c r="J95" s="1"/>
      <c r="K95" s="1"/>
      <c r="L95" s="1"/>
      <c r="M95" s="1"/>
      <c r="N95" s="1"/>
      <c r="O95" s="1"/>
      <c r="P95" s="1"/>
      <c r="Q95" s="1"/>
      <c r="R95" s="1"/>
    </row>
    <row r="96" spans="2:18">
      <c r="B96" s="1" t="s">
        <v>1129</v>
      </c>
      <c r="C96" s="1" t="s">
        <v>354</v>
      </c>
      <c r="D96" s="564"/>
      <c r="E96" s="564"/>
      <c r="F96" s="564"/>
      <c r="G96" s="1"/>
      <c r="H96" s="1"/>
      <c r="I96" s="1"/>
      <c r="J96" s="1"/>
      <c r="K96" s="1"/>
      <c r="L96" s="1"/>
      <c r="M96" s="1"/>
      <c r="N96" s="1"/>
      <c r="O96" s="1"/>
      <c r="P96" s="1"/>
      <c r="Q96" s="1"/>
      <c r="R96" s="1"/>
    </row>
    <row r="97" spans="2:18">
      <c r="B97" s="285" t="s">
        <v>1014</v>
      </c>
      <c r="C97" s="1" t="s">
        <v>1016</v>
      </c>
      <c r="D97" s="564"/>
      <c r="E97" s="564"/>
      <c r="F97" s="564"/>
      <c r="G97" s="1"/>
      <c r="H97" s="1"/>
      <c r="I97" s="1"/>
      <c r="J97" s="1"/>
      <c r="K97" s="1"/>
      <c r="L97" s="1"/>
      <c r="M97" s="1"/>
      <c r="N97" s="1"/>
      <c r="O97" s="1"/>
      <c r="P97" s="1"/>
      <c r="Q97" s="1"/>
      <c r="R97" s="1"/>
    </row>
    <row r="98" spans="2:18">
      <c r="B98" s="285" t="s">
        <v>1015</v>
      </c>
      <c r="C98" s="285" t="s">
        <v>1017</v>
      </c>
      <c r="D98" s="285"/>
      <c r="E98" s="285"/>
      <c r="F98" s="285"/>
      <c r="G98" s="285"/>
      <c r="H98" s="285"/>
      <c r="I98" s="285"/>
      <c r="J98" s="285"/>
      <c r="K98" s="285"/>
      <c r="L98" s="285"/>
      <c r="M98" s="285"/>
      <c r="N98" s="285"/>
      <c r="O98" s="285"/>
      <c r="P98" s="1"/>
      <c r="Q98" s="1"/>
      <c r="R98" s="1"/>
    </row>
    <row r="99" spans="2:18">
      <c r="B99" s="3" t="s">
        <v>1199</v>
      </c>
      <c r="C99" s="3" t="s">
        <v>1201</v>
      </c>
      <c r="D99" s="3"/>
      <c r="E99" s="3"/>
      <c r="F99" s="3"/>
      <c r="G99" s="285"/>
      <c r="H99" s="285"/>
      <c r="I99" s="285"/>
      <c r="J99" s="285"/>
      <c r="K99" s="285"/>
      <c r="L99" s="285"/>
      <c r="M99" s="285"/>
      <c r="N99" s="285"/>
      <c r="O99" s="285"/>
      <c r="P99" s="1"/>
      <c r="Q99" s="1"/>
      <c r="R99" s="1"/>
    </row>
    <row r="100" spans="2:18">
      <c r="B100" s="182" t="s">
        <v>20</v>
      </c>
      <c r="C100" s="1" t="s">
        <v>323</v>
      </c>
      <c r="D100" s="564"/>
      <c r="E100" s="564"/>
      <c r="F100" s="564"/>
      <c r="G100" s="285"/>
      <c r="H100" s="285"/>
      <c r="I100" s="285"/>
      <c r="J100" s="285"/>
      <c r="K100" s="285"/>
      <c r="L100" s="285"/>
      <c r="M100" s="285"/>
      <c r="N100" s="285"/>
      <c r="O100" s="285"/>
      <c r="P100" s="1"/>
      <c r="Q100" s="1"/>
      <c r="R100" s="1"/>
    </row>
    <row r="101" spans="2:18">
      <c r="B101" s="182" t="s">
        <v>471</v>
      </c>
      <c r="C101" s="1" t="s">
        <v>353</v>
      </c>
      <c r="D101" s="564"/>
      <c r="E101" s="564"/>
      <c r="F101" s="564"/>
      <c r="G101" s="285"/>
      <c r="H101" s="285"/>
      <c r="I101" s="285"/>
      <c r="J101" s="285"/>
      <c r="K101" s="285"/>
      <c r="L101" s="285"/>
      <c r="M101" s="285"/>
      <c r="N101" s="285"/>
      <c r="O101" s="285"/>
      <c r="P101" s="1"/>
      <c r="Q101" s="1"/>
      <c r="R101" s="1"/>
    </row>
    <row r="102" spans="2:18">
      <c r="B102" s="3" t="s">
        <v>12</v>
      </c>
      <c r="C102" s="3" t="s">
        <v>347</v>
      </c>
      <c r="D102" s="3"/>
      <c r="E102" s="3"/>
      <c r="F102" s="3"/>
      <c r="G102" s="3"/>
      <c r="H102" s="3"/>
      <c r="I102" s="3"/>
      <c r="J102" s="3"/>
      <c r="K102" s="3"/>
      <c r="L102" s="3"/>
      <c r="M102" s="3"/>
      <c r="N102" s="3"/>
      <c r="O102" s="3"/>
      <c r="P102" s="3"/>
      <c r="Q102" s="3"/>
      <c r="R102" s="3"/>
    </row>
    <row r="103" spans="2:18">
      <c r="B103" s="8" t="s">
        <v>52</v>
      </c>
      <c r="C103" s="8" t="s">
        <v>358</v>
      </c>
      <c r="D103" s="561"/>
      <c r="E103" s="561"/>
      <c r="F103" s="561"/>
      <c r="G103" s="8"/>
      <c r="H103" s="8"/>
      <c r="I103" s="8"/>
      <c r="J103" s="8"/>
      <c r="K103" s="8"/>
      <c r="L103" s="8"/>
      <c r="M103" s="8"/>
      <c r="N103" s="8"/>
      <c r="O103" s="8"/>
      <c r="P103" s="8"/>
      <c r="Q103" s="8"/>
      <c r="R103" s="8"/>
    </row>
    <row r="104" spans="2:18">
      <c r="B104" s="1" t="s">
        <v>13</v>
      </c>
      <c r="C104" s="1" t="s">
        <v>348</v>
      </c>
      <c r="D104" s="564"/>
      <c r="E104" s="564"/>
      <c r="F104" s="564"/>
      <c r="G104" s="1"/>
      <c r="H104" s="1"/>
      <c r="I104" s="1"/>
      <c r="J104" s="1"/>
      <c r="K104" s="1"/>
      <c r="L104" s="1"/>
      <c r="M104" s="1"/>
      <c r="N104" s="1"/>
      <c r="O104" s="1"/>
      <c r="P104" s="1"/>
      <c r="Q104" s="1"/>
      <c r="R104" s="1"/>
    </row>
    <row r="105" spans="2:18">
      <c r="B105" s="1" t="s">
        <v>1128</v>
      </c>
      <c r="C105" s="1" t="s">
        <v>349</v>
      </c>
      <c r="D105" s="564"/>
      <c r="E105" s="564"/>
      <c r="F105" s="564"/>
      <c r="G105" s="1"/>
      <c r="H105" s="1"/>
      <c r="I105" s="1"/>
      <c r="J105" s="1"/>
      <c r="K105" s="1"/>
      <c r="L105" s="1"/>
      <c r="M105" s="1"/>
      <c r="N105" s="1"/>
      <c r="O105" s="1"/>
      <c r="P105" s="1"/>
      <c r="Q105" s="1"/>
      <c r="R105" s="1"/>
    </row>
    <row r="106" spans="2:18">
      <c r="B106" s="16" t="s">
        <v>36</v>
      </c>
      <c r="C106" s="16" t="s">
        <v>344</v>
      </c>
      <c r="D106" s="16"/>
      <c r="E106" s="16"/>
      <c r="F106" s="16"/>
      <c r="G106" s="16"/>
      <c r="H106" s="16"/>
      <c r="I106" s="16"/>
      <c r="J106" s="16"/>
      <c r="K106" s="16"/>
      <c r="L106" s="16"/>
      <c r="M106" s="16"/>
      <c r="N106" s="16"/>
      <c r="O106" s="16"/>
      <c r="P106" s="16"/>
      <c r="Q106" s="16"/>
      <c r="R106" s="16"/>
    </row>
    <row r="107" spans="2:18">
      <c r="B107" s="16" t="s">
        <v>1260</v>
      </c>
      <c r="C107" s="16" t="s">
        <v>1261</v>
      </c>
      <c r="D107" s="16"/>
      <c r="E107" s="16"/>
      <c r="F107" s="16"/>
      <c r="G107" s="16"/>
      <c r="H107" s="16"/>
      <c r="I107" s="16"/>
      <c r="J107" s="16"/>
      <c r="K107" s="16"/>
      <c r="L107" s="16"/>
      <c r="M107" s="16"/>
      <c r="N107" s="16"/>
      <c r="O107" s="16"/>
      <c r="P107" s="16"/>
      <c r="Q107" s="16"/>
      <c r="R107" s="16"/>
    </row>
    <row r="108" spans="2:18">
      <c r="B108" s="16" t="s">
        <v>50</v>
      </c>
      <c r="C108" s="16" t="s">
        <v>357</v>
      </c>
      <c r="D108" s="16"/>
      <c r="E108" s="16"/>
      <c r="F108" s="16"/>
      <c r="G108" s="16"/>
      <c r="H108" s="16"/>
      <c r="I108" s="16"/>
      <c r="J108" s="16"/>
      <c r="K108" s="16"/>
      <c r="L108" s="16"/>
      <c r="M108" s="16"/>
      <c r="N108" s="16"/>
      <c r="O108" s="16"/>
      <c r="P108" s="16"/>
      <c r="Q108" s="16"/>
      <c r="R108" s="16"/>
    </row>
    <row r="109" spans="2:18">
      <c r="B109" s="1" t="s">
        <v>21</v>
      </c>
      <c r="C109" s="1" t="s">
        <v>726</v>
      </c>
      <c r="D109" s="564"/>
      <c r="E109" s="564"/>
      <c r="F109" s="564"/>
      <c r="G109" s="1"/>
      <c r="H109" s="1"/>
      <c r="I109" s="1"/>
      <c r="J109" s="1"/>
      <c r="K109" s="1"/>
      <c r="L109" s="1"/>
      <c r="M109" s="1"/>
      <c r="N109" s="1"/>
      <c r="O109" s="1"/>
      <c r="P109" s="1"/>
      <c r="Q109" s="1"/>
      <c r="R109" s="1"/>
    </row>
    <row r="110" spans="2:18">
      <c r="B110" s="16" t="s">
        <v>51</v>
      </c>
      <c r="C110" s="16" t="s">
        <v>359</v>
      </c>
      <c r="D110" s="16"/>
      <c r="E110" s="16"/>
      <c r="F110" s="16"/>
      <c r="G110" s="16"/>
      <c r="H110" s="16"/>
      <c r="I110" s="16"/>
      <c r="J110" s="16"/>
      <c r="K110" s="16"/>
      <c r="L110" s="16"/>
      <c r="M110" s="16"/>
      <c r="N110" s="16"/>
      <c r="O110" s="16"/>
      <c r="P110" s="16"/>
      <c r="Q110" s="16"/>
      <c r="R110" s="16"/>
    </row>
    <row r="111" spans="2:18">
      <c r="B111" s="16" t="s">
        <v>50</v>
      </c>
      <c r="C111" s="16" t="s">
        <v>357</v>
      </c>
      <c r="D111" s="16"/>
      <c r="E111" s="16"/>
      <c r="F111" s="16"/>
      <c r="G111" s="16"/>
      <c r="H111" s="16"/>
      <c r="I111" s="16"/>
      <c r="J111" s="16"/>
      <c r="K111" s="16"/>
      <c r="L111" s="16"/>
      <c r="M111" s="16"/>
      <c r="N111" s="16"/>
      <c r="O111" s="16"/>
      <c r="P111" s="16"/>
      <c r="Q111" s="16"/>
      <c r="R111" s="16"/>
    </row>
    <row r="112" spans="2:18">
      <c r="B112" s="1" t="s">
        <v>14</v>
      </c>
      <c r="C112" s="1" t="s">
        <v>350</v>
      </c>
      <c r="D112" s="564"/>
      <c r="E112" s="564"/>
      <c r="F112" s="564"/>
      <c r="G112" s="1"/>
      <c r="H112" s="1"/>
      <c r="I112" s="1"/>
      <c r="J112" s="1"/>
      <c r="K112" s="1"/>
      <c r="L112" s="1"/>
      <c r="M112" s="1"/>
      <c r="N112" s="1"/>
      <c r="O112" s="1"/>
      <c r="P112" s="1"/>
      <c r="Q112" s="1"/>
      <c r="R112" s="1"/>
    </row>
    <row r="113" spans="2:18">
      <c r="B113" s="16" t="s">
        <v>25</v>
      </c>
      <c r="C113" s="16" t="s">
        <v>360</v>
      </c>
      <c r="D113" s="16"/>
      <c r="E113" s="16"/>
      <c r="F113" s="16"/>
      <c r="G113" s="16"/>
      <c r="H113" s="16"/>
      <c r="I113" s="16"/>
      <c r="J113" s="16"/>
      <c r="K113" s="16"/>
      <c r="L113" s="16"/>
      <c r="M113" s="16"/>
      <c r="N113" s="16"/>
      <c r="O113" s="16"/>
      <c r="P113" s="16"/>
      <c r="Q113" s="16"/>
      <c r="R113" s="16"/>
    </row>
    <row r="114" spans="2:18">
      <c r="B114" s="16" t="s">
        <v>26</v>
      </c>
      <c r="C114" s="16" t="s">
        <v>361</v>
      </c>
      <c r="D114" s="16"/>
      <c r="E114" s="16"/>
      <c r="F114" s="16"/>
      <c r="G114" s="16"/>
      <c r="H114" s="16"/>
      <c r="I114" s="16"/>
      <c r="J114" s="16"/>
      <c r="K114" s="16"/>
      <c r="L114" s="16"/>
      <c r="M114" s="16"/>
      <c r="N114" s="16"/>
      <c r="O114" s="16"/>
      <c r="P114" s="16"/>
      <c r="Q114" s="16"/>
      <c r="R114" s="16"/>
    </row>
    <row r="115" spans="2:18">
      <c r="B115" s="16" t="s">
        <v>716</v>
      </c>
      <c r="C115" s="16" t="s">
        <v>362</v>
      </c>
      <c r="D115" s="16"/>
      <c r="E115" s="16"/>
      <c r="F115" s="16"/>
      <c r="G115" s="16"/>
      <c r="H115" s="16"/>
      <c r="I115" s="16"/>
      <c r="J115" s="16"/>
      <c r="K115" s="16"/>
      <c r="L115" s="16"/>
      <c r="M115" s="16"/>
      <c r="N115" s="16"/>
      <c r="O115" s="16"/>
      <c r="P115" s="16"/>
      <c r="Q115" s="16"/>
      <c r="R115" s="16"/>
    </row>
    <row r="116" spans="2:18">
      <c r="B116" s="181" t="s">
        <v>1052</v>
      </c>
      <c r="C116" s="16" t="s">
        <v>1053</v>
      </c>
      <c r="D116" s="16"/>
      <c r="E116" s="16"/>
      <c r="F116" s="16"/>
      <c r="G116" s="16"/>
      <c r="H116" s="16"/>
      <c r="I116" s="16"/>
      <c r="J116" s="16"/>
      <c r="K116" s="16"/>
      <c r="L116" s="16"/>
      <c r="M116" s="16"/>
      <c r="N116" s="16"/>
      <c r="O116" s="16"/>
      <c r="P116" s="16"/>
      <c r="Q116" s="16"/>
      <c r="R116" s="16"/>
    </row>
    <row r="117" spans="2:18">
      <c r="B117" s="8" t="s">
        <v>53</v>
      </c>
      <c r="C117" s="8" t="s">
        <v>363</v>
      </c>
      <c r="D117" s="561"/>
      <c r="E117" s="561"/>
      <c r="F117" s="561"/>
      <c r="G117" s="8"/>
      <c r="H117" s="8"/>
      <c r="I117" s="8"/>
      <c r="J117" s="8"/>
      <c r="K117" s="8"/>
      <c r="L117" s="8"/>
      <c r="M117" s="8"/>
      <c r="N117" s="8"/>
      <c r="O117" s="8"/>
      <c r="P117" s="8"/>
      <c r="Q117" s="8"/>
      <c r="R117" s="8"/>
    </row>
    <row r="118" spans="2:18">
      <c r="B118" s="1" t="s">
        <v>13</v>
      </c>
      <c r="C118" s="1" t="s">
        <v>348</v>
      </c>
      <c r="D118" s="564"/>
      <c r="E118" s="564"/>
      <c r="F118" s="564"/>
      <c r="G118" s="1"/>
      <c r="H118" s="1"/>
      <c r="I118" s="1"/>
      <c r="J118" s="1"/>
      <c r="K118" s="1"/>
      <c r="L118" s="1"/>
      <c r="M118" s="1"/>
      <c r="N118" s="1"/>
      <c r="O118" s="1"/>
      <c r="P118" s="1"/>
      <c r="Q118" s="1"/>
      <c r="R118" s="1"/>
    </row>
    <row r="119" spans="2:18">
      <c r="B119" s="9" t="s">
        <v>78</v>
      </c>
      <c r="C119" s="9" t="s">
        <v>354</v>
      </c>
      <c r="D119" s="9"/>
      <c r="E119" s="9"/>
      <c r="F119" s="9"/>
      <c r="G119" s="9"/>
      <c r="H119" s="9"/>
      <c r="I119" s="9"/>
      <c r="J119" s="9"/>
      <c r="K119" s="9"/>
      <c r="L119" s="9"/>
      <c r="M119" s="9"/>
      <c r="N119" s="9"/>
      <c r="O119" s="9"/>
      <c r="P119" s="9"/>
      <c r="Q119" s="9"/>
      <c r="R119" s="9"/>
    </row>
    <row r="120" spans="2:18">
      <c r="B120" s="9" t="s">
        <v>21</v>
      </c>
      <c r="C120" s="1" t="s">
        <v>726</v>
      </c>
      <c r="D120" s="564"/>
      <c r="E120" s="564"/>
      <c r="F120" s="564"/>
      <c r="G120" s="1"/>
      <c r="H120" s="1"/>
      <c r="I120" s="1"/>
      <c r="J120" s="1"/>
      <c r="K120" s="1"/>
      <c r="L120" s="1"/>
      <c r="M120" s="1"/>
      <c r="N120" s="1"/>
      <c r="O120" s="1"/>
      <c r="P120" s="1"/>
      <c r="Q120" s="1"/>
      <c r="R120" s="1"/>
    </row>
    <row r="121" spans="2:18">
      <c r="B121" s="4" t="s">
        <v>716</v>
      </c>
      <c r="C121" s="16" t="s">
        <v>362</v>
      </c>
      <c r="D121" s="16"/>
      <c r="E121" s="16"/>
      <c r="F121" s="16"/>
      <c r="G121" s="16"/>
      <c r="H121" s="16"/>
      <c r="I121" s="16"/>
      <c r="J121" s="16"/>
      <c r="K121" s="16"/>
      <c r="L121" s="16"/>
      <c r="M121" s="16"/>
      <c r="N121" s="16"/>
      <c r="O121" s="16"/>
      <c r="P121" s="16"/>
      <c r="Q121" s="16"/>
      <c r="R121" s="16"/>
    </row>
    <row r="122" spans="2:18">
      <c r="B122" s="8" t="s">
        <v>1151</v>
      </c>
      <c r="C122" s="8" t="s">
        <v>1150</v>
      </c>
      <c r="D122" s="561"/>
      <c r="E122" s="561"/>
      <c r="F122" s="561"/>
      <c r="G122" s="8"/>
      <c r="H122" s="8"/>
      <c r="I122" s="8"/>
      <c r="J122" s="8"/>
      <c r="K122" s="8"/>
      <c r="L122" s="8"/>
      <c r="M122" s="16"/>
      <c r="N122" s="16"/>
      <c r="O122" s="16"/>
      <c r="P122" s="16"/>
      <c r="Q122" s="16"/>
      <c r="R122" s="16"/>
    </row>
    <row r="123" spans="2:18" s="302" customFormat="1">
      <c r="B123" s="564" t="s">
        <v>19</v>
      </c>
      <c r="C123" s="564" t="s">
        <v>355</v>
      </c>
      <c r="D123" s="564"/>
      <c r="E123" s="564"/>
      <c r="F123" s="6"/>
      <c r="G123" s="6"/>
      <c r="H123" s="6"/>
      <c r="I123" s="6"/>
      <c r="J123" s="6"/>
      <c r="K123" s="6"/>
      <c r="L123" s="6"/>
      <c r="M123" s="16"/>
      <c r="N123" s="16"/>
      <c r="O123" s="16"/>
      <c r="P123" s="16"/>
      <c r="Q123" s="16"/>
      <c r="R123" s="16"/>
    </row>
    <row r="124" spans="2:18" s="302" customFormat="1">
      <c r="B124" s="564" t="s">
        <v>78</v>
      </c>
      <c r="C124" s="564" t="s">
        <v>1149</v>
      </c>
      <c r="D124" s="564"/>
      <c r="E124" s="564"/>
      <c r="F124" s="4"/>
      <c r="G124" s="4"/>
      <c r="H124" s="4"/>
      <c r="I124" s="4"/>
      <c r="J124" s="4"/>
      <c r="K124" s="4"/>
      <c r="L124" s="4"/>
      <c r="M124" s="16"/>
      <c r="N124" s="16"/>
      <c r="O124" s="16"/>
      <c r="P124" s="16"/>
      <c r="Q124" s="16"/>
      <c r="R124" s="16"/>
    </row>
    <row r="125" spans="2:18" s="302" customFormat="1">
      <c r="B125" s="564" t="s">
        <v>21</v>
      </c>
      <c r="C125" s="564" t="s">
        <v>718</v>
      </c>
      <c r="D125" s="564"/>
      <c r="E125" s="564"/>
      <c r="F125" s="4"/>
      <c r="G125" s="4"/>
      <c r="H125" s="4"/>
      <c r="I125" s="4"/>
      <c r="J125" s="4"/>
      <c r="K125" s="4"/>
      <c r="L125" s="4"/>
      <c r="M125" s="16"/>
      <c r="N125" s="16"/>
      <c r="O125" s="16"/>
      <c r="P125" s="16"/>
      <c r="Q125" s="16"/>
      <c r="R125" s="16"/>
    </row>
    <row r="126" spans="2:18">
      <c r="B126" s="20" t="s">
        <v>15</v>
      </c>
      <c r="C126" s="20" t="s">
        <v>327</v>
      </c>
      <c r="D126" s="133"/>
      <c r="E126" s="133"/>
      <c r="F126" s="133"/>
      <c r="G126" s="133"/>
      <c r="H126" s="133"/>
      <c r="I126" s="133"/>
      <c r="J126" s="133"/>
      <c r="K126" s="133"/>
      <c r="L126" s="133"/>
      <c r="M126" s="133"/>
      <c r="N126" s="133"/>
      <c r="O126" s="133"/>
      <c r="P126" s="133"/>
      <c r="Q126" s="133"/>
      <c r="R126" s="133"/>
    </row>
    <row r="127" spans="2:18">
      <c r="B127" s="2" t="s">
        <v>0</v>
      </c>
      <c r="C127" s="2" t="s">
        <v>328</v>
      </c>
      <c r="D127" s="2"/>
      <c r="E127" s="2"/>
      <c r="F127" s="2"/>
      <c r="G127" s="2"/>
      <c r="H127" s="2"/>
      <c r="I127" s="2"/>
      <c r="J127" s="2"/>
      <c r="K127" s="2"/>
      <c r="L127" s="2"/>
      <c r="M127" s="2"/>
      <c r="N127" s="2"/>
      <c r="O127" s="2"/>
      <c r="P127" s="2"/>
      <c r="Q127" s="2"/>
      <c r="R127" s="2"/>
    </row>
    <row r="128" spans="2:18">
      <c r="B128" s="4" t="s">
        <v>48</v>
      </c>
      <c r="C128" s="4" t="s">
        <v>329</v>
      </c>
      <c r="D128" s="4"/>
      <c r="E128" s="4"/>
      <c r="F128" s="4"/>
      <c r="G128" s="4"/>
      <c r="H128" s="4"/>
      <c r="I128" s="4"/>
      <c r="J128" s="4"/>
      <c r="K128" s="4"/>
      <c r="L128" s="4"/>
      <c r="M128" s="4"/>
      <c r="N128" s="4"/>
      <c r="O128" s="4"/>
      <c r="P128" s="4"/>
      <c r="Q128" s="4"/>
      <c r="R128" s="4"/>
    </row>
    <row r="129" spans="2:18" s="569" customFormat="1">
      <c r="B129" s="2" t="s">
        <v>1</v>
      </c>
      <c r="C129" s="2" t="s">
        <v>632</v>
      </c>
      <c r="D129" s="4"/>
      <c r="E129" s="4"/>
      <c r="F129" s="4"/>
      <c r="G129" s="4"/>
      <c r="H129" s="4"/>
      <c r="I129" s="4"/>
      <c r="J129" s="4"/>
      <c r="K129" s="4"/>
      <c r="L129" s="4"/>
      <c r="M129" s="4"/>
      <c r="N129" s="4"/>
      <c r="O129" s="4"/>
      <c r="P129" s="4"/>
      <c r="Q129" s="4"/>
      <c r="R129" s="4"/>
    </row>
    <row r="130" spans="2:18">
      <c r="B130" s="4"/>
      <c r="C130" s="4"/>
      <c r="D130" s="4"/>
      <c r="E130" s="4"/>
      <c r="F130" s="4"/>
      <c r="G130" s="4"/>
      <c r="H130" s="4"/>
      <c r="I130" s="4"/>
      <c r="J130" s="4"/>
      <c r="K130" s="4"/>
      <c r="L130" s="4"/>
      <c r="M130" s="4"/>
      <c r="N130" s="4"/>
      <c r="O130" s="4"/>
      <c r="P130" s="4"/>
      <c r="Q130" s="4"/>
      <c r="R130" s="4"/>
    </row>
    <row r="131" spans="2:18">
      <c r="B131" s="107" t="s">
        <v>87</v>
      </c>
      <c r="C131" s="134" t="s">
        <v>364</v>
      </c>
      <c r="D131" s="134"/>
      <c r="E131" s="134"/>
      <c r="F131" s="134"/>
      <c r="G131" s="134"/>
      <c r="H131" s="134"/>
      <c r="I131" s="134"/>
      <c r="J131" s="134"/>
      <c r="K131" s="134"/>
      <c r="L131" s="134"/>
      <c r="M131" s="134"/>
      <c r="N131" s="134"/>
      <c r="O131" s="134"/>
      <c r="P131" s="134"/>
      <c r="Q131" s="134"/>
      <c r="R131" s="134"/>
    </row>
    <row r="132" spans="2:18">
      <c r="B132" s="135" t="s">
        <v>56</v>
      </c>
      <c r="C132" s="135" t="s">
        <v>717</v>
      </c>
      <c r="D132" s="135"/>
      <c r="E132" s="135"/>
      <c r="F132" s="135"/>
      <c r="G132" s="135"/>
      <c r="H132" s="135"/>
      <c r="I132" s="135"/>
      <c r="J132" s="135"/>
      <c r="K132" s="135"/>
      <c r="L132" s="135"/>
      <c r="M132" s="135"/>
      <c r="N132" s="135"/>
      <c r="O132" s="135"/>
      <c r="P132" s="135"/>
      <c r="Q132" s="135"/>
      <c r="R132" s="135"/>
    </row>
    <row r="133" spans="2:18">
      <c r="B133" s="6"/>
      <c r="C133" s="6"/>
      <c r="D133" s="6"/>
      <c r="E133" s="6"/>
      <c r="F133" s="6"/>
      <c r="G133" s="6"/>
      <c r="H133" s="6"/>
      <c r="I133" s="6"/>
      <c r="J133" s="6"/>
      <c r="K133" s="6"/>
      <c r="L133" s="6"/>
      <c r="M133" s="6"/>
      <c r="N133" s="6"/>
      <c r="O133" s="6"/>
      <c r="P133" s="6"/>
      <c r="Q133" s="6"/>
      <c r="R133" s="6"/>
    </row>
    <row r="134" spans="2:18" ht="18">
      <c r="B134" s="18" t="s">
        <v>831</v>
      </c>
      <c r="C134" s="18" t="s">
        <v>832</v>
      </c>
      <c r="D134" s="11"/>
      <c r="E134" s="11"/>
      <c r="F134" s="11"/>
      <c r="G134" s="11"/>
      <c r="H134" s="11"/>
      <c r="I134" s="11"/>
      <c r="J134" s="11"/>
      <c r="K134" s="11"/>
      <c r="L134" s="11"/>
      <c r="M134" s="11"/>
      <c r="N134" s="11"/>
      <c r="O134" s="11"/>
      <c r="P134" s="274"/>
      <c r="Q134" s="274"/>
      <c r="R134" s="274"/>
    </row>
    <row r="135" spans="2:18">
      <c r="B135" s="17"/>
      <c r="C135" s="17"/>
      <c r="D135" s="17"/>
      <c r="E135" s="17"/>
      <c r="F135" s="17"/>
      <c r="G135" s="17"/>
      <c r="H135" s="17"/>
      <c r="I135" s="17"/>
      <c r="J135" s="17"/>
      <c r="K135" s="17"/>
      <c r="L135" s="17"/>
      <c r="M135" s="17"/>
      <c r="N135" s="17"/>
      <c r="O135" s="17"/>
      <c r="P135" s="274"/>
      <c r="Q135" s="274"/>
      <c r="R135" s="274"/>
    </row>
    <row r="136" spans="2:18">
      <c r="B136" s="3" t="s">
        <v>6</v>
      </c>
      <c r="C136" s="3" t="s">
        <v>340</v>
      </c>
      <c r="D136" s="3"/>
      <c r="E136" s="3"/>
      <c r="F136" s="3"/>
      <c r="G136" s="3"/>
      <c r="H136" s="3"/>
      <c r="I136" s="3"/>
      <c r="J136" s="3"/>
      <c r="K136" s="3"/>
      <c r="L136" s="3"/>
      <c r="M136" s="3"/>
      <c r="N136" s="3"/>
      <c r="O136" s="3"/>
      <c r="P136" s="274"/>
      <c r="Q136" s="274"/>
      <c r="R136" s="274"/>
    </row>
    <row r="137" spans="2:18">
      <c r="B137" s="1" t="s">
        <v>20</v>
      </c>
      <c r="C137" s="165" t="s">
        <v>323</v>
      </c>
      <c r="D137" s="554"/>
      <c r="E137" s="554"/>
      <c r="F137" s="554"/>
      <c r="G137" s="165"/>
      <c r="H137" s="554"/>
      <c r="I137" s="554"/>
      <c r="J137" s="554"/>
      <c r="K137" s="165"/>
      <c r="L137" s="165"/>
      <c r="M137" s="165"/>
      <c r="N137" s="165"/>
      <c r="O137" s="165"/>
      <c r="P137" s="274"/>
      <c r="Q137" s="274"/>
      <c r="R137" s="274"/>
    </row>
    <row r="138" spans="2:18">
      <c r="B138" s="1" t="s">
        <v>16</v>
      </c>
      <c r="C138" s="165" t="s">
        <v>353</v>
      </c>
      <c r="D138" s="554"/>
      <c r="E138" s="554"/>
      <c r="F138" s="554"/>
      <c r="G138" s="165"/>
      <c r="H138" s="554"/>
      <c r="I138" s="554"/>
      <c r="J138" s="554"/>
      <c r="K138" s="165"/>
      <c r="L138" s="165"/>
      <c r="M138" s="165"/>
      <c r="N138" s="165"/>
      <c r="O138" s="165"/>
      <c r="P138" s="274"/>
      <c r="Q138" s="274"/>
      <c r="R138" s="274"/>
    </row>
    <row r="139" spans="2:18">
      <c r="B139" s="1"/>
      <c r="C139" s="165"/>
      <c r="D139" s="554"/>
      <c r="E139" s="554"/>
      <c r="F139" s="554"/>
      <c r="G139" s="165"/>
      <c r="H139" s="554"/>
      <c r="I139" s="554"/>
      <c r="J139" s="554"/>
      <c r="K139" s="165"/>
      <c r="L139" s="165"/>
      <c r="M139" s="165"/>
      <c r="N139" s="165"/>
      <c r="O139" s="165"/>
      <c r="P139" s="274"/>
      <c r="Q139" s="274"/>
      <c r="R139" s="274"/>
    </row>
    <row r="140" spans="2:18">
      <c r="B140" s="3" t="s">
        <v>12</v>
      </c>
      <c r="C140" s="3" t="s">
        <v>347</v>
      </c>
      <c r="D140" s="3"/>
      <c r="E140" s="3"/>
      <c r="F140" s="3"/>
      <c r="G140" s="3"/>
      <c r="H140" s="3"/>
      <c r="I140" s="3"/>
      <c r="J140" s="3"/>
      <c r="K140" s="3"/>
      <c r="L140" s="3"/>
      <c r="M140" s="165"/>
      <c r="N140" s="165"/>
      <c r="O140" s="165"/>
      <c r="P140" s="274"/>
      <c r="Q140" s="274"/>
      <c r="R140" s="274"/>
    </row>
    <row r="141" spans="2:18">
      <c r="B141" s="3" t="s">
        <v>52</v>
      </c>
      <c r="C141" s="3" t="s">
        <v>358</v>
      </c>
      <c r="D141" s="3"/>
      <c r="E141" s="3"/>
      <c r="F141" s="3"/>
      <c r="G141" s="3"/>
      <c r="H141" s="3"/>
      <c r="I141" s="3"/>
      <c r="J141" s="3"/>
      <c r="K141" s="3"/>
      <c r="L141" s="3"/>
      <c r="M141" s="165"/>
      <c r="N141" s="165"/>
      <c r="O141" s="165"/>
      <c r="P141" s="274"/>
      <c r="Q141" s="274"/>
      <c r="R141" s="274"/>
    </row>
    <row r="142" spans="2:18">
      <c r="B142" s="1" t="s">
        <v>13</v>
      </c>
      <c r="C142" s="1" t="s">
        <v>348</v>
      </c>
      <c r="D142" s="564"/>
      <c r="E142" s="564"/>
      <c r="F142" s="564"/>
      <c r="G142" s="1"/>
      <c r="H142" s="1"/>
      <c r="I142" s="1"/>
      <c r="J142" s="1"/>
      <c r="K142" s="1"/>
      <c r="L142" s="1"/>
      <c r="M142" s="165"/>
      <c r="N142" s="165"/>
      <c r="O142" s="165"/>
      <c r="P142" s="274"/>
      <c r="Q142" s="274"/>
      <c r="R142" s="274"/>
    </row>
    <row r="143" spans="2:18">
      <c r="B143" s="1" t="s">
        <v>78</v>
      </c>
      <c r="C143" s="1" t="s">
        <v>354</v>
      </c>
      <c r="D143" s="564"/>
      <c r="E143" s="564"/>
      <c r="F143" s="564"/>
      <c r="G143" s="1"/>
      <c r="H143" s="1"/>
      <c r="I143" s="1"/>
      <c r="J143" s="1"/>
      <c r="K143" s="1"/>
      <c r="L143" s="1"/>
      <c r="M143" s="165"/>
      <c r="N143" s="165"/>
      <c r="O143" s="165"/>
      <c r="P143" s="274"/>
      <c r="Q143" s="274"/>
      <c r="R143" s="274"/>
    </row>
    <row r="144" spans="2:18">
      <c r="B144" s="1" t="s">
        <v>24</v>
      </c>
      <c r="C144" s="1" t="s">
        <v>718</v>
      </c>
      <c r="D144" s="564"/>
      <c r="E144" s="564"/>
      <c r="F144" s="564"/>
      <c r="G144" s="1"/>
      <c r="H144" s="1"/>
      <c r="I144" s="1"/>
      <c r="J144" s="1"/>
      <c r="K144" s="1"/>
      <c r="L144" s="1"/>
      <c r="M144" s="165"/>
      <c r="N144" s="165"/>
      <c r="O144" s="165"/>
      <c r="P144" s="274"/>
      <c r="Q144" s="274"/>
      <c r="R144" s="274"/>
    </row>
    <row r="145" spans="2:18">
      <c r="B145" s="1" t="s">
        <v>23</v>
      </c>
      <c r="C145" s="1" t="s">
        <v>366</v>
      </c>
      <c r="D145" s="564"/>
      <c r="E145" s="564"/>
      <c r="F145" s="564"/>
      <c r="G145" s="1"/>
      <c r="H145" s="1"/>
      <c r="I145" s="1"/>
      <c r="J145" s="1"/>
      <c r="K145" s="1"/>
      <c r="L145" s="1"/>
      <c r="M145" s="165"/>
      <c r="N145" s="165"/>
      <c r="O145" s="165"/>
      <c r="P145" s="274"/>
      <c r="Q145" s="274"/>
      <c r="R145" s="274"/>
    </row>
    <row r="146" spans="2:18">
      <c r="B146" s="1" t="s">
        <v>54</v>
      </c>
      <c r="C146" s="6" t="s">
        <v>367</v>
      </c>
      <c r="D146" s="6"/>
      <c r="E146" s="6"/>
      <c r="F146" s="6"/>
      <c r="G146" s="6"/>
      <c r="H146" s="6"/>
      <c r="I146" s="6"/>
      <c r="J146" s="6"/>
      <c r="K146" s="6"/>
      <c r="L146" s="6"/>
      <c r="M146" s="6"/>
      <c r="N146" s="6"/>
      <c r="O146" s="6"/>
      <c r="P146" s="274"/>
      <c r="Q146" s="274"/>
      <c r="R146" s="274"/>
    </row>
    <row r="147" spans="2:18">
      <c r="B147" s="1" t="s">
        <v>22</v>
      </c>
      <c r="C147" s="6" t="s">
        <v>368</v>
      </c>
      <c r="D147" s="6"/>
      <c r="E147" s="6"/>
      <c r="F147" s="6"/>
      <c r="G147" s="6"/>
      <c r="H147" s="6"/>
      <c r="I147" s="6"/>
      <c r="J147" s="6"/>
      <c r="K147" s="6"/>
      <c r="L147" s="6"/>
      <c r="P147" s="41"/>
      <c r="Q147" s="41"/>
      <c r="R147" s="41"/>
    </row>
    <row r="148" spans="2:18">
      <c r="B148" s="1"/>
      <c r="C148" s="6"/>
      <c r="D148" s="6"/>
      <c r="E148" s="6"/>
      <c r="F148" s="6"/>
      <c r="G148" s="6"/>
      <c r="H148" s="6"/>
      <c r="I148" s="6"/>
      <c r="J148" s="6"/>
      <c r="K148" s="6"/>
      <c r="L148" s="6"/>
      <c r="P148" s="41"/>
      <c r="Q148" s="41"/>
      <c r="R148" s="41"/>
    </row>
    <row r="149" spans="2:18">
      <c r="B149" s="1" t="s">
        <v>1165</v>
      </c>
      <c r="C149" s="6" t="s">
        <v>1167</v>
      </c>
      <c r="D149" s="6"/>
      <c r="E149" s="6"/>
      <c r="F149" s="6"/>
      <c r="G149" s="6"/>
      <c r="H149" s="6"/>
      <c r="I149" s="6"/>
      <c r="J149" s="6"/>
      <c r="K149" s="6"/>
      <c r="L149" s="6"/>
      <c r="P149" s="41"/>
      <c r="Q149" s="41"/>
      <c r="R149" s="41"/>
    </row>
    <row r="150" spans="2:18">
      <c r="B150" s="1" t="s">
        <v>1166</v>
      </c>
      <c r="C150" s="6" t="s">
        <v>1168</v>
      </c>
      <c r="D150" s="6"/>
      <c r="E150" s="6"/>
      <c r="F150" s="6"/>
      <c r="G150" s="6"/>
      <c r="H150" s="6"/>
      <c r="I150" s="6"/>
      <c r="J150" s="6"/>
      <c r="K150" s="6"/>
      <c r="L150" s="6"/>
      <c r="P150" s="41"/>
      <c r="Q150" s="41"/>
      <c r="R150" s="41"/>
    </row>
    <row r="151" spans="2:18">
      <c r="B151" s="1"/>
      <c r="C151" s="6"/>
      <c r="D151" s="6"/>
      <c r="E151" s="6"/>
      <c r="F151" s="6"/>
      <c r="G151" s="6"/>
      <c r="H151" s="6"/>
      <c r="I151" s="6"/>
      <c r="J151" s="6"/>
      <c r="K151" s="6"/>
      <c r="L151" s="6"/>
      <c r="P151" s="41"/>
      <c r="Q151" s="41"/>
      <c r="R151" s="41"/>
    </row>
    <row r="152" spans="2:18">
      <c r="B152" s="515" t="s">
        <v>279</v>
      </c>
      <c r="C152" s="515" t="s">
        <v>369</v>
      </c>
      <c r="D152" s="515"/>
      <c r="E152" s="515"/>
      <c r="F152" s="515"/>
      <c r="G152" s="6"/>
      <c r="H152" s="6"/>
      <c r="I152" s="6"/>
      <c r="J152" s="6"/>
      <c r="K152" s="6"/>
      <c r="L152" s="6"/>
      <c r="P152" s="41"/>
      <c r="Q152" s="41"/>
      <c r="R152" s="41"/>
    </row>
    <row r="153" spans="2:18">
      <c r="B153" s="1" t="s">
        <v>280</v>
      </c>
      <c r="C153" s="1" t="s">
        <v>370</v>
      </c>
      <c r="D153" s="564"/>
      <c r="E153" s="564"/>
      <c r="F153" s="564"/>
      <c r="G153" s="6"/>
      <c r="H153" s="6"/>
      <c r="I153" s="6"/>
      <c r="J153" s="6"/>
      <c r="K153" s="6"/>
      <c r="L153" s="6"/>
      <c r="P153" s="41"/>
      <c r="Q153" s="41"/>
      <c r="R153" s="41"/>
    </row>
    <row r="154" spans="2:18">
      <c r="B154" s="1" t="s">
        <v>78</v>
      </c>
      <c r="C154" s="1" t="s">
        <v>354</v>
      </c>
      <c r="D154" s="564"/>
      <c r="E154" s="564"/>
      <c r="F154" s="564"/>
      <c r="G154" s="6"/>
      <c r="H154" s="6"/>
      <c r="I154" s="6"/>
      <c r="J154" s="6"/>
      <c r="K154" s="6"/>
      <c r="L154" s="6"/>
      <c r="P154" s="41"/>
      <c r="Q154" s="41"/>
      <c r="R154" s="41"/>
    </row>
    <row r="155" spans="2:18">
      <c r="B155" s="1" t="s">
        <v>24</v>
      </c>
      <c r="C155" s="1" t="s">
        <v>718</v>
      </c>
      <c r="D155" s="564"/>
      <c r="E155" s="564"/>
      <c r="F155" s="564"/>
      <c r="G155" s="6"/>
      <c r="H155" s="6"/>
      <c r="I155" s="6"/>
      <c r="J155" s="6"/>
      <c r="K155" s="6"/>
      <c r="L155" s="6"/>
      <c r="P155" s="41"/>
      <c r="Q155" s="41"/>
      <c r="R155" s="41"/>
    </row>
    <row r="156" spans="2:18">
      <c r="B156" s="1" t="s">
        <v>281</v>
      </c>
      <c r="C156" s="6" t="s">
        <v>356</v>
      </c>
      <c r="D156" s="6"/>
      <c r="E156" s="6"/>
      <c r="F156" s="6"/>
      <c r="G156" s="6"/>
      <c r="H156" s="6"/>
      <c r="I156" s="6"/>
      <c r="J156" s="6"/>
      <c r="K156" s="6"/>
      <c r="L156" s="6"/>
      <c r="P156" s="41"/>
      <c r="Q156" s="41"/>
      <c r="R156" s="41"/>
    </row>
    <row r="157" spans="2:18">
      <c r="B157" s="1"/>
      <c r="C157" s="6"/>
      <c r="D157" s="6"/>
      <c r="E157" s="6"/>
      <c r="F157" s="6"/>
      <c r="G157" s="6"/>
      <c r="H157" s="6"/>
      <c r="I157" s="6"/>
      <c r="J157" s="6"/>
      <c r="K157" s="6"/>
      <c r="L157" s="6"/>
      <c r="P157" s="41"/>
      <c r="Q157" s="41"/>
      <c r="R157" s="41"/>
    </row>
    <row r="158" spans="2:18">
      <c r="B158" s="20" t="s">
        <v>15</v>
      </c>
      <c r="C158" s="20" t="s">
        <v>327</v>
      </c>
      <c r="D158" s="133"/>
      <c r="E158" s="133"/>
      <c r="F158" s="133"/>
      <c r="G158" s="133"/>
      <c r="H158" s="133"/>
      <c r="I158" s="133"/>
      <c r="J158" s="133"/>
      <c r="K158" s="133"/>
      <c r="L158" s="6"/>
      <c r="P158" s="41"/>
      <c r="Q158" s="41"/>
      <c r="R158" s="41"/>
    </row>
    <row r="159" spans="2:18">
      <c r="B159" s="1" t="s">
        <v>0</v>
      </c>
      <c r="C159" s="6" t="s">
        <v>328</v>
      </c>
      <c r="D159" s="6"/>
      <c r="E159" s="6"/>
      <c r="F159" s="6"/>
      <c r="G159" s="6"/>
      <c r="H159" s="6"/>
      <c r="I159" s="6"/>
      <c r="J159" s="6"/>
      <c r="K159" s="6"/>
      <c r="L159" s="6"/>
      <c r="P159" s="41"/>
      <c r="Q159" s="41"/>
      <c r="R159" s="41"/>
    </row>
    <row r="160" spans="2:18">
      <c r="B160" s="1"/>
      <c r="C160" s="6"/>
      <c r="D160" s="6"/>
      <c r="E160" s="6"/>
      <c r="F160" s="6"/>
      <c r="G160" s="6"/>
      <c r="H160" s="6"/>
      <c r="I160" s="6"/>
      <c r="J160" s="6"/>
      <c r="K160" s="6"/>
      <c r="L160" s="6"/>
      <c r="P160" s="41"/>
      <c r="Q160" s="41"/>
      <c r="R160" s="41"/>
    </row>
    <row r="161" spans="2:18" ht="20.25">
      <c r="B161" s="158" t="s">
        <v>998</v>
      </c>
      <c r="C161" s="158" t="s">
        <v>999</v>
      </c>
      <c r="D161" s="158"/>
      <c r="E161" s="158"/>
      <c r="F161" s="158"/>
      <c r="G161" s="158"/>
      <c r="H161" s="158"/>
      <c r="I161" s="158"/>
      <c r="J161" s="158"/>
      <c r="K161" s="158"/>
      <c r="L161" s="158"/>
      <c r="M161" s="158"/>
      <c r="N161" s="158"/>
      <c r="O161" s="158"/>
      <c r="P161" s="28"/>
      <c r="Q161" s="28"/>
      <c r="R161" s="28"/>
    </row>
    <row r="162" spans="2:18">
      <c r="B162" s="385" t="s">
        <v>1412</v>
      </c>
      <c r="C162" s="385" t="s">
        <v>1413</v>
      </c>
      <c r="D162" s="385"/>
      <c r="E162" s="385"/>
      <c r="F162" s="385"/>
      <c r="G162" s="385"/>
      <c r="H162" s="385"/>
      <c r="I162" s="385"/>
      <c r="J162" s="385"/>
      <c r="K162" s="385"/>
      <c r="L162" s="385"/>
      <c r="M162" s="385"/>
      <c r="N162" s="274"/>
      <c r="O162" s="274"/>
      <c r="P162" s="81"/>
      <c r="Q162" s="81"/>
      <c r="R162" s="81"/>
    </row>
    <row r="163" spans="2:18" ht="15.75" thickBot="1">
      <c r="B163" s="37"/>
      <c r="C163" s="37"/>
      <c r="D163" s="199"/>
      <c r="E163" s="199"/>
      <c r="F163" s="199"/>
      <c r="G163" s="199"/>
      <c r="H163" s="199"/>
      <c r="I163" s="199"/>
      <c r="J163" s="199"/>
      <c r="K163" s="199"/>
      <c r="L163" s="199"/>
      <c r="M163" s="199"/>
      <c r="N163" s="199"/>
      <c r="O163" s="199"/>
      <c r="P163" s="31"/>
      <c r="Q163" s="31"/>
      <c r="R163" s="31"/>
    </row>
    <row r="164" spans="2:18" ht="15.75" thickTop="1">
      <c r="B164" s="41"/>
      <c r="C164" s="41"/>
      <c r="D164" s="41"/>
      <c r="E164" s="41"/>
      <c r="F164" s="41"/>
      <c r="G164" s="41"/>
      <c r="H164" s="41"/>
      <c r="I164" s="41"/>
      <c r="J164" s="41"/>
      <c r="K164" s="41"/>
      <c r="L164" s="41"/>
      <c r="M164" s="41"/>
      <c r="N164" s="41"/>
      <c r="O164" s="41"/>
      <c r="P164" s="31"/>
      <c r="Q164" s="31"/>
      <c r="R164" s="31"/>
    </row>
    <row r="165" spans="2:18" ht="18">
      <c r="B165" s="28" t="s">
        <v>59</v>
      </c>
      <c r="C165" s="28" t="s">
        <v>371</v>
      </c>
      <c r="D165" s="28"/>
      <c r="E165" s="28"/>
      <c r="F165" s="28"/>
      <c r="G165" s="28"/>
      <c r="H165" s="28"/>
      <c r="I165" s="28"/>
      <c r="J165" s="28"/>
      <c r="K165" s="28"/>
      <c r="L165" s="28"/>
      <c r="M165" s="28"/>
      <c r="N165" s="28"/>
      <c r="O165" s="28"/>
      <c r="P165" s="32"/>
      <c r="Q165" s="32"/>
      <c r="R165" s="32"/>
    </row>
    <row r="166" spans="2:18">
      <c r="B166" s="33" t="s">
        <v>289</v>
      </c>
      <c r="C166" s="33" t="s">
        <v>372</v>
      </c>
      <c r="D166" s="81"/>
      <c r="E166" s="81"/>
      <c r="F166" s="81"/>
      <c r="G166" s="81"/>
      <c r="H166" s="81"/>
      <c r="I166" s="81"/>
      <c r="J166" s="81"/>
      <c r="K166" s="81"/>
      <c r="L166" s="81"/>
      <c r="M166" s="81"/>
      <c r="N166" s="81"/>
      <c r="O166" s="81"/>
      <c r="P166" s="31"/>
      <c r="Q166" s="31"/>
      <c r="R166" s="31"/>
    </row>
    <row r="167" spans="2:18">
      <c r="B167" s="31" t="s">
        <v>64</v>
      </c>
      <c r="C167" s="31" t="s">
        <v>373</v>
      </c>
      <c r="D167" s="31"/>
      <c r="E167" s="31"/>
      <c r="F167" s="31"/>
      <c r="G167" s="31"/>
      <c r="H167" s="31"/>
      <c r="I167" s="31"/>
      <c r="J167" s="31"/>
      <c r="K167" s="31"/>
      <c r="L167" s="31"/>
      <c r="M167" s="31"/>
      <c r="N167" s="31"/>
      <c r="O167" s="31"/>
      <c r="P167" s="32"/>
      <c r="Q167" s="32"/>
      <c r="R167" s="32"/>
    </row>
    <row r="168" spans="2:18">
      <c r="B168" s="31" t="s">
        <v>65</v>
      </c>
      <c r="C168" s="31" t="s">
        <v>374</v>
      </c>
      <c r="D168" s="31"/>
      <c r="E168" s="31"/>
      <c r="F168" s="31"/>
      <c r="G168" s="31"/>
      <c r="H168" s="31"/>
      <c r="I168" s="31"/>
      <c r="J168" s="31"/>
      <c r="K168" s="31"/>
      <c r="L168" s="31"/>
      <c r="M168" s="31"/>
      <c r="N168" s="31"/>
      <c r="O168" s="31"/>
      <c r="P168" s="31"/>
      <c r="Q168" s="31"/>
      <c r="R168" s="31"/>
    </row>
    <row r="169" spans="2:18">
      <c r="B169" s="32" t="s">
        <v>66</v>
      </c>
      <c r="C169" s="32" t="s">
        <v>375</v>
      </c>
      <c r="D169" s="32"/>
      <c r="E169" s="32"/>
      <c r="F169" s="32"/>
      <c r="G169" s="32"/>
      <c r="H169" s="32"/>
      <c r="I169" s="32"/>
      <c r="J169" s="32"/>
      <c r="K169" s="32"/>
      <c r="L169" s="32"/>
      <c r="M169" s="32"/>
      <c r="N169" s="32"/>
      <c r="O169" s="32"/>
      <c r="P169" s="81"/>
      <c r="Q169" s="81"/>
      <c r="R169" s="81"/>
    </row>
    <row r="170" spans="2:18">
      <c r="B170" s="31" t="s">
        <v>67</v>
      </c>
      <c r="C170" s="31" t="s">
        <v>376</v>
      </c>
      <c r="D170" s="31"/>
      <c r="E170" s="31"/>
      <c r="F170" s="31"/>
      <c r="G170" s="31"/>
      <c r="H170" s="31"/>
      <c r="I170" s="31"/>
      <c r="J170" s="31"/>
      <c r="K170" s="31"/>
      <c r="L170" s="31"/>
      <c r="M170" s="31"/>
      <c r="N170" s="31"/>
      <c r="O170" s="31"/>
      <c r="P170" s="31"/>
      <c r="Q170" s="31"/>
      <c r="R170" s="31"/>
    </row>
    <row r="171" spans="2:18">
      <c r="B171" s="32" t="s">
        <v>68</v>
      </c>
      <c r="C171" s="32" t="s">
        <v>864</v>
      </c>
      <c r="D171" s="32"/>
      <c r="E171" s="32"/>
      <c r="F171" s="32"/>
      <c r="G171" s="32"/>
      <c r="H171" s="32"/>
      <c r="I171" s="32"/>
      <c r="J171" s="32"/>
      <c r="K171" s="32"/>
      <c r="L171" s="32"/>
      <c r="M171" s="32"/>
      <c r="N171" s="32"/>
      <c r="O171" s="32"/>
      <c r="P171" s="31"/>
      <c r="Q171" s="31"/>
      <c r="R171" s="31"/>
    </row>
    <row r="172" spans="2:18">
      <c r="B172" s="31"/>
      <c r="C172" s="31"/>
      <c r="D172" s="31"/>
      <c r="E172" s="31"/>
      <c r="F172" s="31"/>
      <c r="G172" s="31"/>
      <c r="H172" s="31"/>
      <c r="I172" s="31"/>
      <c r="J172" s="31"/>
      <c r="K172" s="31"/>
      <c r="L172" s="31"/>
      <c r="M172" s="31"/>
      <c r="N172" s="31"/>
      <c r="O172" s="31"/>
      <c r="P172" s="32"/>
      <c r="Q172" s="32"/>
      <c r="R172" s="32"/>
    </row>
    <row r="173" spans="2:18">
      <c r="B173" s="33" t="s">
        <v>61</v>
      </c>
      <c r="C173" s="33" t="s">
        <v>377</v>
      </c>
      <c r="D173" s="81"/>
      <c r="E173" s="81"/>
      <c r="F173" s="81"/>
      <c r="G173" s="81"/>
      <c r="H173" s="81"/>
      <c r="I173" s="81"/>
      <c r="J173" s="81"/>
      <c r="K173" s="81"/>
      <c r="L173" s="81"/>
      <c r="M173" s="81"/>
      <c r="N173" s="81"/>
      <c r="O173" s="81"/>
      <c r="P173" s="274"/>
      <c r="Q173" s="274"/>
      <c r="R173" s="274"/>
    </row>
    <row r="174" spans="2:18">
      <c r="B174" s="31" t="s">
        <v>69</v>
      </c>
      <c r="C174" s="31" t="s">
        <v>378</v>
      </c>
      <c r="D174" s="31"/>
      <c r="E174" s="31"/>
      <c r="F174" s="31"/>
      <c r="G174" s="31"/>
      <c r="H174" s="31"/>
      <c r="I174" s="31"/>
      <c r="J174" s="31"/>
      <c r="K174" s="31"/>
      <c r="L174" s="31"/>
      <c r="M174" s="31"/>
      <c r="N174" s="31"/>
      <c r="O174" s="31"/>
      <c r="P174" s="106"/>
      <c r="Q174" s="106"/>
      <c r="R174" s="106"/>
    </row>
    <row r="175" spans="2:18">
      <c r="B175" s="31" t="s">
        <v>70</v>
      </c>
      <c r="C175" s="31" t="s">
        <v>379</v>
      </c>
      <c r="D175" s="31"/>
      <c r="E175" s="31"/>
      <c r="F175" s="31"/>
      <c r="G175" s="31"/>
      <c r="H175" s="31"/>
      <c r="I175" s="31"/>
      <c r="J175" s="31"/>
      <c r="K175" s="31"/>
      <c r="L175" s="31"/>
      <c r="M175" s="31"/>
      <c r="N175" s="31"/>
      <c r="O175" s="31"/>
      <c r="P175" s="106"/>
      <c r="Q175" s="106"/>
      <c r="R175" s="106"/>
    </row>
    <row r="176" spans="2:18">
      <c r="B176" s="32" t="s">
        <v>71</v>
      </c>
      <c r="C176" s="32" t="s">
        <v>865</v>
      </c>
      <c r="D176" s="32"/>
      <c r="E176" s="32"/>
      <c r="F176" s="32"/>
      <c r="G176" s="32"/>
      <c r="H176" s="32"/>
      <c r="I176" s="32"/>
      <c r="J176" s="32"/>
      <c r="K176" s="32"/>
      <c r="L176" s="32"/>
      <c r="M176" s="32"/>
      <c r="N176" s="32"/>
      <c r="O176" s="32"/>
      <c r="P176" s="274"/>
      <c r="Q176" s="274"/>
      <c r="R176" s="274"/>
    </row>
    <row r="177" spans="2:18" ht="18">
      <c r="B177" s="25"/>
      <c r="C177" s="25"/>
      <c r="D177" s="274"/>
      <c r="E177" s="274"/>
      <c r="F177" s="274"/>
      <c r="G177" s="274"/>
      <c r="H177" s="274"/>
      <c r="I177" s="274"/>
      <c r="J177" s="274"/>
      <c r="K177" s="274"/>
      <c r="L177" s="274"/>
      <c r="M177" s="274"/>
      <c r="N177" s="274"/>
      <c r="O177" s="274"/>
      <c r="P177" s="28"/>
      <c r="Q177" s="28"/>
      <c r="R177" s="28"/>
    </row>
    <row r="178" spans="2:18" ht="15" customHeight="1">
      <c r="B178" s="106" t="s">
        <v>60</v>
      </c>
      <c r="C178" s="106" t="s">
        <v>380</v>
      </c>
      <c r="D178" s="587"/>
      <c r="E178" s="587"/>
      <c r="F178" s="587"/>
      <c r="G178" s="106"/>
      <c r="H178" s="106"/>
      <c r="I178" s="106"/>
      <c r="J178" s="106"/>
      <c r="K178" s="106"/>
      <c r="L178" s="106"/>
      <c r="M178" s="106"/>
      <c r="N178" s="106"/>
      <c r="O178" s="106"/>
      <c r="P178" s="28"/>
      <c r="Q178" s="28"/>
      <c r="R178" s="28"/>
    </row>
    <row r="179" spans="2:18" ht="21.75">
      <c r="B179" s="281" t="s">
        <v>1377</v>
      </c>
      <c r="C179" s="281" t="s">
        <v>1376</v>
      </c>
      <c r="D179" s="281"/>
      <c r="E179" s="281"/>
      <c r="F179" s="281"/>
      <c r="G179" s="281"/>
      <c r="H179" s="281"/>
      <c r="I179" s="281"/>
      <c r="J179" s="281"/>
      <c r="K179" s="281"/>
      <c r="L179" s="281"/>
      <c r="M179" s="281"/>
      <c r="N179" s="281"/>
      <c r="O179" s="281"/>
      <c r="P179" s="199"/>
      <c r="Q179" s="199"/>
      <c r="R179" s="199"/>
    </row>
    <row r="180" spans="2:18" ht="22.5">
      <c r="B180" s="281" t="s">
        <v>1115</v>
      </c>
      <c r="C180" s="281" t="s">
        <v>1117</v>
      </c>
      <c r="D180" s="281"/>
      <c r="E180" s="281"/>
      <c r="F180" s="281"/>
      <c r="G180" s="281"/>
      <c r="H180" s="281"/>
      <c r="I180" s="281"/>
      <c r="J180" s="281"/>
      <c r="K180" s="281"/>
      <c r="L180" s="281"/>
      <c r="M180" s="281"/>
      <c r="N180" s="281"/>
      <c r="O180" s="281"/>
      <c r="P180" s="199"/>
      <c r="Q180" s="199"/>
      <c r="R180" s="199"/>
    </row>
    <row r="181" spans="2:18">
      <c r="B181" s="281" t="s">
        <v>1116</v>
      </c>
      <c r="C181" s="281" t="s">
        <v>1118</v>
      </c>
      <c r="D181" s="281"/>
      <c r="E181" s="281"/>
      <c r="F181" s="281"/>
      <c r="G181" s="281"/>
      <c r="H181" s="281"/>
      <c r="I181" s="281"/>
      <c r="J181" s="281"/>
      <c r="K181" s="281"/>
      <c r="L181" s="281"/>
      <c r="M181" s="281"/>
      <c r="N181" s="281"/>
      <c r="O181" s="281"/>
      <c r="P181" s="199"/>
      <c r="Q181" s="199"/>
      <c r="R181" s="199"/>
    </row>
    <row r="182" spans="2:18">
      <c r="B182" s="358"/>
      <c r="C182" s="25"/>
      <c r="D182" s="274"/>
      <c r="E182" s="274"/>
      <c r="F182" s="274"/>
      <c r="G182" s="274"/>
      <c r="H182" s="274"/>
      <c r="I182" s="274"/>
      <c r="J182" s="274"/>
      <c r="K182" s="274"/>
      <c r="L182" s="274"/>
      <c r="M182" s="274"/>
      <c r="N182" s="274"/>
      <c r="O182" s="274"/>
      <c r="P182" s="36"/>
      <c r="Q182" s="36"/>
      <c r="R182" s="36"/>
    </row>
    <row r="183" spans="2:18" s="569" customFormat="1" ht="18">
      <c r="B183" s="28" t="s">
        <v>1419</v>
      </c>
      <c r="C183" s="28" t="s">
        <v>1420</v>
      </c>
      <c r="D183" s="274"/>
      <c r="E183" s="274"/>
      <c r="F183" s="274"/>
      <c r="G183" s="274"/>
      <c r="H183" s="274"/>
      <c r="I183" s="274"/>
      <c r="J183" s="274"/>
      <c r="K183" s="274"/>
      <c r="L183" s="274"/>
      <c r="M183" s="274"/>
      <c r="N183" s="274"/>
      <c r="O183" s="274"/>
      <c r="P183" s="36"/>
      <c r="Q183" s="36"/>
      <c r="R183" s="36"/>
    </row>
    <row r="184" spans="2:18" s="569" customFormat="1">
      <c r="B184" s="659" t="s">
        <v>1428</v>
      </c>
      <c r="C184" s="358" t="s">
        <v>1424</v>
      </c>
      <c r="F184" s="274"/>
      <c r="G184" s="274"/>
      <c r="H184" s="274"/>
      <c r="I184" s="274"/>
      <c r="J184" s="274"/>
      <c r="K184" s="274"/>
      <c r="L184" s="274"/>
      <c r="M184" s="274"/>
      <c r="N184" s="274"/>
      <c r="O184" s="274"/>
      <c r="P184" s="36"/>
      <c r="Q184" s="36"/>
      <c r="R184" s="36"/>
    </row>
    <row r="185" spans="2:18" s="569" customFormat="1">
      <c r="B185" t="s">
        <v>1421</v>
      </c>
      <c r="C185" t="s">
        <v>1425</v>
      </c>
      <c r="D185" s="563"/>
      <c r="E185" s="563"/>
      <c r="F185" s="274"/>
      <c r="G185" s="274"/>
      <c r="H185" s="274"/>
      <c r="I185" s="274"/>
      <c r="J185" s="274"/>
      <c r="K185" s="274"/>
      <c r="L185" s="274"/>
      <c r="M185" s="274"/>
      <c r="N185" s="274"/>
      <c r="O185" s="274"/>
      <c r="P185" s="36"/>
      <c r="Q185" s="36"/>
      <c r="R185" s="36"/>
    </row>
    <row r="186" spans="2:18" s="569" customFormat="1">
      <c r="B186" t="s">
        <v>1422</v>
      </c>
      <c r="C186" s="274" t="s">
        <v>1426</v>
      </c>
      <c r="D186" s="563"/>
      <c r="E186" s="563"/>
      <c r="F186" s="274"/>
      <c r="G186" s="274"/>
      <c r="H186" s="274"/>
      <c r="I186" s="274"/>
      <c r="J186" s="274"/>
      <c r="K186" s="274"/>
      <c r="L186" s="274"/>
      <c r="M186" s="274"/>
      <c r="N186" s="274"/>
      <c r="O186" s="274"/>
      <c r="P186" s="36"/>
      <c r="Q186" s="36"/>
      <c r="R186" s="36"/>
    </row>
    <row r="187" spans="2:18" s="569" customFormat="1">
      <c r="B187" t="s">
        <v>1423</v>
      </c>
      <c r="C187" s="274" t="s">
        <v>1427</v>
      </c>
      <c r="F187" s="274"/>
      <c r="G187" s="274"/>
      <c r="H187" s="274"/>
      <c r="I187" s="274"/>
      <c r="J187" s="274"/>
      <c r="K187" s="274"/>
      <c r="L187" s="274"/>
      <c r="M187" s="274"/>
      <c r="N187" s="274"/>
      <c r="O187" s="274"/>
      <c r="P187" s="36"/>
      <c r="Q187" s="36"/>
      <c r="R187" s="36"/>
    </row>
    <row r="188" spans="2:18" s="569" customFormat="1">
      <c r="B188" s="358"/>
      <c r="D188" s="274"/>
      <c r="E188" s="274"/>
      <c r="F188" s="274"/>
      <c r="G188" s="274"/>
      <c r="H188" s="274"/>
      <c r="I188" s="274"/>
      <c r="J188" s="274"/>
      <c r="K188" s="274"/>
      <c r="L188" s="274"/>
      <c r="M188" s="274"/>
      <c r="N188" s="274"/>
      <c r="O188" s="274"/>
      <c r="P188" s="36"/>
      <c r="Q188" s="36"/>
      <c r="R188" s="36"/>
    </row>
    <row r="189" spans="2:18" ht="18">
      <c r="B189" s="28" t="s">
        <v>308</v>
      </c>
      <c r="C189" s="28" t="s">
        <v>616</v>
      </c>
      <c r="D189" s="28"/>
      <c r="E189" s="28"/>
      <c r="F189" s="28"/>
      <c r="G189" s="28"/>
      <c r="H189" s="28"/>
      <c r="I189" s="28"/>
      <c r="J189" s="28"/>
      <c r="K189" s="28"/>
      <c r="L189" s="28"/>
      <c r="M189" s="28"/>
      <c r="N189" s="28"/>
      <c r="O189" s="28"/>
      <c r="P189" s="31"/>
      <c r="Q189" s="31"/>
      <c r="R189" s="31"/>
    </row>
    <row r="190" spans="2:18" ht="18">
      <c r="B190" s="28" t="s">
        <v>930</v>
      </c>
      <c r="C190" s="28" t="s">
        <v>830</v>
      </c>
      <c r="D190" s="28"/>
      <c r="E190" s="28"/>
      <c r="F190" s="28"/>
      <c r="G190" s="28"/>
      <c r="H190" s="28"/>
      <c r="I190" s="28"/>
      <c r="J190" s="28"/>
      <c r="K190" s="28"/>
      <c r="L190" s="28"/>
      <c r="M190" s="28"/>
      <c r="N190" s="28"/>
      <c r="O190" s="28"/>
      <c r="P190" s="31"/>
      <c r="Q190" s="31"/>
      <c r="R190" s="31"/>
    </row>
    <row r="191" spans="2:18" ht="15.75" thickBot="1">
      <c r="B191" s="37" t="s">
        <v>74</v>
      </c>
      <c r="C191" s="37" t="s">
        <v>658</v>
      </c>
      <c r="D191" s="199"/>
      <c r="E191" s="199"/>
      <c r="F191" s="199"/>
      <c r="G191" s="199"/>
      <c r="H191" s="199"/>
      <c r="I191" s="199"/>
      <c r="J191" s="199"/>
      <c r="K191" s="199"/>
      <c r="L191" s="199"/>
      <c r="M191" s="199"/>
      <c r="N191" s="199"/>
      <c r="O191" s="199"/>
      <c r="P191" s="31"/>
      <c r="Q191" s="31"/>
      <c r="R191" s="31"/>
    </row>
    <row r="192" spans="2:18" ht="15.75" thickTop="1">
      <c r="B192" s="36"/>
      <c r="C192" s="36"/>
      <c r="D192" s="36"/>
      <c r="E192" s="36"/>
      <c r="F192" s="36"/>
      <c r="G192" s="36"/>
      <c r="H192" s="36"/>
      <c r="I192" s="36"/>
      <c r="J192" s="36"/>
      <c r="K192" s="36"/>
      <c r="L192" s="36"/>
      <c r="M192" s="36"/>
      <c r="N192" s="36"/>
      <c r="O192" s="36"/>
      <c r="P192" s="31"/>
      <c r="Q192" s="31"/>
      <c r="R192" s="31"/>
    </row>
    <row r="193" spans="2:97">
      <c r="B193" s="31" t="s">
        <v>51</v>
      </c>
      <c r="C193" s="31" t="s">
        <v>359</v>
      </c>
      <c r="D193" s="31"/>
      <c r="E193" s="31"/>
      <c r="F193" s="31"/>
      <c r="G193" s="31"/>
      <c r="H193" s="31"/>
      <c r="I193" s="31"/>
      <c r="J193" s="31"/>
      <c r="K193" s="31"/>
      <c r="L193" s="31"/>
      <c r="M193" s="31"/>
      <c r="N193" s="31"/>
      <c r="O193" s="31"/>
      <c r="P193" s="106"/>
      <c r="Q193" s="106"/>
      <c r="R193" s="106"/>
    </row>
    <row r="194" spans="2:97">
      <c r="B194" s="31" t="s">
        <v>62</v>
      </c>
      <c r="C194" s="31" t="s">
        <v>381</v>
      </c>
      <c r="D194" s="31"/>
      <c r="E194" s="31"/>
      <c r="F194" s="31"/>
      <c r="G194" s="31"/>
      <c r="H194" s="31"/>
      <c r="I194" s="31"/>
      <c r="J194" s="31"/>
      <c r="K194" s="31"/>
      <c r="L194" s="31"/>
      <c r="M194" s="31"/>
      <c r="N194" s="31"/>
      <c r="O194" s="31"/>
      <c r="P194" s="31"/>
      <c r="Q194" s="31"/>
      <c r="R194" s="31"/>
    </row>
    <row r="195" spans="2:97" ht="18">
      <c r="B195" s="31" t="s">
        <v>1242</v>
      </c>
      <c r="C195" s="31" t="s">
        <v>1243</v>
      </c>
      <c r="D195" s="31"/>
      <c r="E195" s="31"/>
      <c r="F195" s="31"/>
      <c r="G195" s="31"/>
      <c r="H195" s="31"/>
      <c r="I195" s="31"/>
      <c r="J195" s="31"/>
      <c r="K195" s="31"/>
      <c r="L195" s="31"/>
      <c r="M195" s="31"/>
      <c r="N195" s="31"/>
      <c r="O195" s="31"/>
      <c r="P195" s="28"/>
      <c r="Q195" s="28"/>
      <c r="R195" s="28"/>
    </row>
    <row r="196" spans="2:97" ht="18">
      <c r="B196" s="31" t="s">
        <v>987</v>
      </c>
      <c r="C196" s="31" t="s">
        <v>988</v>
      </c>
      <c r="D196" s="31"/>
      <c r="E196" s="31"/>
      <c r="F196" s="31"/>
      <c r="G196" s="31"/>
      <c r="H196" s="31"/>
      <c r="I196" s="31"/>
      <c r="J196" s="31"/>
      <c r="K196" s="31"/>
      <c r="L196" s="31"/>
      <c r="M196" s="31"/>
      <c r="N196" s="31"/>
      <c r="O196" s="31"/>
      <c r="P196" s="28"/>
      <c r="Q196" s="28"/>
      <c r="R196" s="28"/>
    </row>
    <row r="197" spans="2:97" ht="18">
      <c r="B197" s="31" t="s">
        <v>63</v>
      </c>
      <c r="C197" s="31" t="s">
        <v>382</v>
      </c>
      <c r="D197" s="31"/>
      <c r="E197" s="31"/>
      <c r="F197" s="31"/>
      <c r="G197" s="31"/>
      <c r="H197" s="31"/>
      <c r="I197" s="31"/>
      <c r="J197" s="31"/>
      <c r="K197" s="31"/>
      <c r="L197" s="31"/>
      <c r="M197" s="31"/>
      <c r="N197" s="31"/>
      <c r="O197" s="31"/>
      <c r="P197" s="28"/>
      <c r="Q197" s="28"/>
      <c r="R197" s="28"/>
    </row>
    <row r="198" spans="2:97">
      <c r="B198" s="106" t="s">
        <v>829</v>
      </c>
      <c r="C198" s="106" t="s">
        <v>780</v>
      </c>
      <c r="D198" s="587"/>
      <c r="E198" s="587"/>
      <c r="F198" s="587"/>
      <c r="G198" s="106"/>
      <c r="H198" s="106"/>
      <c r="I198" s="106"/>
      <c r="J198" s="106"/>
      <c r="K198" s="106"/>
      <c r="L198" s="106"/>
      <c r="M198" s="106"/>
      <c r="N198" s="106"/>
      <c r="O198" s="106"/>
      <c r="P198" s="82"/>
      <c r="Q198" s="82"/>
      <c r="R198" s="82"/>
    </row>
    <row r="199" spans="2:97">
      <c r="B199" s="31"/>
      <c r="C199" s="31"/>
      <c r="D199" s="31"/>
      <c r="E199" s="31"/>
      <c r="F199" s="31"/>
      <c r="G199" s="31"/>
      <c r="H199" s="31"/>
      <c r="I199" s="31"/>
      <c r="J199" s="31"/>
      <c r="K199" s="31"/>
      <c r="L199" s="31"/>
      <c r="M199" s="31"/>
      <c r="N199" s="31"/>
      <c r="O199" s="31"/>
      <c r="P199" s="22"/>
      <c r="Q199" s="22"/>
      <c r="R199" s="22"/>
    </row>
    <row r="200" spans="2:97" ht="18">
      <c r="B200" s="28" t="s">
        <v>1416</v>
      </c>
      <c r="C200" s="28" t="s">
        <v>377</v>
      </c>
      <c r="D200" s="28"/>
      <c r="E200" s="28"/>
      <c r="F200" s="28"/>
      <c r="G200" s="28"/>
      <c r="H200" s="28"/>
      <c r="I200" s="28"/>
      <c r="J200" s="28"/>
      <c r="K200" s="28"/>
      <c r="L200" s="28"/>
      <c r="M200" s="28"/>
      <c r="N200" s="28"/>
      <c r="O200" s="28"/>
      <c r="P200" s="50"/>
      <c r="Q200" s="50"/>
      <c r="R200" s="50"/>
    </row>
    <row r="201" spans="2:97" s="238" customFormat="1" ht="18">
      <c r="B201" s="28" t="s">
        <v>72</v>
      </c>
      <c r="C201" s="28" t="s">
        <v>618</v>
      </c>
      <c r="D201" s="28"/>
      <c r="E201" s="28"/>
      <c r="F201" s="28"/>
      <c r="G201" s="28"/>
      <c r="H201" s="28"/>
      <c r="I201" s="28"/>
      <c r="J201" s="28"/>
      <c r="K201" s="28"/>
      <c r="L201" s="28"/>
      <c r="M201" s="28"/>
      <c r="N201" s="28"/>
      <c r="O201" s="28"/>
      <c r="P201" s="207"/>
      <c r="Q201" s="207"/>
      <c r="R201" s="207"/>
      <c r="V201" s="571"/>
      <c r="W201" s="571"/>
      <c r="BX201" s="571"/>
      <c r="BY201" s="571"/>
      <c r="BZ201" s="571"/>
      <c r="CA201" s="571"/>
      <c r="CB201" s="571"/>
      <c r="CC201" s="571"/>
      <c r="CR201" s="571"/>
      <c r="CS201" s="571"/>
    </row>
    <row r="202" spans="2:97" ht="15.75" thickBot="1">
      <c r="B202" s="35"/>
      <c r="C202" s="35"/>
      <c r="D202" s="82"/>
      <c r="E202" s="82"/>
      <c r="F202" s="82"/>
      <c r="G202" s="82"/>
      <c r="H202" s="82"/>
      <c r="I202" s="82"/>
      <c r="J202" s="82"/>
      <c r="K202" s="82"/>
      <c r="L202" s="82"/>
      <c r="M202" s="82"/>
      <c r="N202" s="82"/>
      <c r="O202" s="82"/>
      <c r="P202" s="63"/>
      <c r="Q202" s="63"/>
      <c r="R202" s="63"/>
    </row>
    <row r="203" spans="2:97" ht="15.75" thickTop="1">
      <c r="B203" s="22"/>
      <c r="C203" s="22"/>
      <c r="D203" s="22"/>
      <c r="E203" s="22"/>
      <c r="F203" s="22"/>
      <c r="G203" s="22"/>
      <c r="H203" s="22"/>
      <c r="I203" s="22"/>
      <c r="J203" s="22"/>
      <c r="K203" s="22"/>
      <c r="L203" s="22"/>
      <c r="M203" s="22"/>
      <c r="N203" s="22"/>
      <c r="O203" s="22"/>
      <c r="P203" s="63"/>
      <c r="Q203" s="63"/>
      <c r="R203" s="63"/>
    </row>
    <row r="204" spans="2:97">
      <c r="B204" s="50" t="s">
        <v>69</v>
      </c>
      <c r="C204" s="50" t="s">
        <v>378</v>
      </c>
      <c r="D204" s="50"/>
      <c r="E204" s="50"/>
      <c r="F204" s="50"/>
      <c r="G204" s="50"/>
      <c r="H204" s="50"/>
      <c r="I204" s="50"/>
      <c r="J204" s="50"/>
      <c r="K204" s="50"/>
      <c r="L204" s="50"/>
      <c r="M204" s="50"/>
      <c r="N204" s="50"/>
      <c r="O204" s="50"/>
      <c r="P204" s="63"/>
      <c r="Q204" s="63"/>
      <c r="R204" s="63"/>
    </row>
    <row r="205" spans="2:97" s="238" customFormat="1">
      <c r="B205" s="39" t="s">
        <v>307</v>
      </c>
      <c r="C205" s="207" t="s">
        <v>621</v>
      </c>
      <c r="D205" s="207"/>
      <c r="E205" s="207"/>
      <c r="F205" s="207"/>
      <c r="G205" s="207"/>
      <c r="H205" s="207"/>
      <c r="I205" s="207"/>
      <c r="J205" s="207"/>
      <c r="K205" s="207"/>
      <c r="L205" s="207"/>
      <c r="M205" s="207"/>
      <c r="N205" s="207"/>
      <c r="O205" s="207"/>
      <c r="P205" s="239"/>
      <c r="Q205" s="239"/>
      <c r="R205" s="239"/>
      <c r="V205" s="571"/>
      <c r="W205" s="571"/>
      <c r="BX205" s="571"/>
      <c r="BY205" s="571"/>
      <c r="BZ205" s="571"/>
      <c r="CA205" s="571"/>
      <c r="CB205" s="571"/>
      <c r="CC205" s="571"/>
      <c r="CR205" s="571"/>
      <c r="CS205" s="571"/>
    </row>
    <row r="206" spans="2:97">
      <c r="B206" s="63" t="s">
        <v>831</v>
      </c>
      <c r="C206" s="63" t="s">
        <v>832</v>
      </c>
      <c r="D206" s="63"/>
      <c r="E206" s="63"/>
      <c r="F206" s="63"/>
      <c r="G206" s="63"/>
      <c r="H206" s="63"/>
      <c r="I206" s="63"/>
      <c r="J206" s="63"/>
      <c r="K206" s="63"/>
      <c r="L206" s="63"/>
      <c r="M206" s="63"/>
      <c r="N206" s="63"/>
      <c r="O206" s="63"/>
      <c r="P206" s="63"/>
      <c r="Q206" s="63"/>
      <c r="R206" s="63"/>
    </row>
    <row r="207" spans="2:97">
      <c r="B207" s="239" t="s">
        <v>944</v>
      </c>
      <c r="C207" s="239" t="s">
        <v>943</v>
      </c>
      <c r="D207" s="239"/>
      <c r="E207" s="239"/>
      <c r="F207" s="239"/>
      <c r="G207" s="239"/>
      <c r="H207" s="239"/>
      <c r="I207" s="239"/>
      <c r="J207" s="239"/>
      <c r="K207" s="239"/>
      <c r="L207" s="239"/>
      <c r="M207" s="239"/>
      <c r="N207" s="239"/>
      <c r="O207" s="239"/>
      <c r="P207" s="63"/>
      <c r="Q207" s="63"/>
      <c r="R207" s="63"/>
    </row>
    <row r="208" spans="2:97">
      <c r="B208" s="63" t="s">
        <v>34</v>
      </c>
      <c r="C208" s="63" t="s">
        <v>338</v>
      </c>
      <c r="D208" s="63"/>
      <c r="E208" s="63"/>
      <c r="F208" s="63"/>
      <c r="G208" s="63"/>
      <c r="H208" s="63"/>
      <c r="I208" s="63"/>
      <c r="J208" s="63"/>
      <c r="K208" s="63"/>
      <c r="L208" s="63"/>
      <c r="M208" s="63"/>
      <c r="N208" s="63"/>
      <c r="O208" s="63"/>
      <c r="P208" s="63"/>
      <c r="Q208" s="63"/>
      <c r="R208" s="63"/>
    </row>
    <row r="209" spans="2:18" s="569" customFormat="1">
      <c r="B209" s="618" t="s">
        <v>1401</v>
      </c>
      <c r="C209" s="618" t="s">
        <v>1407</v>
      </c>
      <c r="D209" s="618"/>
      <c r="E209" s="618"/>
      <c r="F209" s="63"/>
      <c r="G209" s="63"/>
      <c r="H209" s="63"/>
      <c r="I209" s="63"/>
      <c r="J209" s="63"/>
      <c r="K209" s="63"/>
      <c r="L209" s="63"/>
      <c r="M209" s="63"/>
      <c r="N209" s="63"/>
      <c r="O209" s="63"/>
      <c r="P209" s="63"/>
      <c r="Q209" s="63"/>
      <c r="R209" s="63"/>
    </row>
    <row r="210" spans="2:18" s="569" customFormat="1">
      <c r="B210" s="618" t="s">
        <v>1402</v>
      </c>
      <c r="C210" s="618" t="s">
        <v>1408</v>
      </c>
      <c r="D210" s="618"/>
      <c r="E210" s="618"/>
      <c r="F210" s="63"/>
      <c r="G210" s="63"/>
      <c r="H210" s="63"/>
      <c r="I210" s="63"/>
      <c r="J210" s="63"/>
      <c r="K210" s="63"/>
      <c r="L210" s="63"/>
      <c r="M210" s="63"/>
      <c r="N210" s="63"/>
      <c r="O210" s="63"/>
      <c r="P210" s="63"/>
      <c r="Q210" s="63"/>
      <c r="R210" s="63"/>
    </row>
    <row r="211" spans="2:18">
      <c r="B211" s="63" t="s">
        <v>1142</v>
      </c>
      <c r="C211" s="63" t="s">
        <v>1018</v>
      </c>
      <c r="D211" s="63"/>
      <c r="E211" s="63"/>
      <c r="F211" s="63"/>
      <c r="G211" s="63"/>
      <c r="H211" s="63"/>
      <c r="I211" s="63"/>
      <c r="J211" s="63"/>
      <c r="K211" s="63"/>
      <c r="L211" s="63"/>
      <c r="M211" s="63"/>
      <c r="N211" s="63"/>
      <c r="O211" s="63"/>
      <c r="P211" s="63"/>
      <c r="Q211" s="63"/>
      <c r="R211" s="63"/>
    </row>
    <row r="212" spans="2:18">
      <c r="B212" s="63" t="s">
        <v>1415</v>
      </c>
      <c r="C212" s="63" t="s">
        <v>1414</v>
      </c>
      <c r="D212" s="63"/>
      <c r="E212" s="63"/>
      <c r="F212" s="63"/>
      <c r="G212" s="63"/>
      <c r="H212" s="63"/>
      <c r="I212" s="63"/>
      <c r="J212" s="63"/>
      <c r="K212" s="63"/>
      <c r="L212" s="63"/>
      <c r="M212" s="63"/>
      <c r="N212" s="63"/>
      <c r="O212" s="63"/>
      <c r="P212" s="63"/>
      <c r="Q212" s="63"/>
      <c r="R212" s="63"/>
    </row>
    <row r="213" spans="2:18">
      <c r="B213" s="33" t="s">
        <v>75</v>
      </c>
      <c r="C213" s="33" t="s">
        <v>761</v>
      </c>
      <c r="D213" s="81"/>
      <c r="E213" s="81"/>
      <c r="F213" s="81"/>
      <c r="G213" s="81"/>
      <c r="H213" s="81"/>
      <c r="I213" s="81"/>
      <c r="J213" s="81"/>
      <c r="K213" s="81"/>
      <c r="L213" s="81"/>
      <c r="M213" s="81"/>
      <c r="N213" s="81"/>
      <c r="O213" s="81"/>
      <c r="P213" s="63"/>
      <c r="Q213" s="63"/>
      <c r="R213" s="63"/>
    </row>
    <row r="214" spans="2:18">
      <c r="B214" s="49"/>
      <c r="C214" s="49"/>
      <c r="D214" s="49"/>
      <c r="E214" s="49"/>
      <c r="F214" s="49"/>
      <c r="G214" s="49"/>
      <c r="H214" s="49"/>
      <c r="I214" s="49"/>
      <c r="J214" s="49"/>
      <c r="K214" s="49"/>
      <c r="L214" s="49"/>
      <c r="M214" s="49"/>
      <c r="N214" s="49"/>
      <c r="O214" s="49"/>
      <c r="P214" s="63"/>
      <c r="Q214" s="63"/>
      <c r="R214" s="63"/>
    </row>
    <row r="215" spans="2:18">
      <c r="B215" s="50" t="s">
        <v>70</v>
      </c>
      <c r="C215" s="50" t="s">
        <v>379</v>
      </c>
      <c r="D215" s="50"/>
      <c r="E215" s="50"/>
      <c r="F215" s="50"/>
      <c r="G215" s="50"/>
      <c r="H215" s="50"/>
      <c r="I215" s="50"/>
      <c r="J215" s="50"/>
      <c r="K215" s="50"/>
      <c r="L215" s="50"/>
      <c r="M215" s="50"/>
      <c r="N215" s="50"/>
      <c r="O215" s="50"/>
      <c r="P215" s="63"/>
      <c r="Q215" s="63"/>
      <c r="R215" s="63"/>
    </row>
    <row r="216" spans="2:18">
      <c r="B216" s="39" t="s">
        <v>307</v>
      </c>
      <c r="C216" s="207" t="s">
        <v>621</v>
      </c>
      <c r="D216" s="207"/>
      <c r="E216" s="207"/>
      <c r="F216" s="207"/>
      <c r="G216" s="207"/>
      <c r="H216" s="207"/>
      <c r="I216" s="207"/>
      <c r="J216" s="207"/>
      <c r="K216" s="207"/>
      <c r="L216" s="207"/>
      <c r="M216" s="207"/>
      <c r="N216" s="207"/>
      <c r="O216" s="207"/>
      <c r="P216" s="239"/>
      <c r="Q216" s="239"/>
      <c r="R216" s="239"/>
    </row>
    <row r="217" spans="2:18">
      <c r="B217" s="63" t="s">
        <v>831</v>
      </c>
      <c r="C217" s="63" t="s">
        <v>832</v>
      </c>
      <c r="D217" s="63"/>
      <c r="E217" s="63"/>
      <c r="F217" s="63"/>
      <c r="G217" s="63"/>
      <c r="H217" s="63"/>
      <c r="I217" s="63"/>
      <c r="J217" s="63"/>
      <c r="K217" s="63"/>
      <c r="L217" s="63"/>
      <c r="M217" s="63"/>
      <c r="N217" s="63"/>
      <c r="O217" s="63"/>
      <c r="P217" s="63"/>
      <c r="Q217" s="63"/>
      <c r="R217" s="63"/>
    </row>
    <row r="218" spans="2:18">
      <c r="B218" s="239" t="s">
        <v>944</v>
      </c>
      <c r="C218" s="239" t="s">
        <v>943</v>
      </c>
      <c r="D218" s="239"/>
      <c r="E218" s="239"/>
      <c r="F218" s="239"/>
      <c r="G218" s="239"/>
      <c r="H218" s="239"/>
      <c r="I218" s="239"/>
      <c r="J218" s="239"/>
      <c r="K218" s="239"/>
      <c r="L218" s="239"/>
      <c r="M218" s="239"/>
      <c r="N218" s="239"/>
      <c r="O218" s="239"/>
      <c r="P218" s="63"/>
      <c r="Q218" s="63"/>
      <c r="R218" s="63"/>
    </row>
    <row r="219" spans="2:18">
      <c r="B219" s="63" t="s">
        <v>34</v>
      </c>
      <c r="C219" s="63" t="s">
        <v>338</v>
      </c>
      <c r="D219" s="63"/>
      <c r="E219" s="63"/>
      <c r="F219" s="63"/>
      <c r="G219" s="63"/>
      <c r="H219" s="63"/>
      <c r="I219" s="63"/>
      <c r="J219" s="63"/>
      <c r="K219" s="63"/>
      <c r="L219" s="63"/>
      <c r="M219" s="63"/>
      <c r="N219" s="63"/>
      <c r="O219" s="63"/>
      <c r="P219" s="63"/>
      <c r="Q219" s="63"/>
      <c r="R219" s="63"/>
    </row>
    <row r="220" spans="2:18" s="569" customFormat="1">
      <c r="B220" s="618" t="s">
        <v>1401</v>
      </c>
      <c r="C220" s="618" t="s">
        <v>1407</v>
      </c>
      <c r="D220" s="618"/>
      <c r="E220" s="618"/>
      <c r="F220" s="63"/>
      <c r="G220" s="63"/>
      <c r="H220" s="63"/>
      <c r="I220" s="63"/>
      <c r="J220" s="63"/>
      <c r="K220" s="63"/>
      <c r="L220" s="63"/>
      <c r="M220" s="63"/>
      <c r="N220" s="63"/>
      <c r="O220" s="63"/>
      <c r="P220" s="63"/>
      <c r="Q220" s="63"/>
      <c r="R220" s="63"/>
    </row>
    <row r="221" spans="2:18" s="569" customFormat="1">
      <c r="B221" s="618" t="s">
        <v>1402</v>
      </c>
      <c r="C221" s="618" t="s">
        <v>1408</v>
      </c>
      <c r="D221" s="618"/>
      <c r="E221" s="618"/>
      <c r="F221" s="63"/>
      <c r="G221" s="63"/>
      <c r="H221" s="63"/>
      <c r="I221" s="63"/>
      <c r="J221" s="63"/>
      <c r="K221" s="63"/>
      <c r="L221" s="63"/>
      <c r="M221" s="63"/>
      <c r="N221" s="63"/>
      <c r="O221" s="63"/>
      <c r="P221" s="63"/>
      <c r="Q221" s="63"/>
      <c r="R221" s="63"/>
    </row>
    <row r="222" spans="2:18">
      <c r="B222" s="299" t="s">
        <v>1239</v>
      </c>
      <c r="C222" s="299" t="s">
        <v>1007</v>
      </c>
      <c r="D222" s="299"/>
      <c r="E222" s="299"/>
      <c r="F222" s="299"/>
      <c r="G222" s="299"/>
      <c r="H222" s="299"/>
      <c r="I222" s="299"/>
      <c r="J222" s="299"/>
      <c r="K222" s="299"/>
      <c r="L222" s="299"/>
      <c r="M222" s="299"/>
      <c r="N222" s="299"/>
      <c r="O222" s="299"/>
      <c r="P222" s="63"/>
      <c r="Q222" s="63"/>
      <c r="R222" s="63"/>
    </row>
    <row r="223" spans="2:18">
      <c r="B223" s="63" t="s">
        <v>1415</v>
      </c>
      <c r="C223" s="63" t="s">
        <v>1414</v>
      </c>
      <c r="D223" s="63"/>
      <c r="E223" s="63"/>
      <c r="F223" s="63"/>
      <c r="G223" s="63"/>
      <c r="H223" s="63"/>
      <c r="I223" s="63"/>
      <c r="J223" s="63"/>
      <c r="K223" s="63"/>
      <c r="L223" s="63"/>
      <c r="M223" s="63"/>
      <c r="N223" s="63"/>
      <c r="O223" s="63"/>
      <c r="P223" s="63"/>
      <c r="Q223" s="63"/>
      <c r="R223" s="63"/>
    </row>
    <row r="224" spans="2:18">
      <c r="B224" s="63" t="s">
        <v>1417</v>
      </c>
      <c r="C224" s="63" t="s">
        <v>1418</v>
      </c>
      <c r="D224" s="63"/>
      <c r="E224" s="63"/>
      <c r="F224" s="63"/>
      <c r="G224" s="63"/>
      <c r="H224" s="63"/>
      <c r="I224" s="63"/>
      <c r="J224" s="63"/>
      <c r="K224" s="63"/>
      <c r="L224" s="63"/>
      <c r="M224" s="63"/>
      <c r="N224" s="63"/>
      <c r="O224" s="63"/>
      <c r="P224" s="63"/>
      <c r="Q224" s="63"/>
      <c r="R224" s="63"/>
    </row>
    <row r="225" spans="2:30">
      <c r="B225" s="33" t="s">
        <v>76</v>
      </c>
      <c r="C225" s="33" t="s">
        <v>762</v>
      </c>
      <c r="D225" s="81"/>
      <c r="E225" s="81"/>
      <c r="F225" s="81"/>
      <c r="G225" s="81"/>
      <c r="H225" s="81"/>
      <c r="I225" s="81"/>
      <c r="J225" s="81"/>
      <c r="K225" s="81"/>
      <c r="L225" s="81"/>
      <c r="M225" s="81"/>
      <c r="N225" s="81"/>
      <c r="O225" s="81"/>
      <c r="P225" s="63"/>
      <c r="Q225" s="63"/>
      <c r="R225" s="63"/>
    </row>
    <row r="226" spans="2:30">
      <c r="B226" s="49"/>
      <c r="C226" s="49"/>
      <c r="D226" s="49"/>
      <c r="E226" s="49"/>
      <c r="F226" s="49"/>
      <c r="G226" s="49"/>
      <c r="H226" s="49"/>
      <c r="I226" s="49"/>
      <c r="J226" s="49"/>
      <c r="K226" s="49"/>
      <c r="L226" s="49"/>
      <c r="M226" s="49"/>
      <c r="N226" s="49"/>
      <c r="O226" s="49"/>
      <c r="P226" s="63"/>
      <c r="Q226" s="63"/>
      <c r="R226" s="63"/>
    </row>
    <row r="227" spans="2:30">
      <c r="B227" s="50" t="s">
        <v>71</v>
      </c>
      <c r="C227" s="50" t="s">
        <v>763</v>
      </c>
      <c r="D227" s="50"/>
      <c r="E227" s="50"/>
      <c r="F227" s="50"/>
      <c r="G227" s="50"/>
      <c r="H227" s="50"/>
      <c r="I227" s="50"/>
      <c r="J227" s="50"/>
      <c r="K227" s="50"/>
      <c r="L227" s="50"/>
      <c r="M227" s="50"/>
      <c r="N227" s="50"/>
      <c r="O227" s="50"/>
      <c r="P227" s="63"/>
      <c r="Q227" s="63"/>
      <c r="R227" s="63"/>
    </row>
    <row r="228" spans="2:30">
      <c r="B228" s="39" t="s">
        <v>307</v>
      </c>
      <c r="C228" s="207" t="s">
        <v>621</v>
      </c>
      <c r="D228" s="207"/>
      <c r="E228" s="207"/>
      <c r="F228" s="207"/>
      <c r="G228" s="207"/>
      <c r="H228" s="207"/>
      <c r="I228" s="207"/>
      <c r="J228" s="207"/>
      <c r="K228" s="207"/>
      <c r="L228" s="207"/>
      <c r="M228" s="207"/>
      <c r="N228" s="207"/>
      <c r="O228" s="207"/>
      <c r="P228" s="239"/>
      <c r="Q228" s="239"/>
      <c r="R228" s="239"/>
    </row>
    <row r="229" spans="2:30">
      <c r="B229" s="63" t="s">
        <v>831</v>
      </c>
      <c r="C229" s="63" t="s">
        <v>832</v>
      </c>
      <c r="D229" s="63"/>
      <c r="E229" s="63"/>
      <c r="F229" s="63"/>
      <c r="G229" s="63"/>
      <c r="H229" s="63"/>
      <c r="I229" s="63"/>
      <c r="J229" s="63"/>
      <c r="K229" s="63"/>
      <c r="L229" s="63"/>
      <c r="M229" s="63"/>
      <c r="N229" s="63"/>
      <c r="O229" s="63"/>
      <c r="P229" s="63"/>
      <c r="Q229" s="63"/>
      <c r="R229" s="63"/>
    </row>
    <row r="230" spans="2:30">
      <c r="B230" s="239" t="s">
        <v>944</v>
      </c>
      <c r="C230" s="239" t="s">
        <v>943</v>
      </c>
      <c r="D230" s="239"/>
      <c r="E230" s="239"/>
      <c r="F230" s="239"/>
      <c r="G230" s="239"/>
      <c r="H230" s="239"/>
      <c r="I230" s="239"/>
      <c r="J230" s="239"/>
      <c r="K230" s="239"/>
      <c r="L230" s="239"/>
      <c r="M230" s="239"/>
      <c r="N230" s="239"/>
      <c r="O230" s="239"/>
      <c r="P230" s="63"/>
      <c r="Q230" s="63"/>
      <c r="R230" s="63"/>
    </row>
    <row r="231" spans="2:30">
      <c r="B231" s="63" t="s">
        <v>34</v>
      </c>
      <c r="C231" s="63" t="s">
        <v>338</v>
      </c>
      <c r="D231" s="63"/>
      <c r="E231" s="63"/>
      <c r="F231" s="63"/>
      <c r="G231" s="63"/>
      <c r="H231" s="63"/>
      <c r="I231" s="63"/>
      <c r="J231" s="63"/>
      <c r="K231" s="63"/>
      <c r="L231" s="63"/>
      <c r="M231" s="63"/>
      <c r="N231" s="63"/>
      <c r="O231" s="63"/>
      <c r="P231" s="63"/>
      <c r="Q231" s="63"/>
      <c r="R231" s="63"/>
    </row>
    <row r="232" spans="2:30" s="569" customFormat="1">
      <c r="B232" s="618" t="s">
        <v>1401</v>
      </c>
      <c r="C232" s="618" t="s">
        <v>1407</v>
      </c>
      <c r="D232" s="618"/>
      <c r="E232" s="618"/>
      <c r="F232" s="63"/>
      <c r="G232" s="63"/>
      <c r="H232" s="63"/>
      <c r="I232" s="63"/>
      <c r="J232" s="63"/>
      <c r="K232" s="63"/>
      <c r="L232" s="63"/>
      <c r="M232" s="63"/>
      <c r="N232" s="63"/>
      <c r="O232" s="63"/>
      <c r="P232" s="63"/>
      <c r="Q232" s="63"/>
      <c r="R232" s="63"/>
    </row>
    <row r="233" spans="2:30" s="569" customFormat="1">
      <c r="B233" s="618" t="s">
        <v>1402</v>
      </c>
      <c r="C233" s="618" t="s">
        <v>1408</v>
      </c>
      <c r="D233" s="618"/>
      <c r="E233" s="618"/>
      <c r="F233" s="63"/>
      <c r="G233" s="63"/>
      <c r="H233" s="63"/>
      <c r="I233" s="63"/>
      <c r="J233" s="63"/>
      <c r="K233" s="63"/>
      <c r="L233" s="63"/>
      <c r="M233" s="63"/>
      <c r="N233" s="63"/>
      <c r="O233" s="63"/>
      <c r="P233" s="63"/>
      <c r="Q233" s="63"/>
      <c r="R233" s="63"/>
    </row>
    <row r="234" spans="2:30">
      <c r="B234" s="299" t="s">
        <v>1239</v>
      </c>
      <c r="C234" s="299" t="s">
        <v>1007</v>
      </c>
      <c r="D234" s="299"/>
      <c r="E234" s="299"/>
      <c r="F234" s="299"/>
      <c r="G234" s="63"/>
      <c r="H234" s="63"/>
      <c r="I234" s="63"/>
      <c r="J234" s="63"/>
      <c r="K234" s="63"/>
      <c r="L234" s="63"/>
      <c r="M234" s="63"/>
      <c r="N234" s="63"/>
      <c r="O234" s="63"/>
      <c r="P234" s="63"/>
      <c r="Q234" s="63"/>
      <c r="R234" s="63"/>
    </row>
    <row r="235" spans="2:30">
      <c r="B235" s="63" t="s">
        <v>1415</v>
      </c>
      <c r="C235" s="63" t="s">
        <v>1414</v>
      </c>
      <c r="D235" s="63"/>
      <c r="E235" s="63"/>
      <c r="F235" s="63"/>
      <c r="G235" s="299"/>
      <c r="H235" s="299"/>
      <c r="I235" s="299"/>
      <c r="J235" s="299"/>
      <c r="K235" s="299"/>
      <c r="L235" s="299"/>
      <c r="M235" s="299"/>
      <c r="N235" s="299"/>
      <c r="O235" s="299"/>
      <c r="P235" s="63"/>
      <c r="Q235" s="63"/>
      <c r="R235" s="63"/>
    </row>
    <row r="236" spans="2:30" ht="23.25" customHeight="1">
      <c r="B236" s="33" t="s">
        <v>77</v>
      </c>
      <c r="C236" s="33" t="s">
        <v>764</v>
      </c>
      <c r="D236" s="81"/>
      <c r="E236" s="81"/>
      <c r="F236" s="81"/>
      <c r="G236" s="81"/>
      <c r="H236" s="81"/>
      <c r="I236" s="81"/>
      <c r="J236" s="81"/>
      <c r="K236" s="81"/>
      <c r="L236" s="81"/>
      <c r="M236" s="81"/>
      <c r="N236" s="81"/>
      <c r="O236" s="81"/>
      <c r="P236" s="281"/>
      <c r="Q236" s="281"/>
      <c r="R236" s="281"/>
      <c r="S236" s="281"/>
      <c r="T236" s="281"/>
      <c r="U236" s="281"/>
      <c r="V236" s="281"/>
      <c r="W236" s="281"/>
      <c r="X236" s="281"/>
      <c r="Y236" s="281"/>
      <c r="Z236" s="281"/>
      <c r="AA236" s="281"/>
      <c r="AB236" s="281"/>
      <c r="AC236" s="281"/>
      <c r="AD236" s="281"/>
    </row>
    <row r="237" spans="2:30" ht="15.75" customHeight="1">
      <c r="P237" s="281"/>
      <c r="Q237" s="281"/>
      <c r="R237" s="281"/>
      <c r="S237" s="281"/>
      <c r="T237" s="281"/>
      <c r="U237" s="281"/>
      <c r="V237" s="281"/>
      <c r="W237" s="281"/>
      <c r="X237" s="281"/>
      <c r="Y237" s="281"/>
      <c r="Z237" s="281"/>
      <c r="AA237" s="281"/>
      <c r="AB237" s="281"/>
      <c r="AC237" s="281"/>
      <c r="AD237" s="281"/>
    </row>
    <row r="238" spans="2:30">
      <c r="B238" s="425" t="s">
        <v>60</v>
      </c>
      <c r="C238" s="425" t="s">
        <v>380</v>
      </c>
      <c r="D238" s="425"/>
      <c r="E238" s="425"/>
      <c r="F238" s="425"/>
      <c r="G238" s="425"/>
      <c r="H238" s="425"/>
      <c r="I238" s="425"/>
      <c r="J238" s="425"/>
      <c r="K238" s="425"/>
      <c r="L238" s="425"/>
      <c r="M238" s="425"/>
      <c r="N238" s="106"/>
      <c r="O238" s="106"/>
      <c r="P238" s="281"/>
      <c r="Q238" s="281"/>
      <c r="R238" s="281"/>
      <c r="S238" s="281"/>
      <c r="T238" s="281"/>
      <c r="U238" s="281"/>
      <c r="V238" s="281"/>
      <c r="W238" s="281"/>
      <c r="X238" s="281"/>
      <c r="Y238" s="281"/>
      <c r="Z238" s="281"/>
      <c r="AA238" s="281"/>
      <c r="AB238" s="281"/>
      <c r="AC238" s="281"/>
      <c r="AD238" s="281"/>
    </row>
    <row r="239" spans="2:30" ht="27.75" customHeight="1">
      <c r="B239" s="534" t="s">
        <v>1364</v>
      </c>
      <c r="C239" s="534" t="s">
        <v>1315</v>
      </c>
      <c r="D239" s="534"/>
      <c r="E239" s="534"/>
      <c r="F239" s="534"/>
      <c r="G239" s="391"/>
      <c r="H239" s="553"/>
      <c r="I239" s="553"/>
      <c r="J239" s="553"/>
      <c r="K239" s="391"/>
      <c r="L239" s="391"/>
      <c r="M239" s="391"/>
      <c r="N239" s="391"/>
      <c r="O239" s="534"/>
      <c r="P239" s="391"/>
      <c r="Q239" s="391"/>
      <c r="R239" s="391"/>
      <c r="S239" s="391"/>
      <c r="T239" s="534"/>
      <c r="U239" s="534"/>
      <c r="V239" s="534"/>
      <c r="W239" s="534"/>
      <c r="X239" s="302"/>
      <c r="Y239" s="302"/>
      <c r="Z239" s="302"/>
      <c r="AA239" s="301"/>
      <c r="AB239" s="281"/>
      <c r="AC239" s="281"/>
      <c r="AD239" s="281"/>
    </row>
    <row r="240" spans="2:30" ht="33.75" customHeight="1">
      <c r="B240" s="534" t="s">
        <v>1365</v>
      </c>
      <c r="C240" s="665" t="s">
        <v>1368</v>
      </c>
      <c r="D240" s="665"/>
      <c r="E240" s="665"/>
      <c r="F240" s="665"/>
      <c r="G240" s="665"/>
      <c r="H240" s="665"/>
      <c r="I240" s="665"/>
      <c r="J240" s="665"/>
      <c r="K240" s="665"/>
      <c r="L240" s="665"/>
      <c r="M240" s="665"/>
      <c r="N240" s="665"/>
      <c r="O240" s="665"/>
      <c r="P240" s="665"/>
      <c r="Q240" s="665"/>
      <c r="R240" s="665"/>
      <c r="S240" s="665"/>
      <c r="T240" s="665"/>
      <c r="U240" s="665"/>
      <c r="V240" s="665"/>
      <c r="W240" s="665"/>
      <c r="X240" s="665"/>
      <c r="Y240" s="532"/>
      <c r="Z240" s="532"/>
      <c r="AA240" s="532"/>
      <c r="AB240" s="281"/>
      <c r="AC240" s="281"/>
      <c r="AD240" s="281"/>
    </row>
    <row r="241" spans="2:30" ht="22.5" customHeight="1">
      <c r="B241" s="534" t="s">
        <v>1366</v>
      </c>
      <c r="C241" s="666" t="s">
        <v>1369</v>
      </c>
      <c r="D241" s="666"/>
      <c r="E241" s="666"/>
      <c r="F241" s="666"/>
      <c r="G241" s="666"/>
      <c r="H241" s="666"/>
      <c r="I241" s="666"/>
      <c r="J241" s="666"/>
      <c r="K241" s="666"/>
      <c r="L241" s="666"/>
      <c r="M241" s="666"/>
      <c r="N241" s="666"/>
      <c r="O241" s="666"/>
      <c r="P241" s="666"/>
      <c r="Q241" s="666"/>
      <c r="R241" s="666"/>
      <c r="S241" s="666"/>
      <c r="T241" s="666"/>
      <c r="U241" s="666"/>
      <c r="V241" s="666"/>
      <c r="W241" s="666"/>
      <c r="X241" s="666"/>
      <c r="Y241" s="532"/>
      <c r="Z241" s="532"/>
      <c r="AA241" s="532"/>
      <c r="AB241" s="281"/>
      <c r="AC241" s="281"/>
      <c r="AD241" s="281"/>
    </row>
    <row r="242" spans="2:30" ht="22.5" customHeight="1">
      <c r="B242" s="534" t="s">
        <v>1367</v>
      </c>
      <c r="C242" s="666" t="s">
        <v>1370</v>
      </c>
      <c r="D242" s="666"/>
      <c r="E242" s="666"/>
      <c r="F242" s="666"/>
      <c r="G242" s="666"/>
      <c r="H242" s="666"/>
      <c r="I242" s="666"/>
      <c r="J242" s="666"/>
      <c r="K242" s="666"/>
      <c r="L242" s="666"/>
      <c r="M242" s="666"/>
      <c r="N242" s="666"/>
      <c r="O242" s="666"/>
      <c r="P242" s="666"/>
      <c r="Q242" s="666"/>
      <c r="R242" s="666"/>
      <c r="S242" s="666"/>
      <c r="T242" s="666"/>
      <c r="U242" s="666"/>
      <c r="V242" s="666"/>
      <c r="W242" s="666"/>
      <c r="X242" s="666"/>
      <c r="Y242" s="532"/>
      <c r="Z242" s="532"/>
      <c r="AA242" s="532"/>
      <c r="AB242" s="281"/>
      <c r="AC242" s="281"/>
      <c r="AD242" s="281"/>
    </row>
    <row r="243" spans="2:30" ht="15" customHeight="1">
      <c r="B243" s="534" t="s">
        <v>1375</v>
      </c>
      <c r="C243" s="666" t="s">
        <v>1371</v>
      </c>
      <c r="D243" s="666"/>
      <c r="E243" s="666"/>
      <c r="F243" s="666"/>
      <c r="G243" s="666"/>
      <c r="H243" s="666"/>
      <c r="I243" s="666"/>
      <c r="J243" s="666"/>
      <c r="K243" s="666"/>
      <c r="L243" s="666"/>
      <c r="M243" s="666"/>
      <c r="N243" s="666"/>
      <c r="O243" s="666"/>
      <c r="P243" s="666"/>
      <c r="Q243" s="666"/>
      <c r="R243" s="666"/>
      <c r="S243" s="666"/>
      <c r="T243" s="666"/>
      <c r="U243" s="666"/>
      <c r="V243" s="666"/>
      <c r="W243" s="666"/>
      <c r="X243" s="666"/>
      <c r="Y243" s="532"/>
      <c r="Z243" s="532"/>
      <c r="AA243" s="532"/>
      <c r="AB243" s="281"/>
      <c r="AC243" s="281"/>
      <c r="AD243" s="281"/>
    </row>
    <row r="244" spans="2:30" ht="15" customHeight="1">
      <c r="B244" s="534" t="s">
        <v>1374</v>
      </c>
      <c r="C244" s="603" t="s">
        <v>1372</v>
      </c>
      <c r="D244" s="652"/>
      <c r="E244" s="652"/>
      <c r="F244" s="611"/>
      <c r="G244" s="603"/>
      <c r="H244" s="603"/>
      <c r="I244" s="603"/>
      <c r="J244" s="603"/>
      <c r="K244" s="603"/>
      <c r="L244" s="603"/>
      <c r="M244" s="603"/>
      <c r="N244" s="603"/>
      <c r="O244" s="603"/>
      <c r="P244" s="603"/>
      <c r="Q244" s="603"/>
      <c r="R244" s="603"/>
      <c r="S244" s="603"/>
      <c r="T244" s="603"/>
      <c r="U244" s="603"/>
      <c r="V244" s="604"/>
      <c r="W244" s="612"/>
      <c r="X244" s="603"/>
      <c r="Y244" s="532"/>
      <c r="Z244" s="532"/>
      <c r="AA244" s="532"/>
      <c r="AB244" s="281"/>
      <c r="AC244" s="281"/>
      <c r="AD244" s="281"/>
    </row>
    <row r="245" spans="2:30" ht="14.45" customHeight="1">
      <c r="B245" s="534" t="s">
        <v>1373</v>
      </c>
      <c r="C245" s="532" t="s">
        <v>1316</v>
      </c>
      <c r="D245" s="532"/>
      <c r="E245" s="532"/>
      <c r="F245" s="532"/>
      <c r="G245" s="532"/>
      <c r="H245" s="532"/>
      <c r="I245" s="532"/>
      <c r="J245" s="532"/>
      <c r="K245" s="532"/>
      <c r="L245" s="532"/>
      <c r="M245" s="532"/>
      <c r="N245" s="532"/>
      <c r="O245" s="532"/>
      <c r="P245" s="532"/>
      <c r="Q245" s="532"/>
      <c r="R245" s="532"/>
      <c r="S245" s="532"/>
      <c r="T245" s="532"/>
      <c r="U245" s="532"/>
      <c r="V245" s="532"/>
      <c r="W245" s="532"/>
      <c r="X245" s="532"/>
      <c r="Y245" s="533"/>
      <c r="Z245" s="533"/>
      <c r="AA245" s="533"/>
      <c r="AB245" s="281"/>
      <c r="AC245" s="281"/>
      <c r="AD245" s="281"/>
    </row>
    <row r="246" spans="2:30" ht="15" customHeight="1">
      <c r="B246" s="532"/>
      <c r="Y246" s="532"/>
      <c r="Z246" s="532"/>
      <c r="AA246" s="532"/>
    </row>
    <row r="247" spans="2:30" ht="15" customHeight="1">
      <c r="B247" s="281"/>
      <c r="C247" s="532"/>
      <c r="D247" s="532"/>
      <c r="E247" s="532"/>
      <c r="F247" s="532"/>
      <c r="G247" s="532"/>
      <c r="H247" s="532"/>
      <c r="I247" s="532"/>
      <c r="J247" s="532"/>
      <c r="K247" s="532"/>
      <c r="L247" s="532"/>
      <c r="M247" s="532"/>
      <c r="N247" s="532"/>
      <c r="O247" s="532"/>
      <c r="P247" s="532"/>
      <c r="Q247" s="532"/>
      <c r="R247" s="532"/>
      <c r="S247" s="532"/>
      <c r="T247" s="532"/>
      <c r="U247" s="532"/>
      <c r="V247" s="532"/>
      <c r="W247" s="532"/>
      <c r="X247" s="532"/>
      <c r="Y247" s="532"/>
      <c r="Z247" s="532"/>
      <c r="AA247" s="532"/>
    </row>
    <row r="248" spans="2:30" ht="15" customHeight="1">
      <c r="B248" s="281"/>
      <c r="C248" s="532"/>
      <c r="D248" s="532"/>
      <c r="E248" s="532"/>
      <c r="F248" s="532"/>
      <c r="G248" s="532"/>
      <c r="H248" s="532"/>
      <c r="I248" s="532"/>
      <c r="J248" s="532"/>
      <c r="K248" s="532"/>
      <c r="L248" s="532"/>
      <c r="M248" s="532"/>
      <c r="N248" s="532"/>
      <c r="O248" s="532"/>
      <c r="P248" s="532"/>
      <c r="Q248" s="532"/>
      <c r="R248" s="532"/>
      <c r="S248" s="532"/>
      <c r="T248" s="532"/>
      <c r="U248" s="532"/>
      <c r="V248" s="532"/>
      <c r="W248" s="532"/>
      <c r="X248" s="532"/>
      <c r="Y248" s="532"/>
      <c r="Z248" s="532"/>
      <c r="AA248" s="532"/>
    </row>
    <row r="249" spans="2:30" ht="15" customHeight="1">
      <c r="B249" s="281"/>
      <c r="C249" s="532"/>
      <c r="D249" s="532"/>
      <c r="E249" s="532"/>
      <c r="F249" s="532"/>
      <c r="G249" s="532"/>
      <c r="H249" s="532"/>
      <c r="I249" s="532"/>
      <c r="J249" s="532"/>
      <c r="K249" s="532"/>
      <c r="L249" s="532"/>
      <c r="M249" s="532"/>
      <c r="N249" s="532"/>
      <c r="O249" s="532"/>
      <c r="P249" s="532"/>
      <c r="Q249" s="532"/>
      <c r="R249" s="532"/>
      <c r="S249" s="532"/>
      <c r="T249" s="532"/>
      <c r="U249" s="532"/>
      <c r="V249" s="532"/>
      <c r="W249" s="532"/>
      <c r="X249" s="532"/>
      <c r="Y249" s="532"/>
      <c r="Z249" s="532"/>
      <c r="AA249" s="532"/>
    </row>
    <row r="250" spans="2:30" ht="18">
      <c r="B250" s="28" t="s">
        <v>820</v>
      </c>
      <c r="C250" s="28" t="s">
        <v>372</v>
      </c>
      <c r="D250" s="28"/>
      <c r="E250" s="28"/>
      <c r="F250" s="28"/>
      <c r="G250" s="28"/>
      <c r="H250" s="28"/>
      <c r="I250" s="28"/>
      <c r="J250" s="28"/>
      <c r="K250" s="28"/>
      <c r="L250" s="28"/>
      <c r="M250" s="28"/>
      <c r="N250" s="28"/>
      <c r="O250" s="28"/>
      <c r="P250" s="207"/>
      <c r="Q250" s="207"/>
      <c r="R250" s="207"/>
    </row>
    <row r="251" spans="2:30" ht="15.75" thickBot="1">
      <c r="B251" s="35"/>
      <c r="C251" s="35"/>
      <c r="D251" s="82"/>
      <c r="E251" s="82"/>
      <c r="F251" s="82"/>
      <c r="G251" s="82"/>
      <c r="H251" s="82"/>
      <c r="I251" s="82"/>
      <c r="J251" s="82"/>
      <c r="K251" s="82"/>
      <c r="L251" s="82"/>
      <c r="M251" s="82"/>
      <c r="N251" s="82"/>
      <c r="O251" s="82"/>
      <c r="P251" s="63"/>
      <c r="Q251" s="63"/>
      <c r="R251" s="63"/>
    </row>
    <row r="252" spans="2:30" ht="15.75" thickTop="1">
      <c r="B252" s="22"/>
      <c r="C252" s="22"/>
      <c r="D252" s="22"/>
      <c r="E252" s="22"/>
      <c r="F252" s="22"/>
      <c r="G252" s="22"/>
      <c r="H252" s="22"/>
      <c r="I252" s="22"/>
      <c r="J252" s="22"/>
      <c r="K252" s="22"/>
      <c r="L252" s="22"/>
      <c r="M252" s="22"/>
      <c r="N252" s="22"/>
      <c r="O252" s="22"/>
      <c r="P252" s="63"/>
      <c r="Q252" s="63"/>
      <c r="R252" s="63"/>
    </row>
    <row r="253" spans="2:30">
      <c r="B253" s="50" t="s">
        <v>64</v>
      </c>
      <c r="C253" s="50" t="s">
        <v>373</v>
      </c>
      <c r="D253" s="50"/>
      <c r="E253" s="50"/>
      <c r="F253" s="50"/>
      <c r="G253" s="50"/>
      <c r="H253" s="50"/>
      <c r="I253" s="50"/>
      <c r="J253" s="50"/>
      <c r="K253" s="50"/>
      <c r="L253" s="50"/>
      <c r="M253" s="50"/>
      <c r="N253" s="50"/>
      <c r="O253" s="50"/>
      <c r="P253" s="63"/>
      <c r="Q253" s="63"/>
      <c r="R253" s="63"/>
    </row>
    <row r="254" spans="2:30">
      <c r="B254" s="288" t="s">
        <v>971</v>
      </c>
      <c r="C254" s="207" t="s">
        <v>621</v>
      </c>
      <c r="D254" s="207"/>
      <c r="E254" s="207"/>
      <c r="F254" s="207"/>
      <c r="G254" s="207"/>
      <c r="H254" s="207"/>
      <c r="I254" s="207"/>
      <c r="J254" s="207"/>
      <c r="K254" s="207"/>
      <c r="L254" s="207"/>
      <c r="M254" s="207"/>
      <c r="N254" s="207"/>
      <c r="O254" s="207"/>
      <c r="P254" s="239"/>
      <c r="Q254" s="239"/>
      <c r="R254" s="239"/>
    </row>
    <row r="255" spans="2:30">
      <c r="B255" s="569" t="s">
        <v>1299</v>
      </c>
      <c r="C255" s="569" t="s">
        <v>832</v>
      </c>
      <c r="G255" s="63"/>
      <c r="H255" s="63"/>
      <c r="I255" s="63"/>
      <c r="J255" s="63"/>
      <c r="K255" s="63"/>
      <c r="L255" s="63"/>
      <c r="M255" s="63"/>
      <c r="N255" s="63"/>
      <c r="O255" s="63"/>
      <c r="P255" s="292"/>
      <c r="Q255" s="292"/>
      <c r="R255" s="292"/>
    </row>
    <row r="256" spans="2:30">
      <c r="B256" s="292"/>
      <c r="C256" s="292"/>
      <c r="D256" s="292"/>
      <c r="E256" s="292"/>
      <c r="F256" s="292"/>
      <c r="G256" s="292"/>
      <c r="H256" s="292"/>
      <c r="I256" s="292"/>
      <c r="J256" s="292"/>
      <c r="K256" s="292"/>
      <c r="L256" s="292"/>
      <c r="M256" s="292"/>
      <c r="N256" s="292"/>
      <c r="O256" s="292"/>
      <c r="P256" s="239"/>
      <c r="Q256" s="239"/>
      <c r="R256" s="239"/>
    </row>
    <row r="257" spans="2:18">
      <c r="B257" s="280" t="s">
        <v>972</v>
      </c>
      <c r="C257" s="280" t="s">
        <v>973</v>
      </c>
      <c r="D257" s="280"/>
      <c r="E257" s="280"/>
      <c r="F257" s="280"/>
      <c r="G257" s="239"/>
      <c r="H257" s="239"/>
      <c r="I257" s="239"/>
      <c r="J257" s="239"/>
      <c r="K257" s="239"/>
      <c r="L257" s="239"/>
      <c r="M257" s="239"/>
      <c r="N257" s="239"/>
      <c r="O257" s="239"/>
      <c r="P257" s="63"/>
      <c r="Q257" s="63"/>
      <c r="R257" s="63"/>
    </row>
    <row r="258" spans="2:18">
      <c r="B258" s="569" t="s">
        <v>34</v>
      </c>
      <c r="C258" s="569" t="s">
        <v>338</v>
      </c>
      <c r="G258" s="292"/>
      <c r="H258" s="292"/>
      <c r="I258" s="292"/>
      <c r="J258" s="292"/>
      <c r="K258" s="292"/>
      <c r="L258" s="292"/>
      <c r="M258" s="292"/>
      <c r="N258" s="292"/>
      <c r="O258" s="292"/>
      <c r="P258" s="63"/>
      <c r="Q258" s="63"/>
      <c r="R258" s="63"/>
    </row>
    <row r="259" spans="2:18" s="569" customFormat="1">
      <c r="B259" s="618" t="s">
        <v>1401</v>
      </c>
      <c r="C259" s="618" t="s">
        <v>1407</v>
      </c>
      <c r="D259" s="618"/>
      <c r="E259" s="618"/>
      <c r="G259" s="292"/>
      <c r="H259" s="292"/>
      <c r="I259" s="292"/>
      <c r="J259" s="292"/>
      <c r="K259" s="292"/>
      <c r="L259" s="292"/>
      <c r="M259" s="292"/>
      <c r="N259" s="292"/>
      <c r="O259" s="292"/>
      <c r="P259" s="63"/>
      <c r="Q259" s="63"/>
      <c r="R259" s="63"/>
    </row>
    <row r="260" spans="2:18" s="569" customFormat="1">
      <c r="B260" s="618" t="s">
        <v>1402</v>
      </c>
      <c r="C260" s="618" t="s">
        <v>1408</v>
      </c>
      <c r="D260" s="618"/>
      <c r="E260" s="618"/>
      <c r="G260" s="292"/>
      <c r="H260" s="292"/>
      <c r="I260" s="292"/>
      <c r="J260" s="292"/>
      <c r="K260" s="292"/>
      <c r="L260" s="292"/>
      <c r="M260" s="292"/>
      <c r="N260" s="292"/>
      <c r="O260" s="292"/>
      <c r="P260" s="63"/>
      <c r="Q260" s="63"/>
      <c r="R260" s="63"/>
    </row>
    <row r="261" spans="2:18">
      <c r="B261" s="569" t="s">
        <v>1239</v>
      </c>
      <c r="C261" s="569" t="s">
        <v>1007</v>
      </c>
      <c r="G261" s="292"/>
      <c r="H261" s="292"/>
      <c r="I261" s="292"/>
      <c r="J261" s="292"/>
      <c r="K261" s="292"/>
      <c r="L261" s="292"/>
      <c r="M261" s="292"/>
      <c r="N261" s="292"/>
      <c r="O261" s="292"/>
      <c r="P261" s="63"/>
      <c r="Q261" s="63"/>
      <c r="R261" s="63"/>
    </row>
    <row r="262" spans="2:18">
      <c r="B262" s="569" t="s">
        <v>1415</v>
      </c>
      <c r="C262" s="569" t="s">
        <v>1414</v>
      </c>
      <c r="G262" s="292"/>
      <c r="H262" s="292"/>
      <c r="I262" s="292"/>
      <c r="J262" s="292"/>
      <c r="K262" s="292"/>
      <c r="L262" s="292"/>
      <c r="M262" s="292"/>
      <c r="N262" s="292"/>
      <c r="O262" s="292"/>
      <c r="P262" s="63"/>
      <c r="Q262" s="63"/>
      <c r="R262" s="63"/>
    </row>
    <row r="263" spans="2:18">
      <c r="B263" s="63" t="s">
        <v>1403</v>
      </c>
      <c r="C263" s="63" t="s">
        <v>1409</v>
      </c>
      <c r="D263" s="63"/>
      <c r="E263" s="63"/>
      <c r="F263" s="63"/>
      <c r="G263" s="63"/>
      <c r="H263" s="63"/>
      <c r="I263" s="63"/>
      <c r="J263" s="63"/>
      <c r="K263" s="63"/>
      <c r="L263" s="63"/>
      <c r="M263" s="63"/>
      <c r="N263" s="63"/>
      <c r="O263" s="63"/>
      <c r="P263" s="81"/>
      <c r="Q263" s="81"/>
      <c r="R263" s="81"/>
    </row>
    <row r="264" spans="2:18">
      <c r="B264" s="33" t="s">
        <v>82</v>
      </c>
      <c r="C264" s="33" t="s">
        <v>765</v>
      </c>
      <c r="D264" s="81"/>
      <c r="E264" s="81"/>
      <c r="F264" s="81"/>
      <c r="G264" s="81"/>
      <c r="H264" s="81"/>
      <c r="I264" s="81"/>
      <c r="J264" s="81"/>
      <c r="K264" s="81"/>
      <c r="L264" s="81"/>
      <c r="M264" s="81"/>
      <c r="N264" s="81"/>
      <c r="O264" s="81"/>
      <c r="P264" s="283"/>
      <c r="Q264" s="283"/>
      <c r="R264" s="283"/>
    </row>
    <row r="265" spans="2:18">
      <c r="B265" s="50" t="s">
        <v>65</v>
      </c>
      <c r="C265" s="50" t="s">
        <v>374</v>
      </c>
      <c r="D265" s="50"/>
      <c r="E265" s="50"/>
      <c r="F265" s="50"/>
      <c r="G265" s="50"/>
      <c r="H265" s="50"/>
      <c r="I265" s="50"/>
      <c r="J265" s="50"/>
      <c r="K265" s="50"/>
      <c r="L265" s="50"/>
      <c r="M265" s="50"/>
      <c r="N265" s="50"/>
      <c r="O265" s="50"/>
      <c r="P265" s="280"/>
      <c r="Q265" s="280"/>
      <c r="R265" s="280"/>
    </row>
    <row r="266" spans="2:18">
      <c r="B266" s="294" t="s">
        <v>971</v>
      </c>
      <c r="C266" s="298" t="s">
        <v>621</v>
      </c>
      <c r="D266" s="298"/>
      <c r="E266" s="298"/>
      <c r="F266" s="298"/>
      <c r="G266" s="298"/>
      <c r="H266" s="298"/>
      <c r="I266" s="298"/>
      <c r="J266" s="298"/>
      <c r="K266" s="298"/>
      <c r="L266" s="298"/>
      <c r="M266" s="298"/>
      <c r="N266" s="298"/>
      <c r="O266" s="298"/>
      <c r="P266" s="289"/>
      <c r="Q266" s="289"/>
      <c r="R266" s="289"/>
    </row>
    <row r="267" spans="2:18">
      <c r="B267" s="569" t="s">
        <v>831</v>
      </c>
      <c r="C267" s="569" t="s">
        <v>832</v>
      </c>
      <c r="G267" s="283"/>
      <c r="H267" s="283"/>
      <c r="I267" s="283"/>
      <c r="J267" s="283"/>
      <c r="K267" s="283"/>
      <c r="L267" s="283"/>
      <c r="M267" s="283"/>
      <c r="N267" s="283"/>
      <c r="O267" s="283"/>
      <c r="P267" s="280"/>
      <c r="Q267" s="280"/>
      <c r="R267" s="280"/>
    </row>
    <row r="268" spans="2:18">
      <c r="B268" s="569"/>
      <c r="C268" s="569"/>
      <c r="G268" s="289"/>
      <c r="H268" s="289"/>
      <c r="I268" s="289"/>
      <c r="J268" s="289"/>
      <c r="K268" s="289"/>
      <c r="L268" s="289"/>
      <c r="M268" s="289"/>
      <c r="N268" s="289"/>
      <c r="O268" s="289"/>
      <c r="P268" s="294"/>
      <c r="Q268" s="294"/>
      <c r="R268" s="294"/>
    </row>
    <row r="269" spans="2:18">
      <c r="B269" s="239" t="s">
        <v>972</v>
      </c>
      <c r="C269" s="239" t="s">
        <v>973</v>
      </c>
      <c r="D269" s="239"/>
      <c r="E269" s="239"/>
      <c r="F269" s="239"/>
      <c r="G269" s="280"/>
      <c r="H269" s="280"/>
      <c r="I269" s="280"/>
      <c r="J269" s="280"/>
      <c r="K269" s="280"/>
      <c r="L269" s="280"/>
      <c r="M269" s="280"/>
      <c r="N269" s="280"/>
      <c r="O269" s="280"/>
      <c r="P269" s="299"/>
      <c r="Q269" s="299"/>
      <c r="R269" s="299"/>
    </row>
    <row r="270" spans="2:18">
      <c r="B270" s="569" t="s">
        <v>34</v>
      </c>
      <c r="C270" s="569" t="s">
        <v>338</v>
      </c>
      <c r="G270" s="494"/>
      <c r="H270" s="494"/>
      <c r="I270" s="494"/>
      <c r="J270" s="494"/>
      <c r="K270" s="494"/>
      <c r="L270" s="494"/>
      <c r="M270" s="299"/>
      <c r="N270" s="299"/>
      <c r="O270" s="299"/>
      <c r="P270" s="299"/>
      <c r="Q270" s="299"/>
      <c r="R270" s="299"/>
    </row>
    <row r="271" spans="2:18" s="569" customFormat="1">
      <c r="B271" s="618" t="s">
        <v>1401</v>
      </c>
      <c r="C271" s="618" t="s">
        <v>1407</v>
      </c>
      <c r="D271" s="618"/>
      <c r="E271" s="618"/>
      <c r="G271" s="494"/>
      <c r="H271" s="494"/>
      <c r="I271" s="494"/>
      <c r="J271" s="494"/>
      <c r="K271" s="494"/>
      <c r="L271" s="494"/>
      <c r="M271" s="299"/>
      <c r="N271" s="299"/>
      <c r="O271" s="299"/>
      <c r="P271" s="299"/>
      <c r="Q271" s="299"/>
      <c r="R271" s="299"/>
    </row>
    <row r="272" spans="2:18" s="569" customFormat="1">
      <c r="B272" s="618" t="s">
        <v>1402</v>
      </c>
      <c r="C272" s="618" t="s">
        <v>1408</v>
      </c>
      <c r="D272" s="618"/>
      <c r="E272" s="618"/>
      <c r="G272" s="494"/>
      <c r="H272" s="494"/>
      <c r="I272" s="494"/>
      <c r="J272" s="494"/>
      <c r="K272" s="494"/>
      <c r="L272" s="494"/>
      <c r="M272" s="299"/>
      <c r="N272" s="299"/>
      <c r="O272" s="299"/>
      <c r="P272" s="299"/>
      <c r="Q272" s="299"/>
      <c r="R272" s="299"/>
    </row>
    <row r="273" spans="2:18">
      <c r="B273" s="569" t="s">
        <v>1239</v>
      </c>
      <c r="C273" s="569" t="s">
        <v>1007</v>
      </c>
      <c r="G273" s="494"/>
      <c r="H273" s="494"/>
      <c r="I273" s="494"/>
      <c r="J273" s="494"/>
      <c r="K273" s="494"/>
      <c r="L273" s="494"/>
      <c r="M273" s="299"/>
      <c r="N273" s="299"/>
      <c r="O273" s="299"/>
      <c r="P273" s="280"/>
      <c r="Q273" s="280"/>
      <c r="R273" s="280"/>
    </row>
    <row r="274" spans="2:18">
      <c r="B274" s="569" t="s">
        <v>1415</v>
      </c>
      <c r="C274" s="569" t="s">
        <v>1414</v>
      </c>
      <c r="G274" s="494"/>
      <c r="H274" s="494"/>
      <c r="I274" s="494"/>
      <c r="J274" s="494"/>
      <c r="K274" s="494"/>
      <c r="L274" s="494"/>
      <c r="M274" s="299"/>
      <c r="N274" s="299"/>
      <c r="O274" s="299"/>
      <c r="P274" s="280"/>
      <c r="Q274" s="280"/>
      <c r="R274" s="280"/>
    </row>
    <row r="275" spans="2:18" s="569" customFormat="1">
      <c r="B275" s="63" t="s">
        <v>1403</v>
      </c>
      <c r="C275" s="63" t="s">
        <v>1409</v>
      </c>
      <c r="D275" s="63"/>
      <c r="E275" s="63"/>
      <c r="G275" s="494"/>
      <c r="H275" s="494"/>
      <c r="I275" s="494"/>
      <c r="J275" s="494"/>
      <c r="K275" s="494"/>
      <c r="L275" s="494"/>
      <c r="M275" s="299"/>
      <c r="N275" s="299"/>
      <c r="O275" s="299"/>
      <c r="P275" s="280"/>
      <c r="Q275" s="280"/>
      <c r="R275" s="280"/>
    </row>
    <row r="276" spans="2:18">
      <c r="B276" s="33" t="s">
        <v>83</v>
      </c>
      <c r="C276" s="33" t="s">
        <v>766</v>
      </c>
      <c r="D276" s="81"/>
      <c r="E276" s="81"/>
      <c r="F276" s="81"/>
      <c r="G276" s="81"/>
      <c r="H276" s="81"/>
      <c r="I276" s="81"/>
      <c r="J276" s="81"/>
      <c r="K276" s="81"/>
      <c r="N276" s="81"/>
      <c r="O276" s="81"/>
      <c r="P276" s="283"/>
      <c r="Q276" s="283"/>
      <c r="R276" s="283"/>
    </row>
    <row r="277" spans="2:18">
      <c r="B277" s="49"/>
      <c r="C277" s="49"/>
      <c r="D277" s="49"/>
      <c r="E277" s="49"/>
      <c r="F277" s="49"/>
      <c r="G277" s="49"/>
      <c r="H277" s="49"/>
      <c r="I277" s="49"/>
      <c r="J277" s="49"/>
      <c r="K277" s="49"/>
      <c r="N277" s="49"/>
      <c r="O277" s="49"/>
      <c r="P277" s="283"/>
      <c r="Q277" s="283"/>
      <c r="R277" s="283"/>
    </row>
    <row r="278" spans="2:18">
      <c r="B278" s="50" t="s">
        <v>66</v>
      </c>
      <c r="C278" s="50" t="s">
        <v>767</v>
      </c>
      <c r="D278" s="50"/>
      <c r="E278" s="50"/>
      <c r="F278" s="50"/>
      <c r="G278" s="50"/>
      <c r="H278" s="50"/>
      <c r="I278" s="50"/>
      <c r="J278" s="50"/>
      <c r="K278" s="50"/>
      <c r="L278" s="50"/>
      <c r="M278" s="50"/>
      <c r="N278" s="50"/>
      <c r="O278" s="50"/>
      <c r="P278" s="280"/>
      <c r="Q278" s="280"/>
      <c r="R278" s="280"/>
    </row>
    <row r="279" spans="2:18">
      <c r="B279" s="239" t="s">
        <v>307</v>
      </c>
      <c r="C279" s="239" t="s">
        <v>621</v>
      </c>
      <c r="D279" s="239"/>
      <c r="E279" s="239"/>
      <c r="F279" s="239"/>
      <c r="G279" s="63"/>
      <c r="H279" s="63"/>
      <c r="I279" s="63"/>
      <c r="J279" s="63"/>
      <c r="K279" s="63"/>
      <c r="L279" s="63"/>
      <c r="M279" s="63"/>
      <c r="N279" s="63"/>
      <c r="O279" s="63"/>
      <c r="P279" s="289"/>
      <c r="Q279" s="289"/>
      <c r="R279" s="289"/>
    </row>
    <row r="280" spans="2:18">
      <c r="B280" s="63" t="s">
        <v>831</v>
      </c>
      <c r="C280" s="63" t="s">
        <v>832</v>
      </c>
      <c r="D280" s="63"/>
      <c r="E280" s="63"/>
      <c r="F280" s="63"/>
      <c r="G280" s="283"/>
      <c r="H280" s="283"/>
      <c r="I280" s="283"/>
      <c r="J280" s="283"/>
      <c r="K280" s="283"/>
      <c r="L280" s="283"/>
      <c r="M280" s="283"/>
      <c r="N280" s="283"/>
      <c r="O280" s="283"/>
      <c r="P280" s="280"/>
      <c r="Q280" s="280"/>
      <c r="R280" s="280"/>
    </row>
    <row r="281" spans="2:18">
      <c r="M281" s="289"/>
      <c r="N281" s="289"/>
      <c r="O281" s="289"/>
      <c r="P281" s="294"/>
      <c r="Q281" s="294"/>
      <c r="R281" s="294"/>
    </row>
    <row r="282" spans="2:18">
      <c r="B282" s="239" t="s">
        <v>972</v>
      </c>
      <c r="C282" s="239" t="s">
        <v>973</v>
      </c>
      <c r="D282" s="239"/>
      <c r="E282" s="239"/>
      <c r="F282" s="239"/>
      <c r="G282" s="280"/>
      <c r="H282" s="280"/>
      <c r="I282" s="280"/>
      <c r="J282" s="280"/>
      <c r="K282" s="280"/>
      <c r="L282" s="280"/>
      <c r="M282" s="280"/>
      <c r="N282" s="280"/>
      <c r="O282" s="280"/>
      <c r="P282" s="299"/>
      <c r="Q282" s="299"/>
      <c r="R282" s="299"/>
    </row>
    <row r="283" spans="2:18">
      <c r="B283" s="63" t="s">
        <v>34</v>
      </c>
      <c r="C283" s="63" t="s">
        <v>338</v>
      </c>
      <c r="D283" s="63"/>
      <c r="E283" s="63"/>
      <c r="F283" s="63"/>
      <c r="G283" s="299"/>
      <c r="H283" s="299"/>
      <c r="I283" s="299"/>
      <c r="J283" s="299"/>
      <c r="K283" s="299"/>
      <c r="L283" s="299"/>
      <c r="M283" s="299"/>
      <c r="N283" s="299"/>
      <c r="O283" s="299"/>
      <c r="P283" s="299"/>
      <c r="Q283" s="299"/>
      <c r="R283" s="299"/>
    </row>
    <row r="284" spans="2:18" s="569" customFormat="1">
      <c r="B284" s="618" t="s">
        <v>1401</v>
      </c>
      <c r="C284" s="618" t="s">
        <v>1407</v>
      </c>
      <c r="D284" s="618"/>
      <c r="E284" s="618"/>
      <c r="F284" s="63"/>
      <c r="G284" s="299"/>
      <c r="H284" s="299"/>
      <c r="I284" s="299"/>
      <c r="J284" s="299"/>
      <c r="K284" s="299"/>
      <c r="L284" s="299"/>
      <c r="M284" s="299"/>
      <c r="N284" s="299"/>
      <c r="O284" s="299"/>
      <c r="P284" s="299"/>
      <c r="Q284" s="299"/>
      <c r="R284" s="299"/>
    </row>
    <row r="285" spans="2:18" s="569" customFormat="1">
      <c r="B285" s="618" t="s">
        <v>1402</v>
      </c>
      <c r="C285" s="618" t="s">
        <v>1408</v>
      </c>
      <c r="D285" s="618"/>
      <c r="E285" s="618"/>
      <c r="F285" s="63"/>
      <c r="G285" s="299"/>
      <c r="H285" s="299"/>
      <c r="I285" s="299"/>
      <c r="J285" s="299"/>
      <c r="K285" s="299"/>
      <c r="L285" s="299"/>
      <c r="M285" s="299"/>
      <c r="N285" s="299"/>
      <c r="O285" s="299"/>
      <c r="P285" s="299"/>
      <c r="Q285" s="299"/>
      <c r="R285" s="299"/>
    </row>
    <row r="286" spans="2:18">
      <c r="B286" s="63" t="s">
        <v>1239</v>
      </c>
      <c r="C286" s="63" t="s">
        <v>1007</v>
      </c>
      <c r="D286" s="63"/>
      <c r="E286" s="63"/>
      <c r="F286" s="63"/>
      <c r="G286" s="299"/>
      <c r="H286" s="299"/>
      <c r="I286" s="299"/>
      <c r="J286" s="299"/>
      <c r="K286" s="299"/>
      <c r="L286" s="299"/>
      <c r="M286" s="299"/>
      <c r="N286" s="299"/>
      <c r="O286" s="299"/>
      <c r="P286" s="299"/>
      <c r="Q286" s="299"/>
      <c r="R286" s="299"/>
    </row>
    <row r="287" spans="2:18">
      <c r="B287" s="63" t="s">
        <v>1415</v>
      </c>
      <c r="C287" s="63" t="s">
        <v>1414</v>
      </c>
      <c r="D287" s="63"/>
      <c r="E287" s="63"/>
      <c r="F287" s="63"/>
      <c r="G287" s="63"/>
      <c r="H287" s="63"/>
      <c r="I287" s="63"/>
      <c r="J287" s="63"/>
      <c r="K287" s="63"/>
      <c r="L287" s="63"/>
      <c r="M287" s="63"/>
      <c r="N287" s="63"/>
      <c r="O287" s="63"/>
      <c r="P287" s="299"/>
      <c r="Q287" s="299"/>
      <c r="R287" s="299"/>
    </row>
    <row r="288" spans="2:18" s="569" customFormat="1">
      <c r="B288" s="63" t="s">
        <v>1403</v>
      </c>
      <c r="C288" s="63" t="s">
        <v>1409</v>
      </c>
      <c r="D288" s="63"/>
      <c r="E288" s="63"/>
      <c r="F288" s="63"/>
      <c r="G288" s="63"/>
      <c r="H288" s="63"/>
      <c r="I288" s="63"/>
      <c r="J288" s="63"/>
      <c r="K288" s="63"/>
      <c r="L288" s="63"/>
      <c r="M288" s="63"/>
      <c r="N288" s="63"/>
      <c r="O288" s="63"/>
      <c r="P288" s="299"/>
      <c r="Q288" s="299"/>
      <c r="R288" s="299"/>
    </row>
    <row r="289" spans="2:18">
      <c r="B289" s="33" t="s">
        <v>84</v>
      </c>
      <c r="C289" s="33" t="s">
        <v>767</v>
      </c>
      <c r="D289" s="81"/>
      <c r="E289" s="81"/>
      <c r="F289" s="81"/>
      <c r="G289" s="81"/>
      <c r="H289" s="81"/>
      <c r="I289" s="81"/>
      <c r="J289" s="81"/>
      <c r="K289" s="81"/>
      <c r="L289" s="81"/>
      <c r="M289" s="81"/>
      <c r="N289" s="81"/>
      <c r="O289" s="81"/>
      <c r="P289" s="283"/>
      <c r="Q289" s="283"/>
      <c r="R289" s="283"/>
    </row>
    <row r="290" spans="2:18">
      <c r="B290" s="49"/>
      <c r="C290" s="49"/>
      <c r="D290" s="49"/>
      <c r="E290" s="49"/>
      <c r="F290" s="49"/>
      <c r="G290" s="49"/>
      <c r="H290" s="49"/>
      <c r="I290" s="49"/>
      <c r="J290" s="49"/>
      <c r="K290" s="49"/>
      <c r="L290" s="49"/>
      <c r="M290" s="49"/>
      <c r="N290" s="49"/>
      <c r="O290" s="49"/>
      <c r="P290" s="283"/>
      <c r="Q290" s="283"/>
      <c r="R290" s="283"/>
    </row>
    <row r="291" spans="2:18">
      <c r="B291" s="50" t="s">
        <v>67</v>
      </c>
      <c r="C291" s="50" t="s">
        <v>376</v>
      </c>
      <c r="D291" s="50"/>
      <c r="E291" s="50"/>
      <c r="F291" s="50"/>
      <c r="G291" s="50"/>
      <c r="H291" s="50"/>
      <c r="I291" s="50"/>
      <c r="J291" s="50"/>
      <c r="K291" s="50"/>
      <c r="L291" s="50"/>
      <c r="M291" s="50"/>
      <c r="N291" s="50"/>
      <c r="O291" s="50"/>
      <c r="P291" s="280"/>
      <c r="Q291" s="280"/>
      <c r="R291" s="280"/>
    </row>
    <row r="292" spans="2:18">
      <c r="B292" s="39" t="s">
        <v>307</v>
      </c>
      <c r="C292" s="207" t="s">
        <v>621</v>
      </c>
      <c r="D292" s="207"/>
      <c r="E292" s="207"/>
      <c r="F292" s="207"/>
      <c r="G292" s="207"/>
      <c r="H292" s="207"/>
      <c r="I292" s="207"/>
      <c r="J292" s="207"/>
      <c r="K292" s="207"/>
      <c r="L292" s="207"/>
      <c r="M292" s="207"/>
      <c r="N292" s="207"/>
      <c r="O292" s="207"/>
      <c r="P292" s="292"/>
      <c r="Q292" s="292"/>
      <c r="R292" s="292"/>
    </row>
    <row r="293" spans="2:18">
      <c r="B293" s="63" t="s">
        <v>831</v>
      </c>
      <c r="C293" s="63" t="s">
        <v>832</v>
      </c>
      <c r="D293" s="63"/>
      <c r="E293" s="63"/>
      <c r="F293" s="63"/>
      <c r="G293" s="283"/>
      <c r="H293" s="283"/>
      <c r="I293" s="283"/>
      <c r="J293" s="283"/>
      <c r="K293" s="283"/>
      <c r="L293" s="283"/>
      <c r="M293" s="283"/>
      <c r="N293" s="283"/>
      <c r="O293" s="283"/>
      <c r="P293" s="292"/>
      <c r="Q293" s="292"/>
      <c r="R293" s="292"/>
    </row>
    <row r="294" spans="2:18" s="569" customFormat="1">
      <c r="B294" s="63"/>
      <c r="C294" s="63"/>
      <c r="D294" s="63"/>
      <c r="E294" s="63"/>
      <c r="F294" s="63"/>
      <c r="G294" s="283"/>
      <c r="H294" s="283"/>
      <c r="I294" s="283"/>
      <c r="J294" s="283"/>
      <c r="K294" s="283"/>
      <c r="L294" s="283"/>
      <c r="M294" s="283"/>
      <c r="N294" s="283"/>
      <c r="O294" s="283"/>
      <c r="P294" s="292"/>
      <c r="Q294" s="292"/>
      <c r="R294" s="292"/>
    </row>
    <row r="295" spans="2:18">
      <c r="B295" s="239" t="s">
        <v>972</v>
      </c>
      <c r="C295" s="239" t="s">
        <v>973</v>
      </c>
      <c r="D295" s="239"/>
      <c r="E295" s="239"/>
      <c r="F295" s="239"/>
      <c r="G295" s="280"/>
      <c r="H295" s="280"/>
      <c r="I295" s="280"/>
      <c r="J295" s="280"/>
      <c r="K295" s="280"/>
      <c r="L295" s="280"/>
      <c r="M295" s="280"/>
      <c r="N295" s="280"/>
      <c r="O295" s="280"/>
      <c r="P295" s="292"/>
      <c r="Q295" s="292"/>
      <c r="R295" s="292"/>
    </row>
    <row r="296" spans="2:18">
      <c r="B296" s="63" t="s">
        <v>34</v>
      </c>
      <c r="C296" s="63" t="s">
        <v>338</v>
      </c>
      <c r="D296" s="63"/>
      <c r="E296" s="63"/>
      <c r="F296" s="63"/>
      <c r="G296" s="292"/>
      <c r="H296" s="292"/>
      <c r="I296" s="292"/>
      <c r="J296" s="292"/>
      <c r="K296" s="292"/>
      <c r="L296" s="292"/>
      <c r="M296" s="292"/>
      <c r="N296" s="292"/>
      <c r="O296" s="292"/>
      <c r="P296" s="294"/>
      <c r="Q296" s="294"/>
      <c r="R296" s="294"/>
    </row>
    <row r="297" spans="2:18" s="569" customFormat="1">
      <c r="B297" s="618" t="s">
        <v>1401</v>
      </c>
      <c r="C297" s="618" t="s">
        <v>1407</v>
      </c>
      <c r="D297" s="618"/>
      <c r="E297" s="618"/>
      <c r="F297" s="63"/>
      <c r="G297" s="292"/>
      <c r="H297" s="292"/>
      <c r="I297" s="292"/>
      <c r="J297" s="292"/>
      <c r="K297" s="292"/>
      <c r="L297" s="292"/>
      <c r="M297" s="292"/>
      <c r="N297" s="292"/>
      <c r="O297" s="292"/>
      <c r="P297" s="294"/>
      <c r="Q297" s="294"/>
      <c r="R297" s="294"/>
    </row>
    <row r="298" spans="2:18" s="569" customFormat="1">
      <c r="B298" s="618" t="s">
        <v>1402</v>
      </c>
      <c r="C298" s="618" t="s">
        <v>1408</v>
      </c>
      <c r="D298" s="618"/>
      <c r="E298" s="618"/>
      <c r="F298" s="63"/>
      <c r="G298" s="292"/>
      <c r="H298" s="292"/>
      <c r="I298" s="292"/>
      <c r="J298" s="292"/>
      <c r="K298" s="292"/>
      <c r="L298" s="292"/>
      <c r="M298" s="292"/>
      <c r="N298" s="292"/>
      <c r="O298" s="292"/>
      <c r="P298" s="294"/>
      <c r="Q298" s="294"/>
      <c r="R298" s="294"/>
    </row>
    <row r="299" spans="2:18">
      <c r="B299" s="63" t="s">
        <v>1239</v>
      </c>
      <c r="C299" s="63" t="s">
        <v>1007</v>
      </c>
      <c r="D299" s="63"/>
      <c r="E299" s="63"/>
      <c r="F299" s="63"/>
      <c r="G299" s="299"/>
      <c r="H299" s="299"/>
      <c r="I299" s="299"/>
      <c r="J299" s="299"/>
      <c r="K299" s="299"/>
      <c r="L299" s="299"/>
      <c r="M299" s="299"/>
      <c r="N299" s="299"/>
      <c r="O299" s="299"/>
      <c r="P299" s="294"/>
      <c r="Q299" s="294"/>
      <c r="R299" s="294"/>
    </row>
    <row r="300" spans="2:18">
      <c r="B300" s="63" t="s">
        <v>1415</v>
      </c>
      <c r="C300" s="63" t="s">
        <v>1414</v>
      </c>
      <c r="D300" s="63"/>
      <c r="E300" s="63"/>
      <c r="F300" s="63"/>
      <c r="G300" s="299"/>
      <c r="H300" s="299"/>
      <c r="I300" s="299"/>
      <c r="J300" s="299"/>
      <c r="K300" s="299"/>
      <c r="L300" s="299"/>
      <c r="M300" s="299"/>
      <c r="N300" s="299"/>
      <c r="O300" s="299"/>
      <c r="P300" s="294"/>
      <c r="Q300" s="294"/>
      <c r="R300" s="294"/>
    </row>
    <row r="301" spans="2:18">
      <c r="B301" s="63" t="s">
        <v>1403</v>
      </c>
      <c r="C301" s="63" t="s">
        <v>1409</v>
      </c>
      <c r="D301" s="63"/>
      <c r="E301" s="63"/>
      <c r="M301" s="299"/>
      <c r="N301" s="299"/>
      <c r="O301" s="299"/>
      <c r="P301" s="292"/>
      <c r="Q301" s="292"/>
      <c r="R301" s="292"/>
    </row>
    <row r="302" spans="2:18">
      <c r="B302" s="206" t="s">
        <v>85</v>
      </c>
      <c r="C302" s="206" t="s">
        <v>768</v>
      </c>
      <c r="D302" s="81"/>
      <c r="E302" s="81"/>
      <c r="F302" s="81"/>
      <c r="G302" s="81"/>
      <c r="H302" s="81"/>
      <c r="I302" s="81"/>
      <c r="J302" s="81"/>
      <c r="K302" s="81"/>
      <c r="L302" s="81"/>
      <c r="M302" s="81"/>
      <c r="N302" s="81"/>
      <c r="O302" s="81"/>
      <c r="P302" s="283"/>
      <c r="Q302" s="283"/>
      <c r="R302" s="283"/>
    </row>
    <row r="303" spans="2:18">
      <c r="B303" s="49"/>
      <c r="C303" s="49"/>
      <c r="D303" s="49"/>
      <c r="E303" s="49"/>
      <c r="F303" s="49"/>
      <c r="G303" s="49"/>
      <c r="H303" s="49"/>
      <c r="I303" s="49"/>
      <c r="J303" s="49"/>
      <c r="K303" s="49"/>
      <c r="L303" s="49"/>
      <c r="M303" s="49"/>
      <c r="N303" s="49"/>
      <c r="O303" s="49"/>
      <c r="P303" s="283"/>
      <c r="Q303" s="283"/>
      <c r="R303" s="283"/>
    </row>
    <row r="304" spans="2:18">
      <c r="B304" s="50" t="s">
        <v>68</v>
      </c>
      <c r="C304" s="50" t="s">
        <v>769</v>
      </c>
      <c r="D304" s="50"/>
      <c r="E304" s="50"/>
      <c r="F304" s="50"/>
      <c r="G304" s="50"/>
      <c r="H304" s="50"/>
      <c r="I304" s="50"/>
      <c r="J304" s="50"/>
      <c r="K304" s="50"/>
      <c r="L304" s="50"/>
      <c r="M304" s="50"/>
      <c r="N304" s="50"/>
      <c r="O304" s="50"/>
      <c r="P304" s="280"/>
      <c r="Q304" s="280"/>
      <c r="R304" s="280"/>
    </row>
    <row r="305" spans="2:30">
      <c r="B305" s="39" t="s">
        <v>307</v>
      </c>
      <c r="C305" s="207" t="s">
        <v>621</v>
      </c>
      <c r="D305" s="207"/>
      <c r="E305" s="207"/>
      <c r="F305" s="207"/>
      <c r="G305" s="207"/>
      <c r="H305" s="207"/>
      <c r="I305" s="207"/>
      <c r="J305" s="207"/>
      <c r="K305" s="207"/>
      <c r="L305" s="207"/>
      <c r="M305" s="207"/>
      <c r="N305" s="207"/>
      <c r="O305" s="207"/>
      <c r="P305" s="292"/>
      <c r="Q305" s="292"/>
      <c r="R305" s="292"/>
    </row>
    <row r="306" spans="2:30">
      <c r="B306" s="63" t="s">
        <v>831</v>
      </c>
      <c r="C306" s="63" t="s">
        <v>832</v>
      </c>
      <c r="D306" s="63"/>
      <c r="E306" s="63"/>
      <c r="F306" s="63"/>
      <c r="G306" s="283"/>
      <c r="H306" s="283"/>
      <c r="I306" s="283"/>
      <c r="J306" s="283"/>
      <c r="K306" s="283"/>
      <c r="L306" s="283"/>
      <c r="M306" s="283"/>
      <c r="N306" s="283"/>
      <c r="O306" s="283"/>
      <c r="P306" s="292"/>
      <c r="Q306" s="292"/>
      <c r="R306" s="292"/>
    </row>
    <row r="307" spans="2:30" s="569" customFormat="1">
      <c r="B307" s="63"/>
      <c r="C307" s="63"/>
      <c r="D307" s="63"/>
      <c r="E307" s="63"/>
      <c r="F307" s="63"/>
      <c r="G307" s="283"/>
      <c r="H307" s="283"/>
      <c r="I307" s="283"/>
      <c r="J307" s="283"/>
      <c r="K307" s="283"/>
      <c r="L307" s="283"/>
      <c r="M307" s="283"/>
      <c r="N307" s="283"/>
      <c r="O307" s="283"/>
      <c r="P307" s="292"/>
      <c r="Q307" s="292"/>
      <c r="R307" s="292"/>
    </row>
    <row r="308" spans="2:30">
      <c r="B308" s="239" t="s">
        <v>972</v>
      </c>
      <c r="C308" s="239" t="s">
        <v>973</v>
      </c>
      <c r="D308" s="239"/>
      <c r="E308" s="239"/>
      <c r="F308" s="239"/>
      <c r="G308" s="280"/>
      <c r="H308" s="280"/>
      <c r="I308" s="280"/>
      <c r="J308" s="280"/>
      <c r="K308" s="280"/>
      <c r="L308" s="280"/>
      <c r="M308" s="280"/>
      <c r="N308" s="280"/>
      <c r="O308" s="280"/>
      <c r="P308" s="292"/>
      <c r="Q308" s="292"/>
      <c r="R308" s="292"/>
    </row>
    <row r="309" spans="2:30">
      <c r="B309" s="63" t="s">
        <v>34</v>
      </c>
      <c r="C309" s="63" t="s">
        <v>338</v>
      </c>
      <c r="D309" s="63"/>
      <c r="E309" s="63"/>
      <c r="F309" s="63"/>
      <c r="G309" s="292"/>
      <c r="H309" s="292"/>
      <c r="I309" s="292"/>
      <c r="J309" s="292"/>
      <c r="K309" s="292"/>
      <c r="L309" s="292"/>
      <c r="M309" s="292"/>
      <c r="N309" s="292"/>
      <c r="O309" s="292"/>
      <c r="P309" s="294"/>
      <c r="Q309" s="294"/>
      <c r="R309" s="294"/>
    </row>
    <row r="310" spans="2:30" s="569" customFormat="1">
      <c r="B310" s="618" t="s">
        <v>1401</v>
      </c>
      <c r="C310" s="618" t="s">
        <v>1407</v>
      </c>
      <c r="D310" s="618"/>
      <c r="E310" s="618"/>
      <c r="F310" s="63"/>
      <c r="G310" s="292"/>
      <c r="H310" s="292"/>
      <c r="I310" s="292"/>
      <c r="J310" s="292"/>
      <c r="K310" s="292"/>
      <c r="L310" s="292"/>
      <c r="M310" s="292"/>
      <c r="N310" s="292"/>
      <c r="O310" s="292"/>
      <c r="P310" s="294"/>
      <c r="Q310" s="294"/>
      <c r="R310" s="294"/>
    </row>
    <row r="311" spans="2:30" s="569" customFormat="1">
      <c r="B311" s="618" t="s">
        <v>1402</v>
      </c>
      <c r="C311" s="618" t="s">
        <v>1408</v>
      </c>
      <c r="D311" s="618"/>
      <c r="E311" s="618"/>
      <c r="F311" s="63"/>
      <c r="G311" s="292"/>
      <c r="H311" s="292"/>
      <c r="I311" s="292"/>
      <c r="J311" s="292"/>
      <c r="K311" s="292"/>
      <c r="L311" s="292"/>
      <c r="M311" s="292"/>
      <c r="N311" s="292"/>
      <c r="O311" s="292"/>
      <c r="P311" s="294"/>
      <c r="Q311" s="294"/>
      <c r="R311" s="294"/>
    </row>
    <row r="312" spans="2:30">
      <c r="B312" s="63" t="s">
        <v>1239</v>
      </c>
      <c r="C312" s="63" t="s">
        <v>1007</v>
      </c>
      <c r="D312" s="63"/>
      <c r="E312" s="63"/>
      <c r="F312" s="63"/>
      <c r="G312" s="299"/>
      <c r="H312" s="299"/>
      <c r="I312" s="299"/>
      <c r="J312" s="299"/>
      <c r="K312" s="299"/>
      <c r="L312" s="299"/>
      <c r="M312" s="299"/>
      <c r="N312" s="299"/>
      <c r="O312" s="299"/>
      <c r="P312" s="292"/>
      <c r="Q312" s="292"/>
      <c r="R312" s="292"/>
    </row>
    <row r="313" spans="2:30">
      <c r="B313" s="63" t="s">
        <v>1415</v>
      </c>
      <c r="C313" s="63" t="s">
        <v>1414</v>
      </c>
      <c r="D313" s="63"/>
      <c r="E313" s="63"/>
      <c r="F313" s="63"/>
      <c r="G313" s="63"/>
      <c r="H313" s="63"/>
      <c r="I313" s="63"/>
      <c r="J313" s="63"/>
      <c r="K313" s="63"/>
      <c r="L313" s="63"/>
      <c r="M313" s="63"/>
      <c r="N313" s="63"/>
      <c r="O313" s="63"/>
      <c r="P313" s="292"/>
      <c r="Q313" s="292"/>
      <c r="R313" s="292"/>
    </row>
    <row r="314" spans="2:30">
      <c r="B314" s="63" t="s">
        <v>1403</v>
      </c>
      <c r="C314" s="63" t="s">
        <v>1409</v>
      </c>
      <c r="D314" s="63"/>
      <c r="E314" s="63"/>
      <c r="M314" s="299"/>
      <c r="N314" s="299"/>
      <c r="O314" s="299"/>
      <c r="P314" s="292"/>
      <c r="Q314" s="292"/>
      <c r="R314" s="292"/>
    </row>
    <row r="315" spans="2:30" ht="21" customHeight="1">
      <c r="B315" s="33" t="s">
        <v>86</v>
      </c>
      <c r="C315" s="33" t="s">
        <v>770</v>
      </c>
      <c r="D315" s="81"/>
      <c r="E315" s="81"/>
      <c r="F315" s="81"/>
      <c r="G315" s="81"/>
      <c r="H315" s="81"/>
      <c r="I315" s="81"/>
      <c r="J315" s="81"/>
      <c r="K315" s="81"/>
      <c r="L315" s="81"/>
      <c r="M315" s="81"/>
      <c r="N315" s="81"/>
      <c r="O315" s="81"/>
      <c r="P315" s="309"/>
      <c r="Q315" s="309"/>
      <c r="R315" s="502"/>
      <c r="S315" s="309"/>
      <c r="T315" s="309"/>
      <c r="U315" s="560"/>
      <c r="V315" s="605"/>
      <c r="W315" s="613"/>
      <c r="X315" s="309"/>
      <c r="Y315" s="309"/>
      <c r="Z315" s="309"/>
      <c r="AA315" s="309"/>
      <c r="AB315" s="309"/>
      <c r="AC315" s="309"/>
      <c r="AD315" s="309"/>
    </row>
    <row r="316" spans="2:30">
      <c r="P316" s="303"/>
      <c r="Q316" s="303"/>
      <c r="R316" s="303"/>
      <c r="S316" s="302"/>
      <c r="T316" s="302"/>
      <c r="U316" s="302"/>
      <c r="V316" s="302"/>
      <c r="W316" s="302"/>
      <c r="X316" s="302"/>
      <c r="Y316" s="302"/>
      <c r="Z316" s="301"/>
      <c r="AA316" s="302"/>
      <c r="AB316" s="302"/>
      <c r="AC316" s="302"/>
      <c r="AD316" s="301"/>
    </row>
    <row r="317" spans="2:30" ht="18">
      <c r="B317" s="355"/>
      <c r="C317" s="356"/>
      <c r="D317" s="356"/>
      <c r="E317" s="356"/>
      <c r="F317" s="356"/>
      <c r="G317" s="356"/>
      <c r="H317" s="356"/>
      <c r="I317" s="356"/>
      <c r="J317" s="356"/>
      <c r="K317" s="356"/>
      <c r="L317" s="356"/>
      <c r="M317" s="356"/>
      <c r="N317" s="356"/>
      <c r="O317" s="356"/>
      <c r="P317" s="207"/>
      <c r="Q317" s="207"/>
      <c r="R317" s="207"/>
    </row>
    <row r="318" spans="2:30" ht="18">
      <c r="B318" s="355"/>
      <c r="C318" s="356"/>
      <c r="D318" s="356"/>
      <c r="E318" s="356"/>
      <c r="F318" s="356"/>
      <c r="G318" s="356"/>
      <c r="H318" s="356"/>
      <c r="I318" s="356"/>
      <c r="J318" s="356"/>
      <c r="K318" s="356"/>
      <c r="L318" s="356"/>
      <c r="M318" s="356"/>
      <c r="N318" s="356"/>
      <c r="O318" s="356"/>
      <c r="P318" s="207"/>
      <c r="Q318" s="207"/>
      <c r="R318" s="207"/>
    </row>
    <row r="319" spans="2:30" ht="18">
      <c r="B319" s="355"/>
      <c r="C319" s="356"/>
      <c r="D319" s="356"/>
      <c r="E319" s="356"/>
      <c r="F319" s="356"/>
      <c r="G319" s="356"/>
      <c r="H319" s="356"/>
      <c r="I319" s="356"/>
      <c r="J319" s="356"/>
      <c r="K319" s="356"/>
      <c r="L319" s="356"/>
      <c r="M319" s="356"/>
      <c r="N319" s="356"/>
      <c r="O319" s="356"/>
      <c r="P319" s="207"/>
      <c r="Q319" s="207"/>
      <c r="R319" s="207"/>
    </row>
    <row r="320" spans="2:30" ht="18">
      <c r="B320" s="318"/>
      <c r="C320" s="317"/>
      <c r="D320" s="317"/>
      <c r="E320" s="317"/>
      <c r="F320" s="317"/>
      <c r="G320" s="317"/>
      <c r="H320" s="317"/>
      <c r="I320" s="317"/>
      <c r="J320" s="317"/>
      <c r="K320" s="317"/>
      <c r="L320" s="317"/>
      <c r="M320" s="317"/>
      <c r="N320" s="317"/>
      <c r="O320" s="317"/>
      <c r="P320" s="207"/>
      <c r="Q320" s="207"/>
      <c r="R320" s="207"/>
    </row>
    <row r="321" spans="2:18">
      <c r="B321" s="50" t="s">
        <v>820</v>
      </c>
      <c r="C321" s="50" t="s">
        <v>619</v>
      </c>
      <c r="D321" s="50"/>
      <c r="E321" s="50"/>
      <c r="F321" s="50"/>
      <c r="G321" s="50"/>
      <c r="H321" s="50"/>
      <c r="I321" s="50"/>
      <c r="J321" s="50"/>
      <c r="K321" s="50"/>
      <c r="L321" s="50"/>
      <c r="M321" s="50"/>
      <c r="N321" s="50"/>
      <c r="O321" s="50"/>
      <c r="P321" s="38"/>
      <c r="Q321" s="38"/>
      <c r="R321" s="38"/>
    </row>
    <row r="322" spans="2:18">
      <c r="B322" s="163"/>
      <c r="C322" s="163"/>
      <c r="D322" s="163"/>
      <c r="E322" s="163"/>
      <c r="F322" s="163"/>
      <c r="G322" s="163"/>
      <c r="H322" s="163"/>
      <c r="I322" s="163"/>
      <c r="J322" s="163"/>
      <c r="K322" s="163"/>
      <c r="L322" s="163"/>
      <c r="M322" s="163"/>
      <c r="N322" s="163"/>
      <c r="O322" s="163"/>
      <c r="P322" s="38"/>
      <c r="Q322" s="38"/>
      <c r="R322" s="38"/>
    </row>
    <row r="323" spans="2:18">
      <c r="B323" s="207" t="s">
        <v>307</v>
      </c>
      <c r="C323" s="207" t="s">
        <v>621</v>
      </c>
      <c r="D323" s="207"/>
      <c r="E323" s="207"/>
      <c r="F323" s="207"/>
      <c r="G323" s="207"/>
      <c r="H323" s="207"/>
      <c r="I323" s="207"/>
      <c r="J323" s="207"/>
      <c r="K323" s="207"/>
      <c r="L323" s="207"/>
      <c r="M323" s="207"/>
      <c r="N323" s="207"/>
      <c r="O323" s="207"/>
      <c r="P323" s="38"/>
      <c r="Q323" s="38"/>
      <c r="R323" s="38"/>
    </row>
    <row r="324" spans="2:18">
      <c r="B324" s="38" t="s">
        <v>823</v>
      </c>
      <c r="C324" s="163" t="s">
        <v>824</v>
      </c>
      <c r="D324" s="163"/>
      <c r="E324" s="163"/>
      <c r="F324" s="207"/>
      <c r="G324" s="207"/>
      <c r="H324" s="207"/>
      <c r="I324" s="207"/>
      <c r="J324" s="207"/>
      <c r="K324" s="207"/>
      <c r="L324" s="207"/>
      <c r="M324" s="207"/>
      <c r="N324" s="207"/>
      <c r="O324" s="207"/>
      <c r="P324" s="38"/>
      <c r="Q324" s="38"/>
      <c r="R324" s="38"/>
    </row>
    <row r="325" spans="2:18">
      <c r="B325" s="38" t="s">
        <v>34</v>
      </c>
      <c r="C325" s="38" t="s">
        <v>338</v>
      </c>
      <c r="D325" s="38"/>
      <c r="E325" s="38"/>
      <c r="F325" s="38"/>
      <c r="G325" s="38"/>
      <c r="H325" s="38"/>
      <c r="I325" s="38"/>
      <c r="J325" s="38"/>
      <c r="K325" s="38"/>
      <c r="L325" s="38"/>
      <c r="M325" s="38"/>
      <c r="N325" s="38"/>
      <c r="O325" s="38"/>
      <c r="P325" s="62"/>
      <c r="Q325" s="62"/>
      <c r="R325" s="62"/>
    </row>
    <row r="326" spans="2:18">
      <c r="B326" s="146"/>
      <c r="C326" s="146"/>
      <c r="D326" s="146"/>
      <c r="E326" s="146"/>
      <c r="F326" s="146"/>
      <c r="G326" s="146"/>
      <c r="H326" s="146"/>
      <c r="I326" s="146"/>
      <c r="J326" s="146"/>
      <c r="K326" s="146"/>
      <c r="L326" s="146"/>
      <c r="M326" s="146"/>
      <c r="N326" s="146"/>
      <c r="O326" s="146"/>
      <c r="P326" s="192"/>
      <c r="Q326" s="192"/>
      <c r="R326" s="192"/>
    </row>
    <row r="327" spans="2:18">
      <c r="B327" s="208" t="s">
        <v>306</v>
      </c>
      <c r="C327" s="208" t="s">
        <v>617</v>
      </c>
      <c r="D327" s="310"/>
      <c r="E327" s="310"/>
      <c r="F327" s="310"/>
      <c r="G327" s="310"/>
      <c r="H327" s="310"/>
      <c r="I327" s="310"/>
      <c r="J327" s="310"/>
      <c r="K327" s="310"/>
      <c r="L327" s="310"/>
      <c r="M327" s="310"/>
      <c r="N327" s="310"/>
      <c r="O327" s="310"/>
      <c r="P327" s="163"/>
      <c r="Q327" s="163"/>
      <c r="R327" s="163"/>
    </row>
    <row r="328" spans="2:18">
      <c r="B328" s="62"/>
      <c r="C328" s="62"/>
      <c r="D328" s="62"/>
      <c r="E328" s="62"/>
      <c r="F328" s="62"/>
      <c r="G328" s="62"/>
      <c r="H328" s="62"/>
      <c r="I328" s="62"/>
      <c r="J328" s="62"/>
      <c r="K328" s="62"/>
      <c r="L328" s="62"/>
      <c r="M328" s="62"/>
      <c r="N328" s="62"/>
      <c r="O328" s="62"/>
      <c r="P328" s="50"/>
      <c r="Q328" s="50"/>
      <c r="R328" s="50"/>
    </row>
    <row r="329" spans="2:18" ht="15.75" thickBot="1">
      <c r="B329" s="35"/>
      <c r="C329" s="35"/>
      <c r="D329" s="82"/>
      <c r="E329" s="82"/>
      <c r="F329" s="82"/>
      <c r="G329" s="82"/>
      <c r="H329" s="82"/>
      <c r="I329" s="82"/>
      <c r="J329" s="82"/>
      <c r="K329" s="82"/>
      <c r="L329" s="82"/>
      <c r="M329" s="82"/>
      <c r="N329" s="82"/>
      <c r="O329" s="82"/>
      <c r="P329" s="50"/>
      <c r="Q329" s="50"/>
      <c r="R329" s="50"/>
    </row>
    <row r="330" spans="2:18" ht="15.75" thickTop="1">
      <c r="B330" s="192"/>
      <c r="C330" s="192"/>
      <c r="D330" s="192"/>
      <c r="E330" s="192"/>
      <c r="F330" s="192"/>
      <c r="G330" s="192"/>
      <c r="H330" s="192"/>
      <c r="I330" s="192"/>
      <c r="J330" s="192"/>
      <c r="K330" s="192"/>
      <c r="L330" s="192"/>
      <c r="M330" s="192"/>
      <c r="N330" s="192"/>
      <c r="O330" s="192"/>
      <c r="P330" s="207"/>
      <c r="Q330" s="207"/>
      <c r="R330" s="207"/>
    </row>
    <row r="331" spans="2:18">
      <c r="B331" s="163"/>
      <c r="C331" s="163"/>
      <c r="D331" s="163"/>
      <c r="E331" s="163"/>
      <c r="F331" s="163"/>
      <c r="G331" s="163"/>
      <c r="H331" s="163"/>
      <c r="I331" s="163"/>
      <c r="J331" s="163"/>
      <c r="K331" s="163"/>
      <c r="L331" s="163"/>
      <c r="M331" s="163"/>
      <c r="N331" s="163"/>
      <c r="O331" s="163"/>
      <c r="P331" s="207"/>
      <c r="Q331" s="207"/>
      <c r="R331" s="207"/>
    </row>
    <row r="332" spans="2:18">
      <c r="B332" s="50" t="s">
        <v>61</v>
      </c>
      <c r="C332" s="50" t="s">
        <v>618</v>
      </c>
      <c r="D332" s="50"/>
      <c r="E332" s="50"/>
      <c r="F332" s="50"/>
      <c r="G332" s="50"/>
      <c r="H332" s="50"/>
      <c r="I332" s="50"/>
      <c r="J332" s="50"/>
      <c r="K332" s="50"/>
      <c r="L332" s="50"/>
      <c r="M332" s="50"/>
      <c r="N332" s="50"/>
      <c r="O332" s="50"/>
      <c r="P332" s="38"/>
      <c r="Q332" s="38"/>
      <c r="R332" s="38"/>
    </row>
    <row r="333" spans="2:18">
      <c r="B333" s="50"/>
      <c r="C333" s="50"/>
      <c r="D333" s="50"/>
      <c r="E333" s="50"/>
      <c r="F333" s="50"/>
      <c r="G333" s="50"/>
      <c r="H333" s="50"/>
      <c r="I333" s="50"/>
      <c r="J333" s="50"/>
      <c r="K333" s="50"/>
      <c r="L333" s="50"/>
      <c r="M333" s="50"/>
      <c r="N333" s="50"/>
      <c r="O333" s="50"/>
      <c r="P333" s="38"/>
      <c r="Q333" s="38"/>
      <c r="R333" s="38"/>
    </row>
    <row r="334" spans="2:18">
      <c r="B334" s="207" t="s">
        <v>307</v>
      </c>
      <c r="C334" s="207" t="s">
        <v>621</v>
      </c>
      <c r="D334" s="207"/>
      <c r="E334" s="207"/>
      <c r="F334" s="207"/>
      <c r="G334" s="207"/>
      <c r="H334" s="207"/>
      <c r="I334" s="207"/>
      <c r="J334" s="207"/>
      <c r="K334" s="207"/>
      <c r="L334" s="207"/>
      <c r="M334" s="207"/>
      <c r="N334" s="207"/>
      <c r="O334" s="207"/>
      <c r="P334" s="38"/>
      <c r="Q334" s="38"/>
      <c r="R334" s="38"/>
    </row>
    <row r="335" spans="2:18">
      <c r="B335" s="38" t="s">
        <v>821</v>
      </c>
      <c r="C335" s="207" t="s">
        <v>822</v>
      </c>
      <c r="D335" s="207"/>
      <c r="E335" s="207"/>
      <c r="F335" s="207"/>
      <c r="G335" s="207"/>
      <c r="H335" s="207"/>
      <c r="I335" s="207"/>
      <c r="J335" s="207"/>
      <c r="K335" s="207"/>
      <c r="L335" s="207"/>
      <c r="M335" s="207"/>
      <c r="N335" s="207"/>
      <c r="O335" s="207"/>
      <c r="P335" s="38"/>
      <c r="Q335" s="38"/>
      <c r="R335" s="38"/>
    </row>
    <row r="336" spans="2:18">
      <c r="B336" s="38" t="s">
        <v>34</v>
      </c>
      <c r="C336" s="38" t="s">
        <v>338</v>
      </c>
      <c r="D336" s="38"/>
      <c r="E336" s="38"/>
      <c r="F336" s="38"/>
      <c r="G336" s="38"/>
      <c r="H336" s="38"/>
      <c r="I336" s="38"/>
      <c r="J336" s="38"/>
      <c r="K336" s="38"/>
      <c r="L336" s="38"/>
      <c r="M336" s="38"/>
      <c r="N336" s="38"/>
      <c r="O336" s="38"/>
      <c r="P336" s="38"/>
      <c r="Q336" s="38"/>
      <c r="R336" s="38"/>
    </row>
    <row r="337" spans="2:18">
      <c r="B337" s="146"/>
      <c r="C337" s="146"/>
      <c r="D337" s="146"/>
      <c r="E337" s="146"/>
      <c r="F337" s="146"/>
      <c r="G337" s="146"/>
      <c r="H337" s="146"/>
      <c r="I337" s="146"/>
      <c r="J337" s="146"/>
      <c r="K337" s="146"/>
      <c r="L337" s="146"/>
      <c r="M337" s="146"/>
      <c r="N337" s="146"/>
      <c r="O337" s="146"/>
      <c r="P337" s="109"/>
      <c r="Q337" s="109"/>
      <c r="R337" s="109"/>
    </row>
    <row r="338" spans="2:18">
      <c r="B338" s="208" t="s">
        <v>309</v>
      </c>
      <c r="C338" s="208" t="s">
        <v>620</v>
      </c>
      <c r="D338" s="310"/>
      <c r="E338" s="310"/>
      <c r="F338" s="310"/>
      <c r="G338" s="310"/>
      <c r="H338" s="310"/>
      <c r="I338" s="310"/>
      <c r="J338" s="310"/>
      <c r="K338" s="310"/>
      <c r="L338" s="310"/>
      <c r="M338" s="310"/>
      <c r="N338" s="310"/>
      <c r="O338" s="310"/>
      <c r="P338" s="70"/>
      <c r="Q338" s="70"/>
      <c r="R338" s="70"/>
    </row>
    <row r="339" spans="2:18">
      <c r="B339" s="62"/>
      <c r="C339" s="62"/>
      <c r="D339" s="62"/>
      <c r="E339" s="62"/>
      <c r="F339" s="62"/>
      <c r="G339" s="62"/>
      <c r="H339" s="62"/>
      <c r="I339" s="62"/>
      <c r="J339" s="62"/>
      <c r="K339" s="62"/>
      <c r="L339" s="62"/>
      <c r="M339" s="62"/>
      <c r="N339" s="62"/>
      <c r="O339" s="62"/>
      <c r="P339" s="70"/>
      <c r="Q339" s="70"/>
      <c r="R339" s="70"/>
    </row>
    <row r="340" spans="2:18">
      <c r="B340" s="109" t="s">
        <v>60</v>
      </c>
      <c r="C340" s="109" t="s">
        <v>380</v>
      </c>
      <c r="D340" s="109"/>
      <c r="E340" s="109"/>
      <c r="F340" s="109"/>
      <c r="G340" s="109"/>
      <c r="H340" s="109"/>
      <c r="I340" s="109"/>
      <c r="J340" s="109"/>
      <c r="K340" s="109"/>
      <c r="L340" s="109"/>
      <c r="M340" s="109"/>
      <c r="N340" s="109"/>
      <c r="O340" s="109"/>
      <c r="P340" s="70"/>
      <c r="Q340" s="70"/>
      <c r="R340" s="70"/>
    </row>
    <row r="341" spans="2:18">
      <c r="B341" s="109" t="s">
        <v>776</v>
      </c>
      <c r="C341" s="109" t="s">
        <v>777</v>
      </c>
      <c r="D341" s="109"/>
      <c r="E341" s="109"/>
      <c r="F341" s="109"/>
      <c r="G341" s="109"/>
      <c r="H341" s="109"/>
      <c r="I341" s="109"/>
      <c r="J341" s="109"/>
      <c r="K341" s="109"/>
      <c r="L341" s="109"/>
      <c r="M341" s="109"/>
      <c r="N341" s="109"/>
      <c r="O341" s="109"/>
      <c r="P341" s="70"/>
      <c r="Q341" s="70"/>
      <c r="R341" s="70"/>
    </row>
    <row r="342" spans="2:18">
      <c r="B342" s="70" t="s">
        <v>1027</v>
      </c>
      <c r="C342" s="70" t="s">
        <v>1028</v>
      </c>
      <c r="D342" s="70"/>
      <c r="E342" s="70"/>
      <c r="F342" s="70"/>
      <c r="G342" s="70"/>
      <c r="H342" s="70"/>
      <c r="I342" s="70"/>
      <c r="J342" s="70"/>
      <c r="K342" s="70"/>
      <c r="L342" s="70"/>
      <c r="M342" s="70"/>
      <c r="N342" s="70"/>
      <c r="O342" s="70"/>
      <c r="P342" s="70"/>
      <c r="Q342" s="70"/>
      <c r="R342" s="70"/>
    </row>
    <row r="343" spans="2:18">
      <c r="B343" s="70" t="s">
        <v>78</v>
      </c>
      <c r="C343" s="70" t="s">
        <v>344</v>
      </c>
      <c r="D343" s="70"/>
      <c r="E343" s="70"/>
      <c r="F343" s="70"/>
      <c r="G343" s="70"/>
      <c r="H343" s="70"/>
      <c r="I343" s="70"/>
      <c r="J343" s="70"/>
      <c r="K343" s="70"/>
      <c r="L343" s="70"/>
      <c r="M343" s="70"/>
      <c r="N343" s="70"/>
      <c r="O343" s="70"/>
      <c r="P343" s="70"/>
      <c r="Q343" s="70"/>
      <c r="R343" s="70"/>
    </row>
    <row r="344" spans="2:18">
      <c r="B344" s="70" t="s">
        <v>79</v>
      </c>
      <c r="C344" s="70" t="s">
        <v>345</v>
      </c>
      <c r="D344" s="70"/>
      <c r="E344" s="70"/>
      <c r="F344" s="70"/>
      <c r="G344" s="70"/>
      <c r="H344" s="70"/>
      <c r="I344" s="70"/>
      <c r="J344" s="70"/>
      <c r="K344" s="70"/>
      <c r="L344" s="70"/>
      <c r="M344" s="70"/>
      <c r="N344" s="70"/>
      <c r="O344" s="70"/>
      <c r="P344" s="70"/>
      <c r="Q344" s="70"/>
      <c r="R344" s="70"/>
    </row>
    <row r="345" spans="2:18">
      <c r="B345" s="70" t="s">
        <v>81</v>
      </c>
      <c r="C345" s="70" t="s">
        <v>476</v>
      </c>
      <c r="D345" s="70"/>
      <c r="E345" s="70"/>
      <c r="F345" s="70"/>
      <c r="G345" s="70"/>
      <c r="H345" s="70"/>
      <c r="I345" s="70"/>
      <c r="J345" s="70"/>
      <c r="K345" s="70"/>
      <c r="L345" s="70"/>
      <c r="M345" s="70"/>
      <c r="N345" s="70"/>
      <c r="O345" s="70"/>
      <c r="P345" s="70"/>
      <c r="Q345" s="70"/>
      <c r="R345" s="70"/>
    </row>
    <row r="346" spans="2:18">
      <c r="B346" s="70" t="s">
        <v>474</v>
      </c>
      <c r="C346" s="70" t="s">
        <v>477</v>
      </c>
      <c r="D346" s="70"/>
      <c r="E346" s="70"/>
      <c r="F346" s="70"/>
      <c r="G346" s="70"/>
      <c r="H346" s="70"/>
      <c r="I346" s="70"/>
      <c r="J346" s="70"/>
      <c r="K346" s="70"/>
      <c r="L346" s="70"/>
      <c r="M346" s="70"/>
      <c r="N346" s="70"/>
      <c r="O346" s="70"/>
      <c r="P346" s="70"/>
      <c r="Q346" s="70"/>
      <c r="R346" s="70"/>
    </row>
    <row r="347" spans="2:18">
      <c r="B347" s="70" t="s">
        <v>608</v>
      </c>
      <c r="C347" s="70" t="s">
        <v>478</v>
      </c>
      <c r="D347" s="70"/>
      <c r="E347" s="70"/>
      <c r="F347" s="70"/>
      <c r="G347" s="70"/>
      <c r="H347" s="70"/>
      <c r="I347" s="70"/>
      <c r="J347" s="70"/>
      <c r="K347" s="70"/>
      <c r="L347" s="70"/>
      <c r="M347" s="70"/>
      <c r="N347" s="70"/>
      <c r="O347" s="70"/>
      <c r="P347" s="70"/>
      <c r="Q347" s="70"/>
      <c r="R347" s="70"/>
    </row>
    <row r="348" spans="2:18">
      <c r="B348" s="70" t="s">
        <v>1194</v>
      </c>
      <c r="C348" s="70" t="s">
        <v>477</v>
      </c>
      <c r="D348" s="70"/>
      <c r="E348" s="70"/>
      <c r="F348" s="70"/>
      <c r="G348" s="70"/>
      <c r="H348" s="70"/>
      <c r="I348" s="70"/>
      <c r="J348" s="70"/>
      <c r="K348" s="70"/>
      <c r="L348" s="70"/>
      <c r="M348" s="70"/>
      <c r="N348" s="70"/>
      <c r="O348" s="70"/>
      <c r="P348" s="70"/>
      <c r="Q348" s="70"/>
      <c r="R348" s="70"/>
    </row>
    <row r="349" spans="2:18">
      <c r="B349" s="70" t="s">
        <v>80</v>
      </c>
      <c r="C349" s="70" t="s">
        <v>693</v>
      </c>
      <c r="D349" s="70"/>
      <c r="E349" s="70"/>
      <c r="F349" s="70"/>
      <c r="G349" s="70"/>
      <c r="H349" s="70"/>
      <c r="I349" s="70"/>
      <c r="J349" s="70"/>
      <c r="K349" s="70"/>
      <c r="L349" s="70"/>
      <c r="M349" s="70"/>
      <c r="N349" s="70"/>
      <c r="O349" s="70"/>
      <c r="P349" s="70"/>
      <c r="Q349" s="70"/>
      <c r="R349" s="70"/>
    </row>
    <row r="350" spans="2:18">
      <c r="B350" s="70" t="s">
        <v>1235</v>
      </c>
      <c r="C350" s="70" t="s">
        <v>1236</v>
      </c>
      <c r="D350" s="70"/>
      <c r="E350" s="70"/>
      <c r="F350" s="70"/>
      <c r="G350" s="70"/>
      <c r="H350" s="70"/>
      <c r="I350" s="70"/>
      <c r="J350" s="70"/>
      <c r="K350" s="70"/>
      <c r="L350" s="70"/>
      <c r="M350" s="70"/>
      <c r="N350" s="70"/>
      <c r="O350" s="70"/>
      <c r="P350" s="70"/>
      <c r="Q350" s="70"/>
      <c r="R350" s="70"/>
    </row>
    <row r="351" spans="2:18">
      <c r="B351" s="70" t="s">
        <v>1</v>
      </c>
      <c r="C351" s="70" t="s">
        <v>632</v>
      </c>
      <c r="D351" s="70"/>
      <c r="E351" s="70"/>
      <c r="F351" s="70"/>
      <c r="G351" s="70"/>
      <c r="H351" s="70"/>
      <c r="I351" s="70"/>
      <c r="J351" s="70"/>
      <c r="K351" s="70"/>
      <c r="L351" s="70"/>
      <c r="M351" s="70"/>
      <c r="N351" s="70"/>
      <c r="O351" s="70"/>
      <c r="P351" s="70"/>
      <c r="Q351" s="70"/>
      <c r="R351" s="70"/>
    </row>
    <row r="352" spans="2:18" ht="23.25">
      <c r="B352" s="70" t="s">
        <v>58</v>
      </c>
      <c r="C352" s="70" t="s">
        <v>720</v>
      </c>
      <c r="D352" s="70"/>
      <c r="E352" s="70"/>
      <c r="F352" s="70"/>
      <c r="G352" s="70"/>
      <c r="H352" s="70"/>
      <c r="I352" s="70"/>
      <c r="J352" s="70"/>
      <c r="K352" s="70"/>
      <c r="L352" s="70"/>
      <c r="M352" s="70"/>
      <c r="N352" s="70"/>
      <c r="O352" s="70"/>
      <c r="P352" s="305"/>
      <c r="Q352" s="305"/>
      <c r="R352" s="305"/>
    </row>
    <row r="353" spans="2:18">
      <c r="B353" s="70" t="s">
        <v>475</v>
      </c>
      <c r="C353" s="70" t="s">
        <v>721</v>
      </c>
      <c r="D353" s="70"/>
      <c r="E353" s="70"/>
      <c r="F353" s="70"/>
      <c r="G353" s="70"/>
      <c r="H353" s="70"/>
      <c r="I353" s="70"/>
      <c r="J353" s="70"/>
      <c r="K353" s="70"/>
      <c r="L353" s="70"/>
      <c r="M353" s="70"/>
      <c r="N353" s="70"/>
      <c r="O353" s="70"/>
      <c r="P353" s="82"/>
      <c r="Q353" s="82"/>
      <c r="R353" s="82"/>
    </row>
    <row r="354" spans="2:18">
      <c r="B354" s="70" t="s">
        <v>607</v>
      </c>
      <c r="C354" s="70" t="s">
        <v>722</v>
      </c>
      <c r="D354" s="70"/>
      <c r="E354" s="70"/>
      <c r="F354" s="70"/>
      <c r="G354" s="70"/>
      <c r="H354" s="70"/>
      <c r="I354" s="70"/>
      <c r="J354" s="70"/>
      <c r="K354" s="70"/>
      <c r="L354" s="70"/>
      <c r="M354" s="70"/>
      <c r="N354" s="70"/>
      <c r="O354" s="70"/>
      <c r="P354" s="22"/>
      <c r="Q354" s="22"/>
      <c r="R354" s="22"/>
    </row>
    <row r="355" spans="2:18">
      <c r="B355" s="70" t="s">
        <v>1195</v>
      </c>
      <c r="C355" s="70" t="s">
        <v>721</v>
      </c>
      <c r="D355" s="70"/>
      <c r="E355" s="70"/>
      <c r="F355" s="70"/>
      <c r="G355" s="70"/>
      <c r="H355" s="70"/>
      <c r="I355" s="70"/>
      <c r="J355" s="70"/>
      <c r="K355" s="70"/>
      <c r="L355" s="70"/>
      <c r="M355" s="70"/>
      <c r="N355" s="70"/>
      <c r="O355" s="70"/>
      <c r="P355" s="22"/>
      <c r="Q355" s="22"/>
      <c r="R355" s="22"/>
    </row>
    <row r="356" spans="2:18">
      <c r="B356" s="70" t="s">
        <v>1237</v>
      </c>
      <c r="C356" s="70" t="s">
        <v>1238</v>
      </c>
      <c r="D356" s="70"/>
      <c r="E356" s="70"/>
      <c r="F356" s="70"/>
      <c r="G356" s="70"/>
      <c r="H356" s="70"/>
      <c r="I356" s="70"/>
      <c r="J356" s="70"/>
      <c r="K356" s="70"/>
      <c r="L356" s="70"/>
      <c r="M356" s="70"/>
      <c r="N356" s="70"/>
      <c r="O356" s="70"/>
      <c r="P356" s="166"/>
      <c r="Q356" s="166"/>
      <c r="R356" s="166"/>
    </row>
    <row r="357" spans="2:18">
      <c r="B357" s="70" t="s">
        <v>1027</v>
      </c>
      <c r="C357" s="70" t="s">
        <v>1028</v>
      </c>
      <c r="D357" s="70"/>
      <c r="E357" s="70"/>
      <c r="F357" s="70"/>
      <c r="G357" s="70"/>
      <c r="H357" s="70"/>
      <c r="I357" s="70"/>
      <c r="J357" s="70"/>
      <c r="K357" s="70"/>
      <c r="L357" s="70"/>
      <c r="M357" s="70"/>
      <c r="N357" s="70"/>
      <c r="O357" s="70"/>
      <c r="P357" s="166"/>
      <c r="Q357" s="166"/>
      <c r="R357" s="166"/>
    </row>
    <row r="358" spans="2:18">
      <c r="B358" s="357" t="s">
        <v>1029</v>
      </c>
      <c r="C358" s="357" t="s">
        <v>1019</v>
      </c>
      <c r="D358" s="357"/>
      <c r="E358" s="357"/>
      <c r="F358" s="357"/>
      <c r="G358" s="357"/>
      <c r="H358" s="357"/>
      <c r="I358" s="357"/>
      <c r="J358" s="357"/>
      <c r="K358" s="357"/>
      <c r="L358" s="357"/>
      <c r="M358" s="357"/>
      <c r="N358" s="357"/>
      <c r="O358" s="357"/>
      <c r="P358" s="166"/>
      <c r="Q358" s="166"/>
      <c r="R358" s="166"/>
    </row>
    <row r="359" spans="2:18">
      <c r="B359" s="357" t="s">
        <v>1030</v>
      </c>
      <c r="C359" s="357" t="s">
        <v>1020</v>
      </c>
      <c r="D359" s="357"/>
      <c r="E359" s="357"/>
      <c r="F359" s="357"/>
      <c r="G359" s="357"/>
      <c r="H359" s="357"/>
      <c r="I359" s="357"/>
      <c r="J359" s="357"/>
      <c r="K359" s="357"/>
      <c r="L359" s="357"/>
      <c r="M359" s="357"/>
      <c r="N359" s="357"/>
      <c r="O359" s="357"/>
      <c r="P359" s="166"/>
      <c r="Q359" s="166"/>
      <c r="R359" s="166"/>
    </row>
    <row r="360" spans="2:18">
      <c r="B360" s="357" t="s">
        <v>1031</v>
      </c>
      <c r="C360" s="357" t="s">
        <v>1021</v>
      </c>
      <c r="D360" s="357"/>
      <c r="E360" s="357"/>
      <c r="F360" s="357"/>
      <c r="G360" s="357"/>
      <c r="H360" s="357"/>
      <c r="I360" s="357"/>
      <c r="J360" s="357"/>
      <c r="K360" s="357"/>
      <c r="L360" s="357"/>
      <c r="M360" s="357"/>
      <c r="N360" s="357"/>
      <c r="O360" s="357"/>
      <c r="P360" s="166"/>
      <c r="Q360" s="166"/>
      <c r="R360" s="166"/>
    </row>
    <row r="361" spans="2:18">
      <c r="B361" s="357" t="s">
        <v>1022</v>
      </c>
      <c r="C361" s="357" t="s">
        <v>1022</v>
      </c>
      <c r="D361" s="357"/>
      <c r="E361" s="357"/>
      <c r="F361" s="357"/>
      <c r="G361" s="357"/>
      <c r="H361" s="357"/>
      <c r="I361" s="357"/>
      <c r="J361" s="357"/>
      <c r="K361" s="357"/>
      <c r="L361" s="357"/>
      <c r="M361" s="357"/>
      <c r="N361" s="357"/>
      <c r="O361" s="357"/>
      <c r="P361" s="166"/>
      <c r="Q361" s="166"/>
      <c r="R361" s="166"/>
    </row>
    <row r="362" spans="2:18">
      <c r="B362" s="357" t="s">
        <v>1038</v>
      </c>
      <c r="C362" s="357" t="s">
        <v>1039</v>
      </c>
      <c r="D362" s="357"/>
      <c r="E362" s="357"/>
      <c r="F362" s="357"/>
      <c r="G362" s="357"/>
      <c r="H362" s="357"/>
      <c r="I362" s="357"/>
      <c r="J362" s="357"/>
      <c r="K362" s="357"/>
      <c r="L362" s="357"/>
      <c r="M362" s="357"/>
      <c r="N362" s="357"/>
      <c r="O362" s="357"/>
      <c r="P362" s="166"/>
      <c r="Q362" s="166"/>
      <c r="R362" s="166"/>
    </row>
    <row r="363" spans="2:18">
      <c r="B363" s="70"/>
      <c r="C363" s="70"/>
      <c r="D363" s="70"/>
      <c r="E363" s="70"/>
      <c r="F363" s="70"/>
      <c r="G363" s="70"/>
      <c r="H363" s="70"/>
      <c r="I363" s="70"/>
      <c r="J363" s="70"/>
      <c r="K363" s="70"/>
      <c r="L363" s="70"/>
      <c r="M363" s="70"/>
      <c r="N363" s="70"/>
      <c r="O363" s="70"/>
      <c r="P363" s="166"/>
      <c r="Q363" s="166"/>
      <c r="R363" s="166"/>
    </row>
    <row r="364" spans="2:18">
      <c r="B364" s="70" t="s">
        <v>1033</v>
      </c>
      <c r="C364" s="70" t="s">
        <v>1023</v>
      </c>
      <c r="D364" s="70"/>
      <c r="E364" s="70"/>
      <c r="F364" s="70"/>
      <c r="G364" s="70"/>
      <c r="H364" s="70"/>
      <c r="I364" s="70"/>
      <c r="J364" s="70"/>
      <c r="K364" s="70"/>
      <c r="L364" s="70"/>
      <c r="M364" s="70"/>
      <c r="N364" s="70"/>
      <c r="O364" s="70"/>
      <c r="P364" s="166"/>
      <c r="Q364" s="166"/>
      <c r="R364" s="166"/>
    </row>
    <row r="365" spans="2:18">
      <c r="B365" s="70" t="s">
        <v>1032</v>
      </c>
      <c r="C365" s="70" t="s">
        <v>1024</v>
      </c>
      <c r="D365" s="70"/>
      <c r="E365" s="70"/>
      <c r="F365" s="70"/>
      <c r="G365" s="70"/>
      <c r="H365" s="70"/>
      <c r="I365" s="70"/>
      <c r="J365" s="70"/>
      <c r="K365" s="70"/>
      <c r="L365" s="70"/>
      <c r="M365" s="70"/>
      <c r="N365" s="70"/>
      <c r="O365" s="70"/>
      <c r="P365" s="166"/>
      <c r="Q365" s="166"/>
      <c r="R365" s="166"/>
    </row>
    <row r="366" spans="2:18">
      <c r="B366" s="70" t="s">
        <v>1034</v>
      </c>
      <c r="C366" s="70" t="s">
        <v>1025</v>
      </c>
      <c r="D366" s="70"/>
      <c r="E366" s="70"/>
      <c r="F366" s="70"/>
      <c r="G366" s="70"/>
      <c r="H366" s="70"/>
      <c r="I366" s="70"/>
      <c r="J366" s="70"/>
      <c r="K366" s="70"/>
      <c r="L366" s="70"/>
      <c r="M366" s="70"/>
      <c r="N366" s="70"/>
      <c r="O366" s="70"/>
      <c r="P366" s="166"/>
      <c r="Q366" s="166"/>
      <c r="R366" s="166"/>
    </row>
    <row r="367" spans="2:18">
      <c r="B367" s="70" t="s">
        <v>1035</v>
      </c>
      <c r="C367" s="70" t="s">
        <v>1036</v>
      </c>
      <c r="D367" s="70"/>
      <c r="E367" s="70"/>
      <c r="F367" s="70"/>
      <c r="G367" s="70"/>
      <c r="H367" s="70"/>
      <c r="I367" s="70"/>
      <c r="J367" s="70"/>
      <c r="K367" s="70"/>
      <c r="L367" s="70"/>
      <c r="M367" s="70"/>
      <c r="N367" s="70"/>
      <c r="O367" s="70"/>
      <c r="P367" s="166"/>
      <c r="Q367" s="166"/>
      <c r="R367" s="166"/>
    </row>
    <row r="368" spans="2:18">
      <c r="B368" s="70" t="s">
        <v>1037</v>
      </c>
      <c r="C368" s="70" t="s">
        <v>1026</v>
      </c>
      <c r="D368" s="70"/>
      <c r="E368" s="70"/>
      <c r="F368" s="70"/>
      <c r="G368" s="70"/>
      <c r="H368" s="70"/>
      <c r="I368" s="70"/>
      <c r="J368" s="70"/>
      <c r="K368" s="70"/>
      <c r="L368" s="70"/>
      <c r="M368" s="70"/>
      <c r="N368" s="70"/>
      <c r="O368" s="70"/>
      <c r="P368" s="166"/>
      <c r="Q368" s="166"/>
      <c r="R368" s="166"/>
    </row>
    <row r="369" spans="2:18">
      <c r="B369" s="70"/>
      <c r="C369" s="70"/>
      <c r="D369" s="70"/>
      <c r="E369" s="70"/>
      <c r="F369" s="70"/>
      <c r="G369" s="70"/>
      <c r="H369" s="70"/>
      <c r="I369" s="70"/>
      <c r="J369" s="70"/>
      <c r="K369" s="70"/>
      <c r="L369" s="70"/>
      <c r="M369" s="70"/>
      <c r="N369" s="70"/>
      <c r="O369" s="70"/>
      <c r="P369" s="166"/>
      <c r="Q369" s="166"/>
      <c r="R369" s="166"/>
    </row>
    <row r="370" spans="2:18">
      <c r="B370" s="70" t="s">
        <v>1240</v>
      </c>
      <c r="C370" s="70" t="s">
        <v>1241</v>
      </c>
      <c r="D370" s="70"/>
      <c r="E370" s="70"/>
      <c r="F370" s="70"/>
      <c r="G370" s="70"/>
      <c r="H370" s="70"/>
      <c r="I370" s="70"/>
      <c r="J370" s="70"/>
      <c r="K370" s="70"/>
      <c r="L370" s="70"/>
      <c r="M370" s="70"/>
      <c r="N370" s="70"/>
      <c r="O370" s="70"/>
      <c r="P370" s="166"/>
      <c r="Q370" s="166"/>
      <c r="R370" s="166"/>
    </row>
    <row r="371" spans="2:18">
      <c r="B371" s="70" t="s">
        <v>78</v>
      </c>
      <c r="C371" s="70" t="s">
        <v>344</v>
      </c>
      <c r="D371" s="70"/>
      <c r="E371" s="70"/>
      <c r="F371" s="70"/>
      <c r="G371" s="70"/>
      <c r="H371" s="70"/>
      <c r="I371" s="70"/>
      <c r="J371" s="70"/>
      <c r="K371" s="70"/>
      <c r="L371" s="70"/>
      <c r="M371" s="70"/>
      <c r="N371" s="70"/>
      <c r="O371" s="70"/>
      <c r="P371" s="166"/>
      <c r="Q371" s="166"/>
      <c r="R371" s="166"/>
    </row>
    <row r="372" spans="2:18">
      <c r="B372" s="70" t="s">
        <v>79</v>
      </c>
      <c r="C372" s="70" t="s">
        <v>345</v>
      </c>
      <c r="D372" s="70"/>
      <c r="E372" s="70"/>
      <c r="F372" s="70"/>
      <c r="G372" s="70"/>
      <c r="H372" s="70"/>
      <c r="I372" s="70"/>
      <c r="J372" s="70"/>
      <c r="K372" s="70"/>
      <c r="L372" s="70"/>
      <c r="M372" s="70"/>
      <c r="N372" s="70"/>
      <c r="O372" s="70"/>
      <c r="P372" s="166"/>
      <c r="Q372" s="166"/>
      <c r="R372" s="166"/>
    </row>
    <row r="373" spans="2:18">
      <c r="B373" s="70" t="s">
        <v>81</v>
      </c>
      <c r="C373" s="70" t="s">
        <v>476</v>
      </c>
      <c r="D373" s="70"/>
      <c r="E373" s="70"/>
      <c r="F373" s="70"/>
      <c r="G373" s="70"/>
      <c r="H373" s="70"/>
      <c r="I373" s="70"/>
      <c r="J373" s="70"/>
      <c r="K373" s="70"/>
      <c r="L373" s="70"/>
      <c r="M373" s="70"/>
      <c r="N373" s="70"/>
      <c r="O373" s="70"/>
      <c r="P373" s="166"/>
      <c r="Q373" s="166"/>
      <c r="R373" s="166"/>
    </row>
    <row r="374" spans="2:18">
      <c r="B374" s="70" t="s">
        <v>474</v>
      </c>
      <c r="C374" s="70" t="s">
        <v>477</v>
      </c>
      <c r="D374" s="70"/>
      <c r="E374" s="70"/>
      <c r="F374" s="70"/>
      <c r="G374" s="70"/>
      <c r="H374" s="70"/>
      <c r="I374" s="70"/>
      <c r="J374" s="70"/>
      <c r="K374" s="70"/>
      <c r="L374" s="70"/>
      <c r="M374" s="70"/>
      <c r="N374" s="70"/>
      <c r="O374" s="70"/>
      <c r="P374" s="166"/>
      <c r="Q374" s="166"/>
      <c r="R374" s="166"/>
    </row>
    <row r="375" spans="2:18">
      <c r="B375" s="70" t="s">
        <v>608</v>
      </c>
      <c r="C375" s="70" t="s">
        <v>478</v>
      </c>
      <c r="D375" s="70"/>
      <c r="E375" s="70"/>
      <c r="F375" s="70"/>
      <c r="G375" s="70"/>
      <c r="H375" s="70"/>
      <c r="I375" s="70"/>
      <c r="J375" s="70"/>
      <c r="K375" s="70"/>
      <c r="L375" s="70"/>
      <c r="M375" s="70"/>
      <c r="N375" s="70"/>
      <c r="O375" s="70"/>
      <c r="P375" s="166"/>
      <c r="Q375" s="166"/>
      <c r="R375" s="166"/>
    </row>
    <row r="376" spans="2:18">
      <c r="B376" s="70" t="s">
        <v>1194</v>
      </c>
      <c r="C376" s="70" t="s">
        <v>477</v>
      </c>
      <c r="D376" s="70"/>
      <c r="E376" s="70"/>
      <c r="F376" s="70"/>
      <c r="G376" s="70"/>
      <c r="H376" s="70"/>
      <c r="I376" s="70"/>
      <c r="J376" s="70"/>
      <c r="K376" s="70"/>
      <c r="L376" s="70"/>
      <c r="M376" s="70"/>
      <c r="N376" s="70"/>
      <c r="O376" s="70"/>
      <c r="P376" s="166"/>
      <c r="Q376" s="166"/>
      <c r="R376" s="166"/>
    </row>
    <row r="377" spans="2:18">
      <c r="B377" s="70" t="s">
        <v>80</v>
      </c>
      <c r="C377" s="70" t="s">
        <v>693</v>
      </c>
      <c r="D377" s="70"/>
      <c r="E377" s="70"/>
      <c r="F377" s="70"/>
      <c r="G377" s="70"/>
      <c r="H377" s="70"/>
      <c r="I377" s="70"/>
      <c r="J377" s="70"/>
      <c r="K377" s="70"/>
      <c r="L377" s="70"/>
      <c r="M377" s="70"/>
      <c r="N377" s="70"/>
      <c r="O377" s="70"/>
      <c r="P377" s="166"/>
      <c r="Q377" s="166"/>
      <c r="R377" s="166"/>
    </row>
    <row r="378" spans="2:18">
      <c r="B378" s="70" t="s">
        <v>0</v>
      </c>
      <c r="C378" s="70" t="s">
        <v>328</v>
      </c>
      <c r="D378" s="70"/>
      <c r="E378" s="70"/>
      <c r="F378" s="70"/>
      <c r="G378" s="70"/>
      <c r="H378" s="70"/>
      <c r="I378" s="70"/>
      <c r="J378" s="70"/>
      <c r="K378" s="70"/>
      <c r="L378" s="70"/>
      <c r="M378" s="70"/>
      <c r="N378" s="70"/>
      <c r="O378" s="70"/>
      <c r="P378" s="166"/>
      <c r="Q378" s="166"/>
      <c r="R378" s="166"/>
    </row>
    <row r="379" spans="2:18">
      <c r="B379" s="70" t="s">
        <v>73</v>
      </c>
      <c r="C379" s="70" t="s">
        <v>719</v>
      </c>
      <c r="D379" s="70"/>
      <c r="E379" s="70"/>
      <c r="F379" s="70"/>
      <c r="G379" s="70"/>
      <c r="H379" s="70"/>
      <c r="I379" s="70"/>
      <c r="J379" s="70"/>
      <c r="K379" s="70"/>
      <c r="L379" s="70"/>
      <c r="M379" s="70"/>
      <c r="N379" s="70"/>
      <c r="O379" s="70"/>
      <c r="P379" s="166"/>
      <c r="Q379" s="166"/>
      <c r="R379" s="166"/>
    </row>
    <row r="380" spans="2:18">
      <c r="B380" s="70" t="s">
        <v>58</v>
      </c>
      <c r="C380" s="70" t="s">
        <v>720</v>
      </c>
      <c r="D380" s="70"/>
      <c r="E380" s="70"/>
      <c r="F380" s="70"/>
      <c r="G380" s="70"/>
      <c r="H380" s="70"/>
      <c r="I380" s="70"/>
      <c r="J380" s="70"/>
      <c r="K380" s="70"/>
      <c r="L380" s="70"/>
      <c r="M380" s="70"/>
      <c r="N380" s="70"/>
      <c r="O380" s="70"/>
      <c r="P380" s="166"/>
      <c r="Q380" s="166"/>
      <c r="R380" s="166"/>
    </row>
    <row r="381" spans="2:18">
      <c r="B381" s="70" t="s">
        <v>475</v>
      </c>
      <c r="C381" s="70" t="s">
        <v>721</v>
      </c>
      <c r="D381" s="70"/>
      <c r="E381" s="70"/>
      <c r="F381" s="70"/>
      <c r="G381" s="70"/>
      <c r="H381" s="70"/>
      <c r="I381" s="70"/>
      <c r="J381" s="70"/>
      <c r="K381" s="70"/>
      <c r="L381" s="70"/>
      <c r="M381" s="70"/>
      <c r="N381" s="70"/>
      <c r="O381" s="70"/>
      <c r="P381" s="166"/>
      <c r="Q381" s="166"/>
      <c r="R381" s="166"/>
    </row>
    <row r="382" spans="2:18">
      <c r="B382" s="70" t="s">
        <v>607</v>
      </c>
      <c r="C382" s="70" t="s">
        <v>722</v>
      </c>
      <c r="D382" s="70"/>
      <c r="E382" s="70"/>
      <c r="F382" s="70"/>
      <c r="G382" s="70"/>
      <c r="H382" s="70"/>
      <c r="I382" s="70"/>
      <c r="J382" s="70"/>
      <c r="K382" s="70"/>
      <c r="L382" s="70"/>
      <c r="M382" s="70"/>
      <c r="N382" s="70"/>
      <c r="O382" s="70"/>
      <c r="P382" s="166"/>
      <c r="Q382" s="166"/>
      <c r="R382" s="166"/>
    </row>
    <row r="383" spans="2:18">
      <c r="B383" s="70" t="s">
        <v>1195</v>
      </c>
      <c r="C383" s="70" t="s">
        <v>721</v>
      </c>
      <c r="D383" s="70"/>
      <c r="E383" s="70"/>
      <c r="F383" s="70"/>
      <c r="G383" s="70"/>
      <c r="H383" s="70"/>
      <c r="I383" s="70"/>
      <c r="J383" s="70"/>
      <c r="K383" s="70"/>
      <c r="L383" s="70"/>
      <c r="M383" s="70"/>
      <c r="N383" s="70"/>
      <c r="O383" s="70"/>
      <c r="P383" s="166"/>
      <c r="Q383" s="166"/>
      <c r="R383" s="166"/>
    </row>
    <row r="384" spans="2:18">
      <c r="B384" s="70" t="s">
        <v>1062</v>
      </c>
      <c r="C384" s="70" t="s">
        <v>1063</v>
      </c>
      <c r="D384" s="70"/>
      <c r="E384" s="70"/>
      <c r="F384" s="70"/>
      <c r="G384" s="70"/>
      <c r="H384" s="70"/>
      <c r="I384" s="70"/>
      <c r="J384" s="70"/>
      <c r="K384" s="70"/>
      <c r="L384" s="70"/>
      <c r="M384" s="70"/>
      <c r="N384" s="70"/>
      <c r="O384" s="70"/>
      <c r="P384" s="166"/>
      <c r="Q384" s="166"/>
      <c r="R384" s="166"/>
    </row>
    <row r="385" spans="2:18">
      <c r="B385" s="70" t="s">
        <v>1317</v>
      </c>
      <c r="C385" s="70" t="s">
        <v>1317</v>
      </c>
      <c r="D385" s="70"/>
      <c r="E385" s="70"/>
      <c r="F385" s="70"/>
      <c r="G385" s="70"/>
      <c r="H385" s="70"/>
      <c r="I385" s="70"/>
      <c r="J385" s="70"/>
      <c r="K385" s="70"/>
      <c r="L385" s="70"/>
      <c r="M385" s="70"/>
      <c r="N385" s="70"/>
      <c r="O385" s="70"/>
      <c r="P385" s="166"/>
      <c r="Q385" s="166"/>
      <c r="R385" s="166"/>
    </row>
    <row r="386" spans="2:18">
      <c r="B386" s="70" t="s">
        <v>1318</v>
      </c>
      <c r="C386" s="70" t="s">
        <v>1319</v>
      </c>
      <c r="D386" s="70"/>
      <c r="E386" s="70"/>
      <c r="F386" s="70"/>
      <c r="G386" s="70"/>
      <c r="H386" s="70"/>
      <c r="I386" s="70"/>
      <c r="J386" s="70"/>
      <c r="K386" s="70"/>
      <c r="L386" s="70"/>
      <c r="M386" s="70"/>
      <c r="N386" s="70"/>
      <c r="O386" s="70"/>
      <c r="P386" s="166"/>
      <c r="Q386" s="166"/>
      <c r="R386" s="166"/>
    </row>
    <row r="387" spans="2:18">
      <c r="B387" s="70" t="s">
        <v>1322</v>
      </c>
      <c r="C387" s="70" t="s">
        <v>1323</v>
      </c>
      <c r="D387" s="70"/>
      <c r="E387" s="70"/>
      <c r="F387" s="70"/>
      <c r="G387" s="70"/>
      <c r="H387" s="70"/>
      <c r="I387" s="70"/>
      <c r="J387" s="70"/>
      <c r="K387" s="70"/>
      <c r="L387" s="70"/>
      <c r="M387" s="70"/>
      <c r="N387" s="70"/>
      <c r="O387" s="70"/>
      <c r="P387" s="166"/>
      <c r="Q387" s="166"/>
      <c r="R387" s="166"/>
    </row>
    <row r="388" spans="2:18">
      <c r="B388" s="70" t="s">
        <v>1320</v>
      </c>
      <c r="C388" s="70" t="s">
        <v>1321</v>
      </c>
      <c r="D388" s="70"/>
      <c r="E388" s="70"/>
      <c r="F388" s="70"/>
      <c r="G388" s="70"/>
      <c r="H388" s="70"/>
      <c r="I388" s="70"/>
      <c r="J388" s="70"/>
      <c r="K388" s="70"/>
      <c r="L388" s="70"/>
      <c r="M388" s="70"/>
      <c r="N388" s="70"/>
      <c r="O388" s="70"/>
      <c r="P388" s="166"/>
      <c r="Q388" s="166"/>
      <c r="R388" s="166"/>
    </row>
    <row r="389" spans="2:18">
      <c r="B389" s="70" t="s">
        <v>1326</v>
      </c>
      <c r="C389" s="70" t="s">
        <v>1327</v>
      </c>
      <c r="D389" s="70"/>
      <c r="E389" s="70"/>
      <c r="F389" s="70"/>
      <c r="G389" s="70"/>
      <c r="H389" s="70"/>
      <c r="I389" s="70"/>
      <c r="J389" s="70"/>
      <c r="K389" s="70"/>
      <c r="L389" s="70"/>
      <c r="M389" s="70"/>
      <c r="N389" s="70"/>
      <c r="O389" s="70"/>
      <c r="P389" s="166"/>
      <c r="Q389" s="166"/>
      <c r="R389" s="166"/>
    </row>
    <row r="390" spans="2:18">
      <c r="B390" s="70" t="s">
        <v>1324</v>
      </c>
      <c r="C390" s="70" t="s">
        <v>1325</v>
      </c>
      <c r="D390" s="70"/>
      <c r="E390" s="70"/>
      <c r="F390" s="70"/>
      <c r="G390" s="70"/>
      <c r="H390" s="70"/>
      <c r="I390" s="70"/>
      <c r="J390" s="70"/>
      <c r="K390" s="70"/>
      <c r="L390" s="70"/>
      <c r="M390" s="70"/>
      <c r="N390" s="70"/>
      <c r="O390" s="70"/>
      <c r="P390" s="166"/>
      <c r="Q390" s="166"/>
      <c r="R390" s="166"/>
    </row>
    <row r="391" spans="2:18">
      <c r="B391" s="70"/>
      <c r="C391" s="70"/>
      <c r="D391" s="70"/>
      <c r="E391" s="70"/>
      <c r="F391" s="70"/>
      <c r="G391" s="70"/>
      <c r="H391" s="70"/>
      <c r="I391" s="70"/>
      <c r="J391" s="70"/>
      <c r="K391" s="70"/>
      <c r="L391" s="70"/>
      <c r="M391" s="70"/>
      <c r="N391" s="70"/>
      <c r="O391" s="70"/>
      <c r="P391" s="166"/>
      <c r="Q391" s="166"/>
      <c r="R391" s="166"/>
    </row>
    <row r="392" spans="2:18">
      <c r="B392" s="70"/>
      <c r="C392" s="70"/>
      <c r="D392" s="70"/>
      <c r="E392" s="70"/>
      <c r="F392" s="70"/>
      <c r="G392" s="70"/>
      <c r="H392" s="70"/>
      <c r="I392" s="70"/>
      <c r="J392" s="70"/>
      <c r="K392" s="70"/>
      <c r="L392" s="70"/>
      <c r="M392" s="70"/>
      <c r="N392" s="70"/>
      <c r="O392" s="70"/>
      <c r="P392" s="166"/>
      <c r="Q392" s="166"/>
      <c r="R392" s="166"/>
    </row>
    <row r="393" spans="2:18">
      <c r="B393" s="70"/>
      <c r="C393" s="70"/>
      <c r="D393" s="70"/>
      <c r="E393" s="70"/>
      <c r="F393" s="70"/>
      <c r="G393" s="70"/>
      <c r="H393" s="70"/>
      <c r="I393" s="70"/>
      <c r="J393" s="70"/>
      <c r="K393" s="70"/>
      <c r="L393" s="70"/>
      <c r="M393" s="70"/>
      <c r="N393" s="70"/>
      <c r="O393" s="70"/>
      <c r="P393" s="166"/>
      <c r="Q393" s="166"/>
      <c r="R393" s="166"/>
    </row>
    <row r="394" spans="2:18">
      <c r="B394" s="70"/>
      <c r="C394" s="70"/>
      <c r="D394" s="70"/>
      <c r="E394" s="70"/>
      <c r="F394" s="70"/>
      <c r="G394" s="70"/>
      <c r="H394" s="70"/>
      <c r="I394" s="70"/>
      <c r="J394" s="70"/>
      <c r="K394" s="70"/>
      <c r="L394" s="70"/>
      <c r="M394" s="70"/>
      <c r="N394" s="70"/>
      <c r="O394" s="70"/>
      <c r="P394" s="166"/>
      <c r="Q394" s="166"/>
      <c r="R394" s="166"/>
    </row>
    <row r="395" spans="2:18">
      <c r="B395" s="70"/>
      <c r="C395" s="70"/>
      <c r="D395" s="70"/>
      <c r="E395" s="70"/>
      <c r="F395" s="70"/>
      <c r="G395" s="70"/>
      <c r="H395" s="70"/>
      <c r="I395" s="70"/>
      <c r="J395" s="70"/>
      <c r="K395" s="70"/>
      <c r="L395" s="70"/>
      <c r="M395" s="70"/>
      <c r="N395" s="70"/>
      <c r="O395" s="70"/>
      <c r="P395" s="166"/>
      <c r="Q395" s="166"/>
      <c r="R395" s="166"/>
    </row>
    <row r="396" spans="2:18">
      <c r="B396" s="70"/>
      <c r="C396" s="70"/>
      <c r="D396" s="70"/>
      <c r="E396" s="70"/>
      <c r="F396" s="70"/>
      <c r="G396" s="70"/>
      <c r="H396" s="70"/>
      <c r="I396" s="70"/>
      <c r="J396" s="70"/>
      <c r="K396" s="70"/>
      <c r="L396" s="70"/>
      <c r="M396" s="70"/>
      <c r="N396" s="70"/>
      <c r="O396" s="70"/>
      <c r="P396" s="166"/>
      <c r="Q396" s="166"/>
      <c r="R396" s="166"/>
    </row>
    <row r="397" spans="2:18">
      <c r="B397" s="70"/>
      <c r="C397" s="70"/>
      <c r="D397" s="70"/>
      <c r="E397" s="70"/>
      <c r="F397" s="70"/>
      <c r="G397" s="70"/>
      <c r="H397" s="70"/>
      <c r="I397" s="70"/>
      <c r="J397" s="70"/>
      <c r="K397" s="70"/>
      <c r="L397" s="70"/>
      <c r="M397" s="70"/>
      <c r="N397" s="70"/>
      <c r="O397" s="70"/>
      <c r="P397" s="166"/>
      <c r="Q397" s="166"/>
      <c r="R397" s="166"/>
    </row>
    <row r="398" spans="2:18">
      <c r="B398" s="70"/>
      <c r="C398" s="70"/>
      <c r="D398" s="70"/>
      <c r="E398" s="70"/>
      <c r="F398" s="70"/>
      <c r="G398" s="70"/>
      <c r="H398" s="70"/>
      <c r="I398" s="70"/>
      <c r="J398" s="70"/>
      <c r="K398" s="70"/>
      <c r="L398" s="70"/>
      <c r="M398" s="70"/>
      <c r="N398" s="70"/>
      <c r="O398" s="70"/>
      <c r="P398" s="166"/>
      <c r="Q398" s="166"/>
      <c r="R398" s="166"/>
    </row>
    <row r="399" spans="2:18">
      <c r="B399" s="70"/>
      <c r="C399" s="70"/>
      <c r="D399" s="70"/>
      <c r="E399" s="70"/>
      <c r="F399" s="70"/>
      <c r="G399" s="70"/>
      <c r="H399" s="70"/>
      <c r="I399" s="70"/>
      <c r="J399" s="70"/>
      <c r="K399" s="70"/>
      <c r="L399" s="70"/>
      <c r="M399" s="70"/>
      <c r="N399" s="70"/>
      <c r="O399" s="70"/>
      <c r="P399" s="166"/>
      <c r="Q399" s="166"/>
      <c r="R399" s="166"/>
    </row>
    <row r="400" spans="2:18" ht="23.25">
      <c r="B400" s="23" t="s">
        <v>88</v>
      </c>
      <c r="C400" s="23" t="s">
        <v>312</v>
      </c>
      <c r="D400" s="305"/>
      <c r="E400" s="305"/>
      <c r="F400" s="305"/>
      <c r="G400" s="305"/>
      <c r="H400" s="305"/>
      <c r="I400" s="305"/>
      <c r="J400" s="305"/>
      <c r="K400" s="305"/>
      <c r="L400" s="305"/>
      <c r="M400" s="305"/>
      <c r="N400" s="305"/>
      <c r="O400" s="305"/>
      <c r="P400" s="166"/>
      <c r="Q400" s="166"/>
      <c r="R400" s="166"/>
    </row>
    <row r="401" spans="2:18" ht="15.75" thickBot="1">
      <c r="B401" s="35"/>
      <c r="C401" s="35"/>
      <c r="D401" s="82"/>
      <c r="E401" s="82"/>
      <c r="F401" s="82"/>
      <c r="G401" s="82"/>
      <c r="H401" s="82"/>
      <c r="I401" s="82"/>
      <c r="J401" s="82"/>
      <c r="K401" s="82"/>
      <c r="L401" s="82"/>
      <c r="M401" s="82"/>
      <c r="N401" s="82"/>
      <c r="O401" s="82"/>
      <c r="P401" s="166"/>
      <c r="Q401" s="166"/>
      <c r="R401" s="166"/>
    </row>
    <row r="402" spans="2:18" ht="24.75" customHeight="1" thickTop="1">
      <c r="B402" s="22"/>
      <c r="C402" s="22"/>
      <c r="D402" s="22"/>
      <c r="E402" s="22"/>
      <c r="F402" s="22"/>
      <c r="G402" s="22"/>
      <c r="H402" s="22"/>
      <c r="I402" s="22"/>
      <c r="J402" s="22"/>
      <c r="K402" s="22"/>
      <c r="L402" s="22"/>
      <c r="M402" s="22"/>
      <c r="N402" s="22"/>
      <c r="O402" s="22"/>
      <c r="P402" s="166"/>
      <c r="Q402" s="166"/>
      <c r="R402" s="166"/>
    </row>
    <row r="403" spans="2:18">
      <c r="B403" s="70" t="s">
        <v>211</v>
      </c>
      <c r="C403" s="166" t="s">
        <v>633</v>
      </c>
      <c r="D403" s="166"/>
      <c r="E403" s="166"/>
      <c r="F403" s="166"/>
      <c r="G403" s="166"/>
      <c r="H403" s="166"/>
      <c r="I403" s="166"/>
      <c r="J403" s="166"/>
      <c r="K403" s="166"/>
      <c r="L403" s="166"/>
      <c r="M403" s="166"/>
      <c r="N403" s="166"/>
      <c r="O403" s="166"/>
      <c r="P403" s="166"/>
      <c r="Q403" s="166"/>
      <c r="R403" s="166"/>
    </row>
    <row r="404" spans="2:18">
      <c r="B404" s="70" t="s">
        <v>261</v>
      </c>
      <c r="C404" s="166" t="s">
        <v>622</v>
      </c>
      <c r="D404" s="166"/>
      <c r="E404" s="166"/>
      <c r="F404" s="166"/>
      <c r="G404" s="166"/>
      <c r="H404" s="166"/>
      <c r="I404" s="166"/>
      <c r="J404" s="166"/>
      <c r="K404" s="166"/>
      <c r="L404" s="166"/>
      <c r="M404" s="166"/>
      <c r="N404" s="166"/>
      <c r="O404" s="166"/>
      <c r="P404" s="166"/>
      <c r="Q404" s="166"/>
      <c r="R404" s="166"/>
    </row>
    <row r="405" spans="2:18">
      <c r="B405" s="70" t="s">
        <v>920</v>
      </c>
      <c r="C405" s="166" t="s">
        <v>659</v>
      </c>
      <c r="D405" s="166"/>
      <c r="E405" s="166"/>
      <c r="F405" s="166"/>
      <c r="G405" s="166"/>
      <c r="H405" s="166"/>
      <c r="I405" s="166"/>
      <c r="J405" s="166"/>
      <c r="K405" s="166"/>
      <c r="L405" s="166"/>
      <c r="M405" s="166"/>
      <c r="N405" s="166"/>
      <c r="O405" s="166"/>
      <c r="P405" s="166"/>
      <c r="Q405" s="166"/>
      <c r="R405" s="166"/>
    </row>
    <row r="406" spans="2:18" ht="25.5">
      <c r="B406" s="70" t="s">
        <v>919</v>
      </c>
      <c r="C406" s="166" t="s">
        <v>660</v>
      </c>
      <c r="D406" s="166"/>
      <c r="E406" s="166"/>
      <c r="F406" s="166"/>
      <c r="G406" s="166"/>
      <c r="H406" s="166"/>
      <c r="I406" s="166"/>
      <c r="J406" s="166"/>
      <c r="K406" s="166"/>
      <c r="L406" s="166"/>
      <c r="M406" s="166"/>
      <c r="N406" s="166"/>
      <c r="O406" s="166"/>
      <c r="P406" s="166"/>
      <c r="Q406" s="166"/>
      <c r="R406" s="166"/>
    </row>
    <row r="407" spans="2:18">
      <c r="B407" s="70" t="s">
        <v>212</v>
      </c>
      <c r="C407" s="166" t="s">
        <v>384</v>
      </c>
      <c r="D407" s="166"/>
      <c r="E407" s="166"/>
      <c r="F407" s="166"/>
      <c r="G407" s="166"/>
      <c r="H407" s="166"/>
      <c r="I407" s="166"/>
      <c r="J407" s="166"/>
      <c r="K407" s="166"/>
      <c r="L407" s="166"/>
      <c r="M407" s="166"/>
      <c r="N407" s="166"/>
      <c r="O407" s="166"/>
      <c r="P407" s="166"/>
      <c r="Q407" s="166"/>
      <c r="R407" s="166"/>
    </row>
    <row r="408" spans="2:18">
      <c r="B408" s="70" t="s">
        <v>682</v>
      </c>
      <c r="C408" s="166" t="s">
        <v>680</v>
      </c>
      <c r="D408" s="166"/>
      <c r="E408" s="166"/>
      <c r="F408" s="166"/>
      <c r="G408" s="166"/>
      <c r="H408" s="166"/>
      <c r="I408" s="166"/>
      <c r="J408" s="166"/>
      <c r="K408" s="166"/>
      <c r="L408" s="166"/>
      <c r="M408" s="166"/>
      <c r="N408" s="166"/>
      <c r="O408" s="166"/>
      <c r="P408" s="166"/>
      <c r="Q408" s="166"/>
      <c r="R408" s="166"/>
    </row>
    <row r="409" spans="2:18">
      <c r="B409" s="70" t="s">
        <v>679</v>
      </c>
      <c r="C409" s="166" t="s">
        <v>681</v>
      </c>
      <c r="D409" s="166"/>
      <c r="E409" s="166"/>
      <c r="F409" s="166"/>
      <c r="G409" s="166"/>
      <c r="H409" s="166"/>
      <c r="I409" s="166"/>
      <c r="J409" s="166"/>
      <c r="K409" s="166"/>
      <c r="L409" s="166"/>
      <c r="M409" s="166"/>
      <c r="N409" s="166"/>
      <c r="O409" s="166"/>
      <c r="P409" s="167"/>
      <c r="Q409" s="167"/>
      <c r="R409" s="167"/>
    </row>
    <row r="410" spans="2:18">
      <c r="B410" s="70" t="s">
        <v>866</v>
      </c>
      <c r="C410" s="166" t="s">
        <v>867</v>
      </c>
      <c r="D410" s="166"/>
      <c r="E410" s="166"/>
      <c r="F410" s="166"/>
      <c r="G410" s="166"/>
      <c r="H410" s="166"/>
      <c r="I410" s="166"/>
      <c r="J410" s="166"/>
      <c r="K410" s="166"/>
      <c r="L410" s="166"/>
      <c r="M410" s="166"/>
      <c r="N410" s="166"/>
      <c r="O410" s="166"/>
      <c r="P410" s="166"/>
      <c r="Q410" s="166"/>
      <c r="R410" s="166"/>
    </row>
    <row r="411" spans="2:18">
      <c r="B411" s="70" t="s">
        <v>759</v>
      </c>
      <c r="C411" s="166" t="s">
        <v>760</v>
      </c>
      <c r="D411" s="166"/>
      <c r="E411" s="166"/>
      <c r="F411" s="166"/>
      <c r="G411" s="166"/>
      <c r="H411" s="166"/>
      <c r="I411" s="166"/>
      <c r="J411" s="166"/>
      <c r="K411" s="166"/>
      <c r="L411" s="166"/>
      <c r="M411" s="166"/>
      <c r="N411" s="166"/>
      <c r="O411" s="166"/>
      <c r="P411" s="88"/>
      <c r="Q411" s="88"/>
      <c r="R411" s="88"/>
    </row>
    <row r="412" spans="2:18">
      <c r="B412" s="70" t="s">
        <v>1215</v>
      </c>
      <c r="C412" s="166" t="s">
        <v>890</v>
      </c>
      <c r="D412" s="166"/>
      <c r="E412" s="166"/>
      <c r="F412" s="166"/>
      <c r="G412" s="166"/>
      <c r="H412" s="166"/>
      <c r="I412" s="166"/>
      <c r="J412" s="166"/>
      <c r="K412" s="166"/>
      <c r="L412" s="166"/>
      <c r="M412" s="166"/>
      <c r="N412" s="166"/>
      <c r="O412" s="166"/>
      <c r="P412" s="168"/>
      <c r="Q412" s="168"/>
      <c r="R412" s="168"/>
    </row>
    <row r="413" spans="2:18">
      <c r="B413" s="70" t="s">
        <v>213</v>
      </c>
      <c r="C413" s="167" t="s">
        <v>623</v>
      </c>
      <c r="D413" s="167"/>
      <c r="E413" s="167"/>
      <c r="F413" s="167"/>
      <c r="G413" s="167"/>
      <c r="H413" s="167"/>
      <c r="I413" s="167"/>
      <c r="J413" s="167"/>
      <c r="K413" s="167"/>
      <c r="L413" s="167"/>
      <c r="M413" s="167"/>
      <c r="N413" s="167"/>
      <c r="O413" s="167"/>
      <c r="P413" s="168"/>
      <c r="Q413" s="168"/>
      <c r="R413" s="168"/>
    </row>
    <row r="414" spans="2:18">
      <c r="B414" s="70" t="s">
        <v>214</v>
      </c>
      <c r="C414" s="166" t="s">
        <v>385</v>
      </c>
      <c r="D414" s="166"/>
      <c r="E414" s="166"/>
      <c r="F414" s="166"/>
      <c r="G414" s="166"/>
      <c r="H414" s="166"/>
      <c r="I414" s="166"/>
      <c r="J414" s="166"/>
      <c r="K414" s="166"/>
      <c r="L414" s="166"/>
      <c r="M414" s="166"/>
      <c r="N414" s="166"/>
      <c r="O414" s="166"/>
      <c r="P414" s="168"/>
      <c r="Q414" s="168"/>
      <c r="R414" s="168"/>
    </row>
    <row r="415" spans="2:18">
      <c r="B415" s="79"/>
      <c r="C415" s="88"/>
      <c r="D415" s="88"/>
      <c r="E415" s="88"/>
      <c r="F415" s="88"/>
      <c r="G415" s="88"/>
      <c r="H415" s="88"/>
      <c r="I415" s="88"/>
      <c r="J415" s="88"/>
      <c r="K415" s="88"/>
      <c r="L415" s="88"/>
      <c r="M415" s="88"/>
      <c r="N415" s="88"/>
      <c r="O415" s="88"/>
      <c r="P415" s="168"/>
      <c r="Q415" s="168"/>
      <c r="R415" s="168"/>
    </row>
    <row r="416" spans="2:18">
      <c r="B416" s="70" t="s">
        <v>215</v>
      </c>
      <c r="C416" s="168" t="s">
        <v>625</v>
      </c>
      <c r="D416" s="168"/>
      <c r="E416" s="168"/>
      <c r="F416" s="168"/>
      <c r="G416" s="168"/>
      <c r="H416" s="168"/>
      <c r="I416" s="168"/>
      <c r="J416" s="168"/>
      <c r="K416" s="168"/>
      <c r="L416" s="168"/>
      <c r="M416" s="168"/>
      <c r="N416" s="168"/>
      <c r="O416" s="168"/>
      <c r="P416" s="168"/>
      <c r="Q416" s="168"/>
      <c r="R416" s="168"/>
    </row>
    <row r="417" spans="2:18">
      <c r="B417" s="61" t="s">
        <v>216</v>
      </c>
      <c r="C417" s="168" t="s">
        <v>624</v>
      </c>
      <c r="D417" s="168"/>
      <c r="E417" s="168"/>
      <c r="F417" s="168"/>
      <c r="G417" s="168"/>
      <c r="H417" s="168"/>
      <c r="I417" s="168"/>
      <c r="J417" s="168"/>
      <c r="K417" s="168"/>
      <c r="L417" s="168"/>
      <c r="M417" s="168"/>
      <c r="N417" s="168"/>
      <c r="O417" s="168"/>
      <c r="P417" s="61"/>
      <c r="Q417" s="61"/>
      <c r="R417" s="61"/>
    </row>
    <row r="418" spans="2:18">
      <c r="B418" s="61" t="s">
        <v>734</v>
      </c>
      <c r="C418" s="168" t="s">
        <v>735</v>
      </c>
      <c r="D418" s="168"/>
      <c r="E418" s="168"/>
      <c r="F418" s="168"/>
      <c r="G418" s="168"/>
      <c r="H418" s="168"/>
      <c r="I418" s="168"/>
      <c r="J418" s="168"/>
      <c r="K418" s="168"/>
      <c r="L418" s="168"/>
      <c r="M418" s="168"/>
      <c r="N418" s="168"/>
      <c r="O418" s="168"/>
      <c r="P418" s="169"/>
      <c r="Q418" s="169"/>
      <c r="R418" s="169"/>
    </row>
    <row r="419" spans="2:18">
      <c r="B419" s="61" t="s">
        <v>932</v>
      </c>
      <c r="C419" s="168" t="s">
        <v>931</v>
      </c>
      <c r="D419" s="168"/>
      <c r="E419" s="168"/>
      <c r="F419" s="168"/>
      <c r="G419" s="168"/>
      <c r="H419" s="168"/>
      <c r="I419" s="168"/>
      <c r="J419" s="168"/>
      <c r="K419" s="168"/>
      <c r="L419" s="168"/>
      <c r="M419" s="168"/>
      <c r="N419" s="168"/>
      <c r="O419" s="168"/>
      <c r="P419" s="169"/>
      <c r="Q419" s="169"/>
      <c r="R419" s="169"/>
    </row>
    <row r="420" spans="2:18">
      <c r="B420" s="61" t="s">
        <v>932</v>
      </c>
      <c r="C420" s="168" t="s">
        <v>931</v>
      </c>
      <c r="D420" s="168"/>
      <c r="E420" s="168"/>
      <c r="F420" s="168"/>
      <c r="G420" s="168"/>
      <c r="H420" s="168"/>
      <c r="I420" s="168"/>
      <c r="J420" s="168"/>
      <c r="K420" s="168"/>
      <c r="L420" s="168"/>
      <c r="M420" s="168"/>
      <c r="N420" s="168"/>
      <c r="O420" s="168"/>
      <c r="P420" s="129"/>
      <c r="Q420" s="129"/>
      <c r="R420" s="129"/>
    </row>
    <row r="421" spans="2:18">
      <c r="B421" s="61"/>
      <c r="C421" s="61"/>
      <c r="D421" s="61"/>
      <c r="E421" s="61"/>
      <c r="F421" s="61"/>
      <c r="G421" s="61"/>
      <c r="H421" s="61"/>
      <c r="I421" s="61"/>
      <c r="J421" s="61"/>
      <c r="K421" s="61"/>
      <c r="L421" s="61"/>
      <c r="M421" s="61"/>
      <c r="N421" s="61"/>
      <c r="O421" s="61"/>
      <c r="P421" s="129"/>
      <c r="Q421" s="129"/>
      <c r="R421" s="129"/>
    </row>
    <row r="422" spans="2:18">
      <c r="B422" s="129" t="s">
        <v>1227</v>
      </c>
      <c r="C422" s="169" t="s">
        <v>1228</v>
      </c>
      <c r="D422" s="169"/>
      <c r="E422" s="169"/>
      <c r="F422" s="169"/>
      <c r="G422" s="169"/>
      <c r="H422" s="169"/>
      <c r="I422" s="169"/>
      <c r="J422" s="169"/>
      <c r="K422" s="169"/>
      <c r="L422" s="169"/>
      <c r="M422" s="169"/>
      <c r="N422" s="169"/>
      <c r="O422" s="169"/>
      <c r="P422" s="129"/>
      <c r="Q422" s="129"/>
      <c r="R422" s="129"/>
    </row>
    <row r="423" spans="2:18">
      <c r="B423" s="129" t="s">
        <v>753</v>
      </c>
      <c r="C423" s="169" t="s">
        <v>754</v>
      </c>
      <c r="D423" s="169"/>
      <c r="E423" s="169"/>
      <c r="F423" s="169"/>
      <c r="G423" s="169"/>
      <c r="H423" s="169"/>
      <c r="I423" s="169"/>
      <c r="J423" s="169"/>
      <c r="K423" s="169"/>
      <c r="L423" s="169"/>
      <c r="M423" s="169"/>
      <c r="N423" s="169"/>
      <c r="O423" s="169"/>
      <c r="P423" s="106"/>
      <c r="Q423" s="106"/>
      <c r="R423" s="106"/>
    </row>
    <row r="424" spans="2:18">
      <c r="B424" s="129" t="s">
        <v>60</v>
      </c>
      <c r="C424" s="129" t="s">
        <v>380</v>
      </c>
      <c r="D424" s="129"/>
      <c r="E424" s="129"/>
      <c r="F424" s="129"/>
      <c r="G424" s="129"/>
      <c r="H424" s="129"/>
      <c r="I424" s="129"/>
      <c r="J424" s="129"/>
      <c r="K424" s="129"/>
      <c r="L424" s="129"/>
      <c r="M424" s="129"/>
      <c r="N424" s="129"/>
      <c r="O424" s="129"/>
      <c r="P424" s="106"/>
      <c r="Q424" s="106"/>
      <c r="R424" s="106"/>
    </row>
    <row r="425" spans="2:18">
      <c r="B425" s="129" t="s">
        <v>274</v>
      </c>
      <c r="C425" s="129" t="s">
        <v>331</v>
      </c>
      <c r="D425" s="129"/>
      <c r="E425" s="129"/>
      <c r="F425" s="129"/>
      <c r="G425" s="129"/>
      <c r="H425" s="129"/>
      <c r="I425" s="129"/>
      <c r="J425" s="129"/>
      <c r="K425" s="129"/>
      <c r="L425" s="129"/>
      <c r="M425" s="129"/>
      <c r="N425" s="129"/>
      <c r="O425" s="129"/>
      <c r="P425" s="129"/>
      <c r="Q425" s="129"/>
      <c r="R425" s="129"/>
    </row>
    <row r="426" spans="2:18">
      <c r="B426" s="129" t="s">
        <v>260</v>
      </c>
      <c r="C426" s="129" t="s">
        <v>386</v>
      </c>
      <c r="D426" s="129"/>
      <c r="E426" s="129"/>
      <c r="F426" s="129"/>
      <c r="G426" s="129"/>
      <c r="H426" s="129"/>
      <c r="I426" s="129"/>
      <c r="J426" s="129"/>
      <c r="K426" s="129"/>
      <c r="L426" s="129"/>
      <c r="M426" s="129"/>
      <c r="N426" s="129"/>
      <c r="O426" s="129"/>
      <c r="P426" s="129"/>
      <c r="Q426" s="129"/>
      <c r="R426" s="129"/>
    </row>
    <row r="427" spans="2:18">
      <c r="B427" s="106" t="s">
        <v>271</v>
      </c>
      <c r="C427" s="106" t="s">
        <v>333</v>
      </c>
      <c r="D427" s="587"/>
      <c r="E427" s="587"/>
      <c r="F427" s="587"/>
      <c r="G427" s="106"/>
      <c r="H427" s="106"/>
      <c r="I427" s="106"/>
      <c r="J427" s="106"/>
      <c r="K427" s="106"/>
      <c r="L427" s="106"/>
      <c r="M427" s="106"/>
      <c r="N427" s="106"/>
      <c r="O427" s="106"/>
      <c r="P427" s="129"/>
      <c r="Q427" s="129"/>
      <c r="R427" s="129"/>
    </row>
    <row r="428" spans="2:18" ht="18">
      <c r="B428" s="106" t="s">
        <v>869</v>
      </c>
      <c r="C428" s="106" t="s">
        <v>868</v>
      </c>
      <c r="D428" s="587"/>
      <c r="E428" s="587"/>
      <c r="F428" s="587"/>
      <c r="G428" s="106"/>
      <c r="H428" s="106"/>
      <c r="I428" s="106"/>
      <c r="J428" s="106"/>
      <c r="K428" s="106"/>
      <c r="L428" s="106"/>
      <c r="M428" s="106"/>
      <c r="N428" s="106"/>
      <c r="O428" s="106"/>
      <c r="P428" s="11"/>
      <c r="Q428" s="11"/>
      <c r="R428" s="11"/>
    </row>
    <row r="429" spans="2:18">
      <c r="B429" s="106" t="s">
        <v>926</v>
      </c>
      <c r="C429" s="129" t="s">
        <v>927</v>
      </c>
      <c r="D429" s="129"/>
      <c r="E429" s="129"/>
      <c r="F429" s="129"/>
      <c r="G429" s="129"/>
      <c r="H429" s="129"/>
      <c r="I429" s="129"/>
      <c r="J429" s="129"/>
      <c r="K429" s="129"/>
      <c r="L429" s="129"/>
      <c r="M429" s="129"/>
      <c r="N429" s="129"/>
      <c r="O429" s="129"/>
      <c r="P429" s="143"/>
      <c r="Q429" s="143"/>
      <c r="R429" s="143"/>
    </row>
    <row r="430" spans="2:18">
      <c r="B430" s="106" t="s">
        <v>928</v>
      </c>
      <c r="C430" s="129" t="s">
        <v>929</v>
      </c>
      <c r="D430" s="129"/>
      <c r="E430" s="129"/>
      <c r="F430" s="129"/>
      <c r="G430" s="129"/>
      <c r="H430" s="129"/>
      <c r="I430" s="129"/>
      <c r="J430" s="129"/>
      <c r="K430" s="129"/>
      <c r="L430" s="129"/>
      <c r="M430" s="129"/>
      <c r="N430" s="129"/>
      <c r="O430" s="129"/>
      <c r="P430" s="17"/>
      <c r="Q430" s="17"/>
      <c r="R430" s="17"/>
    </row>
    <row r="431" spans="2:18">
      <c r="B431" s="106" t="s">
        <v>1002</v>
      </c>
      <c r="C431" s="129" t="s">
        <v>1003</v>
      </c>
      <c r="D431" s="129"/>
      <c r="E431" s="129"/>
      <c r="F431" s="129"/>
      <c r="G431" s="129"/>
      <c r="H431" s="129"/>
      <c r="I431" s="129"/>
      <c r="J431" s="129"/>
      <c r="K431" s="129"/>
      <c r="L431" s="129"/>
      <c r="M431" s="129"/>
      <c r="N431" s="129"/>
      <c r="O431" s="129"/>
      <c r="P431" s="17"/>
      <c r="Q431" s="17"/>
      <c r="R431" s="17"/>
    </row>
    <row r="432" spans="2:18">
      <c r="B432" s="106" t="s">
        <v>1248</v>
      </c>
      <c r="C432" s="106" t="s">
        <v>1249</v>
      </c>
      <c r="D432" s="587"/>
      <c r="E432" s="587"/>
      <c r="F432" s="587"/>
      <c r="G432" s="129"/>
      <c r="H432" s="129"/>
      <c r="I432" s="129"/>
      <c r="J432" s="129"/>
      <c r="K432" s="129"/>
      <c r="L432" s="129"/>
      <c r="M432" s="129"/>
      <c r="N432" s="129"/>
      <c r="O432" s="129"/>
      <c r="P432" s="17"/>
      <c r="Q432" s="17"/>
      <c r="R432" s="17"/>
    </row>
    <row r="433" spans="2:18">
      <c r="B433" s="106" t="s">
        <v>1298</v>
      </c>
      <c r="C433" s="106" t="s">
        <v>1297</v>
      </c>
      <c r="D433" s="587"/>
      <c r="E433" s="587"/>
      <c r="F433" s="587"/>
      <c r="G433" s="129"/>
      <c r="H433" s="129"/>
      <c r="I433" s="129"/>
      <c r="J433" s="129"/>
      <c r="K433" s="129"/>
      <c r="L433" s="129"/>
      <c r="M433" s="129"/>
      <c r="N433" s="129"/>
      <c r="O433" s="129"/>
      <c r="P433" s="17"/>
      <c r="Q433" s="17"/>
      <c r="R433" s="17"/>
    </row>
    <row r="434" spans="2:18">
      <c r="B434" s="129"/>
      <c r="C434" s="129"/>
      <c r="D434" s="129"/>
      <c r="E434" s="129"/>
      <c r="F434" s="129"/>
      <c r="G434" s="129"/>
      <c r="H434" s="129"/>
      <c r="I434" s="129"/>
      <c r="J434" s="129"/>
      <c r="K434" s="129"/>
      <c r="L434" s="129"/>
      <c r="M434" s="129"/>
      <c r="N434" s="129"/>
      <c r="O434" s="129"/>
      <c r="P434" s="170"/>
      <c r="Q434" s="170"/>
      <c r="R434" s="170"/>
    </row>
    <row r="435" spans="2:18" ht="18">
      <c r="B435" s="11" t="s">
        <v>218</v>
      </c>
      <c r="C435" s="11" t="s">
        <v>387</v>
      </c>
      <c r="D435" s="11"/>
      <c r="E435" s="11"/>
      <c r="F435" s="11"/>
      <c r="G435" s="11"/>
      <c r="H435" s="11"/>
      <c r="I435" s="11"/>
      <c r="J435" s="11"/>
      <c r="K435" s="11"/>
      <c r="L435" s="11"/>
      <c r="M435" s="11"/>
      <c r="N435" s="11"/>
      <c r="O435" s="11"/>
      <c r="P435" s="170"/>
      <c r="Q435" s="170"/>
      <c r="R435" s="170"/>
    </row>
    <row r="436" spans="2:18" ht="15.75" thickBot="1">
      <c r="B436" s="86" t="s">
        <v>259</v>
      </c>
      <c r="C436" s="96" t="s">
        <v>634</v>
      </c>
      <c r="D436" s="143"/>
      <c r="E436" s="143"/>
      <c r="F436" s="143"/>
      <c r="G436" s="143"/>
      <c r="H436" s="143"/>
      <c r="I436" s="143"/>
      <c r="J436" s="143"/>
      <c r="K436" s="143"/>
      <c r="L436" s="143"/>
      <c r="M436" s="143"/>
      <c r="N436" s="143"/>
      <c r="O436" s="143"/>
      <c r="P436" s="170"/>
      <c r="Q436" s="170"/>
      <c r="R436" s="170"/>
    </row>
    <row r="437" spans="2:18" ht="15.75" thickTop="1">
      <c r="B437" s="17"/>
      <c r="C437" s="17"/>
      <c r="D437" s="17"/>
      <c r="E437" s="17"/>
      <c r="F437" s="17"/>
      <c r="G437" s="17"/>
      <c r="H437" s="17"/>
      <c r="I437" s="17"/>
      <c r="J437" s="17"/>
      <c r="K437" s="17"/>
      <c r="L437" s="17"/>
      <c r="M437" s="17"/>
      <c r="N437" s="17"/>
      <c r="O437" s="17"/>
      <c r="P437" s="170"/>
      <c r="Q437" s="170"/>
      <c r="R437" s="170"/>
    </row>
    <row r="438" spans="2:18">
      <c r="B438" s="70" t="s">
        <v>683</v>
      </c>
      <c r="C438" s="170" t="s">
        <v>680</v>
      </c>
      <c r="D438" s="170"/>
      <c r="E438" s="170"/>
      <c r="F438" s="170"/>
      <c r="G438" s="170"/>
      <c r="H438" s="170"/>
      <c r="I438" s="170"/>
      <c r="J438" s="170"/>
      <c r="K438" s="170"/>
      <c r="L438" s="170"/>
      <c r="M438" s="170"/>
      <c r="N438" s="170"/>
      <c r="O438" s="170"/>
      <c r="P438" s="87"/>
      <c r="Q438" s="87"/>
      <c r="R438" s="87"/>
    </row>
    <row r="439" spans="2:18" ht="11.25" customHeight="1">
      <c r="B439" s="70" t="s">
        <v>219</v>
      </c>
      <c r="C439" s="170" t="s">
        <v>388</v>
      </c>
      <c r="D439" s="170"/>
      <c r="E439" s="170"/>
      <c r="F439" s="170"/>
      <c r="G439" s="170"/>
      <c r="H439" s="170"/>
      <c r="I439" s="170"/>
      <c r="J439" s="170"/>
      <c r="K439" s="170"/>
      <c r="L439" s="170"/>
      <c r="M439" s="170"/>
      <c r="N439" s="170"/>
      <c r="O439" s="170"/>
      <c r="P439" s="79"/>
      <c r="Q439" s="79"/>
      <c r="R439" s="79"/>
    </row>
    <row r="440" spans="2:18" ht="22.5" customHeight="1">
      <c r="B440" s="70" t="s">
        <v>787</v>
      </c>
      <c r="C440" s="170" t="s">
        <v>788</v>
      </c>
      <c r="D440" s="170"/>
      <c r="E440" s="170"/>
      <c r="F440" s="170"/>
      <c r="G440" s="170"/>
      <c r="H440" s="170"/>
      <c r="I440" s="170"/>
      <c r="J440" s="170"/>
      <c r="K440" s="170"/>
      <c r="L440" s="170"/>
      <c r="M440" s="170"/>
      <c r="N440" s="170"/>
      <c r="O440" s="170"/>
      <c r="P440" s="170"/>
      <c r="Q440" s="170"/>
      <c r="R440" s="170"/>
    </row>
    <row r="441" spans="2:18">
      <c r="B441" s="83" t="s">
        <v>220</v>
      </c>
      <c r="C441" s="170" t="s">
        <v>389</v>
      </c>
      <c r="D441" s="170"/>
      <c r="E441" s="170"/>
      <c r="F441" s="170"/>
      <c r="G441" s="170"/>
      <c r="H441" s="170"/>
      <c r="I441" s="170"/>
      <c r="J441" s="170"/>
      <c r="K441" s="170"/>
      <c r="L441" s="170"/>
      <c r="M441" s="170"/>
      <c r="N441" s="170"/>
      <c r="O441" s="170"/>
      <c r="P441" s="170"/>
      <c r="Q441" s="170"/>
      <c r="R441" s="170"/>
    </row>
    <row r="442" spans="2:18">
      <c r="B442" s="84" t="s">
        <v>221</v>
      </c>
      <c r="C442" s="84" t="s">
        <v>221</v>
      </c>
      <c r="D442" s="87"/>
      <c r="E442" s="87"/>
      <c r="F442" s="87"/>
      <c r="G442" s="87"/>
      <c r="H442" s="87"/>
      <c r="I442" s="87"/>
      <c r="J442" s="87"/>
      <c r="K442" s="87"/>
      <c r="L442" s="87"/>
      <c r="M442" s="87"/>
      <c r="N442" s="87"/>
      <c r="O442" s="87"/>
      <c r="P442" s="170"/>
      <c r="Q442" s="170"/>
      <c r="R442" s="170"/>
    </row>
    <row r="443" spans="2:18">
      <c r="B443" s="79"/>
      <c r="C443" s="79"/>
      <c r="D443" s="79"/>
      <c r="E443" s="79"/>
      <c r="F443" s="79"/>
      <c r="G443" s="79"/>
      <c r="H443" s="79"/>
      <c r="I443" s="79"/>
      <c r="J443" s="79"/>
      <c r="K443" s="79"/>
      <c r="L443" s="79"/>
      <c r="M443" s="79"/>
      <c r="N443" s="79"/>
      <c r="O443" s="79"/>
      <c r="P443" s="170"/>
      <c r="Q443" s="170"/>
      <c r="R443" s="170"/>
    </row>
    <row r="444" spans="2:18" ht="24">
      <c r="B444" s="79" t="s">
        <v>790</v>
      </c>
      <c r="C444" s="170" t="s">
        <v>792</v>
      </c>
      <c r="D444" s="170"/>
      <c r="E444" s="170"/>
      <c r="F444" s="170"/>
      <c r="G444" s="170"/>
      <c r="H444" s="170"/>
      <c r="I444" s="170"/>
      <c r="J444" s="170"/>
      <c r="K444" s="170"/>
      <c r="L444" s="170"/>
      <c r="M444" s="170"/>
      <c r="N444" s="170"/>
      <c r="O444" s="170"/>
      <c r="P444" s="170"/>
      <c r="Q444" s="170"/>
      <c r="R444" s="170"/>
    </row>
    <row r="445" spans="2:18">
      <c r="B445" s="79" t="s">
        <v>500</v>
      </c>
      <c r="C445" s="170" t="s">
        <v>517</v>
      </c>
      <c r="D445" s="170"/>
      <c r="E445" s="170"/>
      <c r="F445" s="170"/>
      <c r="G445" s="170"/>
      <c r="H445" s="170"/>
      <c r="I445" s="170"/>
      <c r="J445" s="170"/>
      <c r="K445" s="170"/>
      <c r="L445" s="170"/>
      <c r="M445" s="170"/>
      <c r="N445" s="170"/>
      <c r="O445" s="170"/>
      <c r="P445" s="170"/>
      <c r="Q445" s="170"/>
      <c r="R445" s="170"/>
    </row>
    <row r="446" spans="2:18">
      <c r="B446" s="79" t="s">
        <v>501</v>
      </c>
      <c r="C446" s="170" t="s">
        <v>635</v>
      </c>
      <c r="D446" s="170"/>
      <c r="E446" s="170"/>
      <c r="F446" s="170"/>
      <c r="G446" s="170"/>
      <c r="H446" s="170"/>
      <c r="I446" s="170"/>
      <c r="J446" s="170"/>
      <c r="K446" s="170"/>
      <c r="L446" s="170"/>
      <c r="M446" s="170"/>
      <c r="N446" s="170"/>
      <c r="O446" s="170"/>
      <c r="P446" s="211"/>
      <c r="Q446" s="211"/>
      <c r="R446" s="211"/>
    </row>
    <row r="447" spans="2:18">
      <c r="B447" s="70" t="s">
        <v>178</v>
      </c>
      <c r="C447" s="170" t="s">
        <v>641</v>
      </c>
      <c r="D447" s="170"/>
      <c r="E447" s="170"/>
      <c r="F447" s="170"/>
      <c r="G447" s="170"/>
      <c r="H447" s="170"/>
      <c r="I447" s="170"/>
      <c r="J447" s="170"/>
      <c r="K447" s="170"/>
      <c r="L447" s="170"/>
      <c r="M447" s="170"/>
      <c r="N447" s="170"/>
      <c r="O447" s="170"/>
      <c r="P447" s="171"/>
      <c r="Q447" s="171"/>
      <c r="R447" s="171"/>
    </row>
    <row r="448" spans="2:18">
      <c r="B448" s="70" t="s">
        <v>818</v>
      </c>
      <c r="C448" s="170" t="s">
        <v>819</v>
      </c>
      <c r="D448" s="170"/>
      <c r="E448" s="170"/>
      <c r="F448" s="170"/>
      <c r="G448" s="170"/>
      <c r="H448" s="170"/>
      <c r="I448" s="170"/>
      <c r="J448" s="170"/>
      <c r="K448" s="170"/>
      <c r="L448" s="170"/>
      <c r="M448" s="170"/>
      <c r="N448" s="170"/>
      <c r="O448" s="170"/>
      <c r="P448" s="170"/>
      <c r="Q448" s="170"/>
      <c r="R448" s="170"/>
    </row>
    <row r="449" spans="2:18">
      <c r="B449" s="70" t="s">
        <v>222</v>
      </c>
      <c r="C449" s="170" t="s">
        <v>390</v>
      </c>
      <c r="D449" s="170"/>
      <c r="E449" s="170"/>
      <c r="F449" s="170"/>
      <c r="G449" s="170"/>
      <c r="H449" s="170"/>
      <c r="I449" s="170"/>
      <c r="J449" s="170"/>
      <c r="K449" s="170"/>
      <c r="L449" s="170"/>
      <c r="M449" s="170"/>
      <c r="N449" s="170"/>
      <c r="O449" s="170"/>
      <c r="P449" s="170"/>
      <c r="Q449" s="170"/>
      <c r="R449" s="170"/>
    </row>
    <row r="450" spans="2:18">
      <c r="B450" s="70" t="s">
        <v>223</v>
      </c>
      <c r="C450" s="211" t="s">
        <v>642</v>
      </c>
      <c r="D450" s="211"/>
      <c r="E450" s="211"/>
      <c r="F450" s="211"/>
      <c r="G450" s="211"/>
      <c r="H450" s="211"/>
      <c r="I450" s="211"/>
      <c r="J450" s="211"/>
      <c r="K450" s="211"/>
      <c r="L450" s="211"/>
      <c r="M450" s="211"/>
      <c r="N450" s="211"/>
      <c r="O450" s="211"/>
      <c r="P450" s="211"/>
      <c r="Q450" s="211"/>
      <c r="R450" s="211"/>
    </row>
    <row r="451" spans="2:18">
      <c r="B451" s="70" t="s">
        <v>224</v>
      </c>
      <c r="C451" s="171" t="s">
        <v>391</v>
      </c>
      <c r="D451" s="171"/>
      <c r="E451" s="171"/>
      <c r="F451" s="171"/>
      <c r="G451" s="171"/>
      <c r="H451" s="171"/>
      <c r="I451" s="171"/>
      <c r="J451" s="171"/>
      <c r="K451" s="171"/>
      <c r="L451" s="171"/>
      <c r="M451" s="171"/>
      <c r="N451" s="171"/>
      <c r="O451" s="171"/>
      <c r="P451" s="211"/>
      <c r="Q451" s="211"/>
      <c r="R451" s="211"/>
    </row>
    <row r="452" spans="2:18">
      <c r="B452" s="70" t="s">
        <v>791</v>
      </c>
      <c r="C452" s="170" t="s">
        <v>793</v>
      </c>
      <c r="D452" s="170"/>
      <c r="E452" s="170"/>
      <c r="F452" s="170"/>
      <c r="G452" s="170"/>
      <c r="H452" s="170"/>
      <c r="I452" s="170"/>
      <c r="J452" s="170"/>
      <c r="K452" s="170"/>
      <c r="L452" s="170"/>
      <c r="M452" s="170"/>
      <c r="N452" s="170"/>
      <c r="O452" s="170"/>
      <c r="P452" s="311"/>
      <c r="Q452" s="311"/>
      <c r="R452" s="311"/>
    </row>
    <row r="453" spans="2:18" ht="24">
      <c r="B453" s="70" t="s">
        <v>197</v>
      </c>
      <c r="C453" s="170" t="s">
        <v>392</v>
      </c>
      <c r="D453" s="170"/>
      <c r="E453" s="170"/>
      <c r="F453" s="170"/>
      <c r="G453" s="170"/>
      <c r="H453" s="170"/>
      <c r="I453" s="170"/>
      <c r="J453" s="170"/>
      <c r="K453" s="170"/>
      <c r="L453" s="170"/>
      <c r="M453" s="170"/>
      <c r="N453" s="170"/>
      <c r="O453" s="170"/>
      <c r="P453" s="311"/>
      <c r="Q453" s="311"/>
      <c r="R453" s="311"/>
    </row>
    <row r="454" spans="2:18">
      <c r="B454" s="70" t="s">
        <v>225</v>
      </c>
      <c r="C454" s="211" t="s">
        <v>643</v>
      </c>
      <c r="D454" s="211"/>
      <c r="E454" s="211"/>
      <c r="F454" s="211"/>
      <c r="G454" s="211"/>
      <c r="H454" s="211"/>
      <c r="I454" s="211"/>
      <c r="J454" s="211"/>
      <c r="K454" s="211"/>
      <c r="L454" s="211"/>
      <c r="M454" s="211"/>
      <c r="N454" s="211"/>
      <c r="O454" s="211"/>
      <c r="P454" s="117"/>
      <c r="Q454" s="117"/>
      <c r="R454" s="117"/>
    </row>
    <row r="455" spans="2:18">
      <c r="B455" s="85" t="s">
        <v>672</v>
      </c>
      <c r="C455" s="211" t="s">
        <v>794</v>
      </c>
      <c r="D455" s="211"/>
      <c r="E455" s="211"/>
      <c r="F455" s="211"/>
      <c r="G455" s="211"/>
      <c r="H455" s="211"/>
      <c r="I455" s="211"/>
      <c r="J455" s="211"/>
      <c r="K455" s="211"/>
      <c r="L455" s="211"/>
      <c r="M455" s="211"/>
      <c r="N455" s="211"/>
      <c r="O455" s="211"/>
      <c r="P455" s="117"/>
      <c r="Q455" s="117"/>
      <c r="R455" s="117"/>
    </row>
    <row r="456" spans="2:18">
      <c r="B456" s="85" t="s">
        <v>1154</v>
      </c>
      <c r="C456" s="211" t="s">
        <v>1155</v>
      </c>
      <c r="D456" s="211"/>
      <c r="E456" s="211"/>
      <c r="F456" s="211"/>
      <c r="G456" s="211"/>
      <c r="H456" s="211"/>
      <c r="I456" s="211"/>
      <c r="J456" s="211"/>
      <c r="K456" s="211"/>
      <c r="L456" s="211"/>
      <c r="M456" s="211"/>
      <c r="N456" s="211"/>
      <c r="O456" s="211"/>
      <c r="P456" s="117"/>
      <c r="Q456" s="117"/>
      <c r="R456" s="117"/>
    </row>
    <row r="457" spans="2:18">
      <c r="B457" s="68" t="s">
        <v>1183</v>
      </c>
      <c r="C457" s="68" t="s">
        <v>1184</v>
      </c>
      <c r="D457" s="68"/>
      <c r="E457" s="68"/>
      <c r="F457" s="68"/>
      <c r="G457" s="68"/>
      <c r="H457" s="68"/>
      <c r="I457" s="68"/>
      <c r="J457" s="68"/>
      <c r="K457" s="68"/>
      <c r="L457" s="211"/>
      <c r="M457" s="211"/>
      <c r="N457" s="211"/>
      <c r="O457" s="211"/>
      <c r="P457" s="117"/>
      <c r="Q457" s="117"/>
      <c r="R457" s="117"/>
    </row>
    <row r="458" spans="2:18">
      <c r="B458" s="85" t="s">
        <v>1061</v>
      </c>
      <c r="C458" s="63" t="s">
        <v>441</v>
      </c>
      <c r="D458" s="63"/>
      <c r="E458" s="63"/>
      <c r="F458" s="63"/>
      <c r="G458" s="63"/>
      <c r="H458" s="63"/>
      <c r="I458" s="63"/>
      <c r="J458" s="63"/>
      <c r="K458" s="63"/>
      <c r="L458" s="63"/>
      <c r="M458" s="63"/>
      <c r="N458" s="211"/>
      <c r="O458" s="211"/>
      <c r="P458" s="117"/>
      <c r="Q458" s="117"/>
      <c r="R458" s="117"/>
    </row>
    <row r="459" spans="2:18">
      <c r="B459" s="85" t="s">
        <v>1272</v>
      </c>
      <c r="C459" s="63" t="s">
        <v>1271</v>
      </c>
      <c r="D459" s="63"/>
      <c r="E459" s="63"/>
      <c r="F459" s="63"/>
      <c r="G459" s="63"/>
      <c r="H459" s="63"/>
      <c r="I459" s="63"/>
      <c r="J459" s="63"/>
      <c r="K459" s="63"/>
      <c r="L459" s="63"/>
      <c r="M459" s="63"/>
      <c r="N459" s="211"/>
      <c r="O459" s="211"/>
      <c r="P459" s="117"/>
      <c r="Q459" s="117"/>
      <c r="R459" s="117"/>
    </row>
    <row r="460" spans="2:18">
      <c r="B460" s="85" t="s">
        <v>1250</v>
      </c>
      <c r="C460" s="63" t="s">
        <v>1252</v>
      </c>
      <c r="D460" s="63"/>
      <c r="E460" s="63"/>
      <c r="F460" s="63"/>
      <c r="G460" s="63"/>
      <c r="H460" s="63"/>
      <c r="I460" s="63"/>
      <c r="J460" s="63"/>
      <c r="K460" s="63"/>
      <c r="L460" s="63"/>
      <c r="M460" s="63"/>
      <c r="N460" s="211"/>
      <c r="O460" s="211"/>
      <c r="P460" s="117"/>
      <c r="Q460" s="117"/>
      <c r="R460" s="117"/>
    </row>
    <row r="461" spans="2:18">
      <c r="B461" s="85" t="s">
        <v>1254</v>
      </c>
      <c r="C461" s="63" t="s">
        <v>1255</v>
      </c>
      <c r="D461" s="63"/>
      <c r="E461" s="63"/>
      <c r="F461" s="63"/>
      <c r="G461" s="63"/>
      <c r="H461" s="63"/>
      <c r="I461" s="63"/>
      <c r="J461" s="63"/>
      <c r="K461" s="63"/>
      <c r="L461" s="63"/>
      <c r="M461" s="63"/>
      <c r="N461" s="211"/>
      <c r="O461" s="211"/>
      <c r="P461" s="117"/>
      <c r="Q461" s="117"/>
      <c r="R461" s="117"/>
    </row>
    <row r="462" spans="2:18" ht="18">
      <c r="B462" s="84" t="s">
        <v>226</v>
      </c>
      <c r="C462" s="172" t="s">
        <v>393</v>
      </c>
      <c r="D462" s="311"/>
      <c r="E462" s="311"/>
      <c r="F462" s="311"/>
      <c r="G462" s="311"/>
      <c r="H462" s="311"/>
      <c r="I462" s="311"/>
      <c r="J462" s="311"/>
      <c r="K462" s="311"/>
      <c r="L462" s="311"/>
      <c r="M462" s="311"/>
      <c r="N462" s="311"/>
      <c r="O462" s="311"/>
      <c r="P462" s="11"/>
      <c r="Q462" s="11"/>
      <c r="R462" s="11"/>
    </row>
    <row r="463" spans="2:18">
      <c r="B463" s="84" t="s">
        <v>227</v>
      </c>
      <c r="C463" s="172" t="s">
        <v>394</v>
      </c>
      <c r="D463" s="311"/>
      <c r="E463" s="311"/>
      <c r="F463" s="311"/>
      <c r="G463" s="311"/>
      <c r="H463" s="311"/>
      <c r="I463" s="311"/>
      <c r="J463" s="311"/>
      <c r="K463" s="311"/>
      <c r="L463" s="311"/>
      <c r="M463" s="311"/>
      <c r="N463" s="311"/>
      <c r="O463" s="311"/>
      <c r="P463" s="143"/>
      <c r="Q463" s="143"/>
      <c r="R463" s="143"/>
    </row>
    <row r="464" spans="2:18">
      <c r="B464" s="117"/>
      <c r="C464" s="117"/>
      <c r="D464" s="117"/>
      <c r="E464" s="117"/>
      <c r="F464" s="117"/>
      <c r="G464" s="117"/>
      <c r="H464" s="117"/>
      <c r="I464" s="117"/>
      <c r="J464" s="117"/>
      <c r="K464" s="117"/>
      <c r="L464" s="117"/>
      <c r="M464" s="117"/>
      <c r="N464" s="117"/>
      <c r="O464" s="117"/>
      <c r="P464" s="17"/>
      <c r="Q464" s="17"/>
      <c r="R464" s="17"/>
    </row>
    <row r="465" spans="2:18">
      <c r="B465" s="117"/>
      <c r="C465" s="117"/>
      <c r="D465" s="117"/>
      <c r="E465" s="117"/>
      <c r="F465" s="117"/>
      <c r="G465" s="117"/>
      <c r="H465" s="117"/>
      <c r="I465" s="117"/>
      <c r="J465" s="117"/>
      <c r="K465" s="117"/>
      <c r="L465" s="117"/>
      <c r="M465" s="117"/>
      <c r="N465" s="117"/>
      <c r="O465" s="117"/>
      <c r="P465" s="173"/>
      <c r="Q465" s="173"/>
      <c r="R465" s="173"/>
    </row>
    <row r="466" spans="2:18" ht="18">
      <c r="B466" s="11" t="s">
        <v>228</v>
      </c>
      <c r="C466" s="18" t="s">
        <v>395</v>
      </c>
      <c r="D466" s="11"/>
      <c r="E466" s="11"/>
      <c r="F466" s="11"/>
      <c r="G466" s="11"/>
      <c r="H466" s="11"/>
      <c r="I466" s="11"/>
      <c r="J466" s="11"/>
      <c r="K466" s="11"/>
      <c r="L466" s="11"/>
      <c r="M466" s="11"/>
      <c r="N466" s="11"/>
      <c r="O466" s="11"/>
      <c r="P466" s="173"/>
      <c r="Q466" s="173"/>
      <c r="R466" s="173"/>
    </row>
    <row r="467" spans="2:18" ht="15.75" thickBot="1">
      <c r="B467" s="86" t="s">
        <v>259</v>
      </c>
      <c r="C467" s="96" t="s">
        <v>634</v>
      </c>
      <c r="D467" s="143"/>
      <c r="E467" s="143"/>
      <c r="F467" s="143"/>
      <c r="G467" s="143"/>
      <c r="H467" s="143"/>
      <c r="I467" s="143"/>
      <c r="J467" s="143"/>
      <c r="K467" s="143"/>
      <c r="L467" s="143"/>
      <c r="M467" s="143"/>
      <c r="N467" s="143"/>
      <c r="O467" s="143"/>
      <c r="P467" s="173"/>
      <c r="Q467" s="173"/>
      <c r="R467" s="173"/>
    </row>
    <row r="468" spans="2:18" ht="15.75" thickTop="1">
      <c r="B468" s="17"/>
      <c r="C468" s="17"/>
      <c r="D468" s="17"/>
      <c r="E468" s="17"/>
      <c r="F468" s="17"/>
      <c r="G468" s="17"/>
      <c r="H468" s="17"/>
      <c r="I468" s="17"/>
      <c r="J468" s="17"/>
      <c r="K468" s="17"/>
      <c r="L468" s="17"/>
      <c r="M468" s="17"/>
      <c r="N468" s="17"/>
      <c r="O468" s="17"/>
      <c r="P468" s="173"/>
      <c r="Q468" s="173"/>
      <c r="R468" s="173"/>
    </row>
    <row r="469" spans="2:18">
      <c r="B469" s="70" t="s">
        <v>31</v>
      </c>
      <c r="C469" s="173" t="s">
        <v>285</v>
      </c>
      <c r="D469" s="173"/>
      <c r="E469" s="173"/>
      <c r="F469" s="173"/>
      <c r="G469" s="173"/>
      <c r="H469" s="173"/>
      <c r="I469" s="173"/>
      <c r="J469" s="173"/>
      <c r="K469" s="173"/>
      <c r="L469" s="173"/>
      <c r="M469" s="173"/>
      <c r="N469" s="173"/>
      <c r="O469" s="173"/>
      <c r="P469" s="173"/>
      <c r="Q469" s="173"/>
      <c r="R469" s="173"/>
    </row>
    <row r="470" spans="2:18">
      <c r="B470" s="70" t="s">
        <v>33</v>
      </c>
      <c r="C470" s="173" t="s">
        <v>337</v>
      </c>
      <c r="D470" s="173"/>
      <c r="E470" s="173"/>
      <c r="F470" s="173"/>
      <c r="G470" s="173"/>
      <c r="H470" s="173"/>
      <c r="I470" s="173"/>
      <c r="J470" s="173"/>
      <c r="K470" s="173"/>
      <c r="L470" s="173"/>
      <c r="M470" s="173"/>
      <c r="N470" s="173"/>
      <c r="O470" s="173"/>
      <c r="P470" s="173"/>
      <c r="Q470" s="173"/>
      <c r="R470" s="173"/>
    </row>
    <row r="471" spans="2:18">
      <c r="B471" s="70" t="s">
        <v>1059</v>
      </c>
      <c r="C471" s="173" t="s">
        <v>1060</v>
      </c>
      <c r="D471" s="173"/>
      <c r="E471" s="173"/>
      <c r="F471" s="173"/>
      <c r="G471" s="173"/>
      <c r="H471" s="173"/>
      <c r="I471" s="173"/>
      <c r="J471" s="173"/>
      <c r="K471" s="173"/>
      <c r="L471" s="173"/>
      <c r="M471" s="173"/>
      <c r="N471" s="173"/>
      <c r="O471" s="173"/>
      <c r="P471" s="212"/>
      <c r="Q471" s="212"/>
      <c r="R471" s="212"/>
    </row>
    <row r="472" spans="2:18">
      <c r="B472" s="70" t="s">
        <v>773</v>
      </c>
      <c r="C472" s="173" t="s">
        <v>774</v>
      </c>
      <c r="D472" s="173"/>
      <c r="E472" s="173"/>
      <c r="F472" s="173"/>
      <c r="G472" s="173"/>
      <c r="H472" s="173"/>
      <c r="I472" s="173"/>
      <c r="J472" s="173"/>
      <c r="K472" s="173"/>
      <c r="L472" s="173"/>
      <c r="M472" s="173"/>
      <c r="N472" s="173"/>
      <c r="O472" s="173"/>
      <c r="P472" s="212"/>
      <c r="Q472" s="212"/>
      <c r="R472" s="212"/>
    </row>
    <row r="473" spans="2:18">
      <c r="B473" s="70" t="s">
        <v>34</v>
      </c>
      <c r="C473" s="173" t="s">
        <v>338</v>
      </c>
      <c r="D473" s="173"/>
      <c r="E473" s="173"/>
      <c r="F473" s="173"/>
      <c r="G473" s="173"/>
      <c r="H473" s="173"/>
      <c r="I473" s="173"/>
      <c r="J473" s="173"/>
      <c r="K473" s="173"/>
      <c r="L473" s="173"/>
      <c r="M473" s="173"/>
      <c r="N473" s="173"/>
      <c r="O473" s="173"/>
      <c r="P473" s="87"/>
      <c r="Q473" s="87"/>
      <c r="R473" s="87"/>
    </row>
    <row r="474" spans="2:18">
      <c r="B474" s="70" t="s">
        <v>46</v>
      </c>
      <c r="C474" s="173" t="s">
        <v>339</v>
      </c>
      <c r="D474" s="173"/>
      <c r="E474" s="173"/>
      <c r="F474" s="173"/>
      <c r="G474" s="173"/>
      <c r="H474" s="173"/>
      <c r="I474" s="173"/>
      <c r="J474" s="173"/>
      <c r="K474" s="173"/>
      <c r="L474" s="173"/>
      <c r="M474" s="173"/>
      <c r="N474" s="173"/>
      <c r="O474" s="173"/>
      <c r="P474" s="117"/>
      <c r="Q474" s="117"/>
      <c r="R474" s="117"/>
    </row>
    <row r="475" spans="2:18" ht="18">
      <c r="B475" s="70" t="s">
        <v>723</v>
      </c>
      <c r="C475" s="173" t="s">
        <v>397</v>
      </c>
      <c r="D475" s="173"/>
      <c r="E475" s="173"/>
      <c r="F475" s="173"/>
      <c r="G475" s="173"/>
      <c r="H475" s="173"/>
      <c r="I475" s="173"/>
      <c r="J475" s="173"/>
      <c r="K475" s="173"/>
      <c r="L475" s="173"/>
      <c r="M475" s="173"/>
      <c r="N475" s="173"/>
      <c r="O475" s="173"/>
      <c r="P475" s="11"/>
      <c r="Q475" s="11"/>
      <c r="R475" s="11"/>
    </row>
    <row r="476" spans="2:18" ht="18">
      <c r="B476" s="70" t="s">
        <v>1114</v>
      </c>
      <c r="C476" s="173" t="s">
        <v>1288</v>
      </c>
      <c r="D476" s="173"/>
      <c r="E476" s="173"/>
      <c r="F476" s="173"/>
      <c r="G476" s="173"/>
      <c r="H476" s="173"/>
      <c r="I476" s="173"/>
      <c r="J476" s="173"/>
      <c r="K476" s="173"/>
      <c r="L476" s="173"/>
      <c r="M476" s="173"/>
      <c r="N476" s="173"/>
      <c r="O476" s="173"/>
      <c r="P476" s="11"/>
      <c r="Q476" s="11"/>
      <c r="R476" s="11"/>
    </row>
    <row r="477" spans="2:18">
      <c r="B477" s="83" t="s">
        <v>229</v>
      </c>
      <c r="C477" s="212" t="s">
        <v>644</v>
      </c>
      <c r="D477" s="212"/>
      <c r="E477" s="212"/>
      <c r="F477" s="212"/>
      <c r="G477" s="212"/>
      <c r="H477" s="212"/>
      <c r="I477" s="212"/>
      <c r="J477" s="212"/>
      <c r="K477" s="212"/>
      <c r="L477" s="212"/>
      <c r="M477" s="212"/>
      <c r="N477" s="212"/>
      <c r="O477" s="212"/>
      <c r="P477" s="312"/>
      <c r="Q477" s="312"/>
      <c r="R477" s="312"/>
    </row>
    <row r="478" spans="2:18">
      <c r="B478" s="84" t="s">
        <v>63</v>
      </c>
      <c r="C478" s="84" t="s">
        <v>382</v>
      </c>
      <c r="D478" s="87"/>
      <c r="E478" s="87"/>
      <c r="F478" s="87"/>
      <c r="G478" s="87"/>
      <c r="H478" s="87"/>
      <c r="I478" s="87"/>
      <c r="J478" s="87"/>
      <c r="K478" s="87"/>
      <c r="L478" s="87"/>
      <c r="M478" s="87"/>
      <c r="N478" s="87"/>
      <c r="O478" s="87"/>
      <c r="P478" s="17"/>
      <c r="Q478" s="17"/>
      <c r="R478" s="17"/>
    </row>
    <row r="479" spans="2:18">
      <c r="B479" s="117"/>
      <c r="C479" s="117"/>
      <c r="D479" s="117"/>
      <c r="E479" s="117"/>
      <c r="F479" s="117"/>
      <c r="G479" s="117"/>
      <c r="H479" s="117"/>
      <c r="I479" s="117"/>
      <c r="J479" s="117"/>
      <c r="K479" s="117"/>
      <c r="L479" s="117"/>
      <c r="M479" s="117"/>
      <c r="N479" s="117"/>
      <c r="O479" s="117"/>
      <c r="P479" s="70"/>
      <c r="Q479" s="70"/>
      <c r="R479" s="70"/>
    </row>
    <row r="480" spans="2:18" ht="18">
      <c r="B480" s="11" t="s">
        <v>234</v>
      </c>
      <c r="C480" s="11" t="s">
        <v>398</v>
      </c>
      <c r="D480" s="11"/>
      <c r="E480" s="11"/>
      <c r="F480" s="11"/>
      <c r="G480" s="11"/>
      <c r="H480" s="11"/>
      <c r="I480" s="11"/>
      <c r="J480" s="11"/>
      <c r="K480" s="11"/>
      <c r="L480" s="11"/>
      <c r="M480" s="11"/>
      <c r="N480" s="11"/>
      <c r="O480" s="11"/>
      <c r="P480" s="211"/>
      <c r="Q480" s="211"/>
      <c r="R480" s="211"/>
    </row>
    <row r="481" spans="2:18" ht="15.75" thickBot="1">
      <c r="B481" s="86" t="s">
        <v>259</v>
      </c>
      <c r="C481" s="174" t="s">
        <v>634</v>
      </c>
      <c r="D481" s="312"/>
      <c r="E481" s="312"/>
      <c r="F481" s="312"/>
      <c r="G481" s="312"/>
      <c r="H481" s="312"/>
      <c r="I481" s="312"/>
      <c r="J481" s="312"/>
      <c r="K481" s="312"/>
      <c r="L481" s="312"/>
      <c r="M481" s="312"/>
      <c r="N481" s="312"/>
      <c r="O481" s="312"/>
      <c r="P481" s="77"/>
      <c r="Q481" s="77"/>
      <c r="R481" s="77"/>
    </row>
    <row r="482" spans="2:18" ht="15.75" thickTop="1">
      <c r="B482" s="17"/>
      <c r="C482" s="17"/>
      <c r="D482" s="17"/>
      <c r="E482" s="17"/>
      <c r="F482" s="17"/>
      <c r="G482" s="17"/>
      <c r="H482" s="17"/>
      <c r="I482" s="17"/>
      <c r="J482" s="17"/>
      <c r="K482" s="17"/>
      <c r="L482" s="17"/>
      <c r="M482" s="17"/>
      <c r="N482" s="17"/>
      <c r="O482" s="17"/>
      <c r="P482" s="77"/>
      <c r="Q482" s="77"/>
      <c r="R482" s="77"/>
    </row>
    <row r="483" spans="2:18">
      <c r="B483" s="70" t="s">
        <v>235</v>
      </c>
      <c r="C483" s="70" t="s">
        <v>399</v>
      </c>
      <c r="D483" s="70"/>
      <c r="E483" s="70"/>
      <c r="F483" s="70"/>
      <c r="G483" s="70"/>
      <c r="H483" s="70"/>
      <c r="I483" s="70"/>
      <c r="J483" s="70"/>
      <c r="K483" s="70"/>
      <c r="L483" s="70"/>
      <c r="M483" s="70"/>
      <c r="N483" s="70"/>
      <c r="O483" s="70"/>
      <c r="P483" s="70"/>
      <c r="Q483" s="70"/>
      <c r="R483" s="70"/>
    </row>
    <row r="484" spans="2:18">
      <c r="B484" s="70" t="s">
        <v>290</v>
      </c>
      <c r="C484" s="211" t="s">
        <v>645</v>
      </c>
      <c r="D484" s="211"/>
      <c r="E484" s="211"/>
      <c r="F484" s="211"/>
      <c r="G484" s="211"/>
      <c r="H484" s="211"/>
      <c r="I484" s="211"/>
      <c r="J484" s="211"/>
      <c r="K484" s="211"/>
      <c r="L484" s="211"/>
      <c r="M484" s="211"/>
      <c r="N484" s="211"/>
      <c r="O484" s="211"/>
      <c r="P484" s="70"/>
      <c r="Q484" s="70"/>
      <c r="R484" s="70"/>
    </row>
    <row r="485" spans="2:18">
      <c r="B485" s="77" t="s">
        <v>484</v>
      </c>
      <c r="C485" s="77" t="s">
        <v>640</v>
      </c>
      <c r="D485" s="77"/>
      <c r="E485" s="77"/>
      <c r="F485" s="77"/>
      <c r="G485" s="77"/>
      <c r="H485" s="77"/>
      <c r="I485" s="77"/>
      <c r="J485" s="77"/>
      <c r="K485" s="77"/>
      <c r="L485" s="77"/>
      <c r="M485" s="77"/>
      <c r="N485" s="77"/>
      <c r="O485" s="77"/>
      <c r="P485" s="87"/>
      <c r="Q485" s="87"/>
      <c r="R485" s="87"/>
    </row>
    <row r="486" spans="2:18">
      <c r="B486" s="70" t="s">
        <v>236</v>
      </c>
      <c r="C486" s="77" t="s">
        <v>400</v>
      </c>
      <c r="D486" s="77"/>
      <c r="E486" s="77"/>
      <c r="F486" s="77"/>
      <c r="G486" s="77"/>
      <c r="H486" s="77"/>
      <c r="I486" s="77"/>
      <c r="J486" s="77"/>
      <c r="K486" s="77"/>
      <c r="L486" s="77"/>
      <c r="M486" s="77"/>
      <c r="N486" s="77"/>
      <c r="O486" s="77"/>
      <c r="P486" s="79"/>
      <c r="Q486" s="79"/>
      <c r="R486" s="79"/>
    </row>
    <row r="487" spans="2:18">
      <c r="B487" s="70" t="s">
        <v>130</v>
      </c>
      <c r="C487" s="70" t="s">
        <v>401</v>
      </c>
      <c r="D487" s="70"/>
      <c r="E487" s="70"/>
      <c r="F487" s="70"/>
      <c r="G487" s="70"/>
      <c r="H487" s="70"/>
      <c r="I487" s="70"/>
      <c r="J487" s="70"/>
      <c r="K487" s="70"/>
      <c r="L487" s="70"/>
      <c r="M487" s="70"/>
      <c r="N487" s="70"/>
      <c r="O487" s="70"/>
      <c r="P487" s="61"/>
      <c r="Q487" s="61"/>
      <c r="R487" s="61"/>
    </row>
    <row r="488" spans="2:18">
      <c r="B488" s="83" t="s">
        <v>131</v>
      </c>
      <c r="C488" s="70" t="s">
        <v>402</v>
      </c>
      <c r="D488" s="70"/>
      <c r="E488" s="70"/>
      <c r="F488" s="70"/>
      <c r="G488" s="70"/>
      <c r="H488" s="70"/>
      <c r="I488" s="70"/>
      <c r="J488" s="70"/>
      <c r="K488" s="70"/>
      <c r="L488" s="70"/>
      <c r="M488" s="70"/>
      <c r="N488" s="70"/>
      <c r="O488" s="70"/>
      <c r="P488" s="87"/>
      <c r="Q488" s="87"/>
      <c r="R488" s="87"/>
    </row>
    <row r="489" spans="2:18">
      <c r="B489" s="84" t="s">
        <v>237</v>
      </c>
      <c r="C489" s="84" t="s">
        <v>403</v>
      </c>
      <c r="D489" s="87"/>
      <c r="E489" s="87"/>
      <c r="F489" s="87"/>
      <c r="G489" s="87"/>
      <c r="H489" s="87"/>
      <c r="I489" s="87"/>
      <c r="J489" s="87"/>
      <c r="K489" s="87"/>
      <c r="L489" s="87"/>
      <c r="M489" s="87"/>
      <c r="N489" s="87"/>
      <c r="O489" s="87"/>
      <c r="P489" s="87"/>
      <c r="Q489" s="87"/>
      <c r="R489" s="87"/>
    </row>
    <row r="490" spans="2:18">
      <c r="B490" s="79"/>
      <c r="C490" s="79"/>
      <c r="D490" s="79"/>
      <c r="E490" s="79"/>
      <c r="F490" s="79"/>
      <c r="G490" s="79"/>
      <c r="H490" s="79"/>
      <c r="I490" s="79"/>
      <c r="J490" s="79"/>
      <c r="K490" s="79"/>
      <c r="L490" s="79"/>
      <c r="M490" s="79"/>
      <c r="N490" s="79"/>
      <c r="O490" s="79"/>
    </row>
    <row r="491" spans="2:18" ht="23.25">
      <c r="B491" s="83" t="s">
        <v>238</v>
      </c>
      <c r="C491" s="83" t="s">
        <v>892</v>
      </c>
      <c r="D491" s="61"/>
      <c r="E491" s="61"/>
      <c r="F491" s="61"/>
      <c r="G491" s="61"/>
      <c r="H491" s="61"/>
      <c r="I491" s="61"/>
      <c r="J491" s="61"/>
      <c r="K491" s="61"/>
      <c r="L491" s="61"/>
      <c r="M491" s="61"/>
      <c r="N491" s="61"/>
      <c r="O491" s="61"/>
      <c r="P491" s="305"/>
      <c r="Q491" s="305"/>
      <c r="R491" s="305"/>
    </row>
    <row r="492" spans="2:18">
      <c r="B492" s="84" t="s">
        <v>234</v>
      </c>
      <c r="C492" s="84" t="s">
        <v>398</v>
      </c>
      <c r="D492" s="87"/>
      <c r="E492" s="87"/>
      <c r="F492" s="87"/>
      <c r="G492" s="87"/>
      <c r="H492" s="87"/>
      <c r="I492" s="87"/>
      <c r="J492" s="87"/>
      <c r="K492" s="87"/>
      <c r="L492" s="87"/>
      <c r="M492" s="87"/>
      <c r="N492" s="87"/>
      <c r="O492" s="87"/>
      <c r="P492" s="56"/>
      <c r="Q492" s="56"/>
      <c r="R492" s="56"/>
    </row>
    <row r="493" spans="2:18">
      <c r="B493" s="84" t="s">
        <v>239</v>
      </c>
      <c r="C493" s="84" t="s">
        <v>507</v>
      </c>
      <c r="D493" s="87"/>
      <c r="E493" s="87"/>
      <c r="F493" s="87"/>
      <c r="G493" s="87"/>
      <c r="H493" s="87"/>
      <c r="I493" s="87"/>
      <c r="J493" s="87"/>
      <c r="K493" s="87"/>
      <c r="L493" s="87"/>
      <c r="M493" s="87"/>
      <c r="N493" s="87"/>
      <c r="O493" s="87"/>
      <c r="P493" s="131"/>
      <c r="Q493" s="131"/>
      <c r="R493" s="131"/>
    </row>
    <row r="494" spans="2:18">
      <c r="P494" s="63"/>
      <c r="Q494" s="63"/>
      <c r="R494" s="63"/>
    </row>
    <row r="495" spans="2:18" ht="23.25">
      <c r="B495" s="23" t="s">
        <v>93</v>
      </c>
      <c r="C495" s="23" t="s">
        <v>404</v>
      </c>
      <c r="D495" s="305"/>
      <c r="E495" s="305"/>
      <c r="F495" s="305"/>
      <c r="G495" s="305"/>
      <c r="H495" s="305"/>
      <c r="I495" s="305"/>
      <c r="J495" s="305"/>
      <c r="K495" s="305"/>
      <c r="L495" s="305"/>
      <c r="M495" s="305"/>
      <c r="N495" s="305"/>
      <c r="O495" s="305"/>
      <c r="P495" s="63"/>
      <c r="Q495" s="63"/>
      <c r="R495" s="63"/>
    </row>
    <row r="496" spans="2:18">
      <c r="B496" s="74"/>
      <c r="C496" s="74"/>
      <c r="D496" s="56"/>
      <c r="E496" s="56"/>
      <c r="F496" s="56"/>
      <c r="G496" s="56"/>
      <c r="H496" s="56"/>
      <c r="I496" s="56"/>
      <c r="J496" s="56"/>
      <c r="K496" s="56"/>
      <c r="L496" s="56"/>
      <c r="M496" s="56"/>
      <c r="N496" s="56"/>
      <c r="O496" s="56"/>
      <c r="P496" s="63"/>
      <c r="Q496" s="63"/>
      <c r="R496" s="63"/>
    </row>
    <row r="497" spans="2:18">
      <c r="B497" s="131"/>
      <c r="C497" s="131"/>
      <c r="D497" s="131"/>
      <c r="E497" s="131"/>
      <c r="F497" s="131"/>
      <c r="G497" s="131"/>
      <c r="H497" s="131"/>
      <c r="I497" s="131"/>
      <c r="J497" s="131"/>
      <c r="K497" s="131"/>
      <c r="L497" s="131"/>
      <c r="M497" s="131"/>
      <c r="N497" s="131"/>
      <c r="O497" s="131"/>
      <c r="P497" s="146"/>
      <c r="Q497" s="146"/>
      <c r="R497" s="146"/>
    </row>
    <row r="498" spans="2:18">
      <c r="B498" s="63" t="s">
        <v>162</v>
      </c>
      <c r="C498" s="63" t="s">
        <v>405</v>
      </c>
      <c r="D498" s="63"/>
      <c r="E498" s="63"/>
      <c r="F498" s="63"/>
      <c r="G498" s="63"/>
      <c r="H498" s="63"/>
      <c r="I498" s="63"/>
      <c r="J498" s="63"/>
      <c r="K498" s="63"/>
      <c r="L498" s="63"/>
      <c r="M498" s="63"/>
      <c r="N498" s="63"/>
      <c r="O498" s="63"/>
      <c r="P498" s="56"/>
      <c r="Q498" s="56"/>
      <c r="R498" s="56"/>
    </row>
    <row r="499" spans="2:18">
      <c r="B499" s="63" t="s">
        <v>163</v>
      </c>
      <c r="C499" s="63" t="s">
        <v>406</v>
      </c>
      <c r="D499" s="63"/>
      <c r="E499" s="63"/>
      <c r="F499" s="63"/>
      <c r="G499" s="63"/>
      <c r="H499" s="63"/>
      <c r="I499" s="63"/>
      <c r="J499" s="63"/>
      <c r="K499" s="63"/>
      <c r="L499" s="63"/>
      <c r="M499" s="63"/>
      <c r="N499" s="63"/>
      <c r="O499" s="63"/>
      <c r="P499" s="56"/>
      <c r="Q499" s="56"/>
      <c r="R499" s="56"/>
    </row>
    <row r="500" spans="2:18">
      <c r="B500" s="63" t="s">
        <v>1119</v>
      </c>
      <c r="C500" s="63" t="s">
        <v>407</v>
      </c>
      <c r="D500" s="63"/>
      <c r="E500" s="63"/>
      <c r="F500" s="63"/>
      <c r="G500" s="63"/>
      <c r="H500" s="63"/>
      <c r="I500" s="63"/>
      <c r="J500" s="63"/>
      <c r="K500" s="63"/>
      <c r="L500" s="63"/>
      <c r="M500" s="63"/>
      <c r="N500" s="63"/>
      <c r="O500" s="63"/>
      <c r="P500" s="56"/>
      <c r="Q500" s="56"/>
      <c r="R500" s="56"/>
    </row>
    <row r="501" spans="2:18">
      <c r="B501" s="97" t="s">
        <v>63</v>
      </c>
      <c r="C501" s="97" t="s">
        <v>382</v>
      </c>
      <c r="D501" s="146"/>
      <c r="E501" s="146"/>
      <c r="F501" s="146"/>
      <c r="G501" s="146"/>
      <c r="H501" s="146"/>
      <c r="I501" s="146"/>
      <c r="J501" s="146"/>
      <c r="K501" s="146"/>
      <c r="L501" s="146"/>
      <c r="M501" s="146"/>
      <c r="N501" s="146"/>
      <c r="O501" s="146"/>
      <c r="P501" s="56"/>
      <c r="Q501" s="56"/>
      <c r="R501" s="56"/>
    </row>
    <row r="502" spans="2:18">
      <c r="B502" s="56"/>
      <c r="C502" s="56"/>
      <c r="D502" s="56"/>
      <c r="E502" s="56"/>
      <c r="F502" s="56"/>
      <c r="G502" s="56"/>
      <c r="H502" s="56"/>
      <c r="I502" s="56"/>
      <c r="J502" s="56"/>
      <c r="K502" s="56"/>
      <c r="L502" s="56"/>
      <c r="M502" s="56"/>
      <c r="N502" s="56"/>
      <c r="O502" s="56"/>
      <c r="P502" s="56"/>
      <c r="Q502" s="56"/>
      <c r="R502" s="56"/>
    </row>
    <row r="503" spans="2:18">
      <c r="B503" s="264" t="s">
        <v>1040</v>
      </c>
      <c r="C503" s="56" t="s">
        <v>1041</v>
      </c>
      <c r="D503" s="56"/>
      <c r="E503" s="56"/>
      <c r="F503" s="56"/>
      <c r="G503" s="56"/>
      <c r="H503" s="56"/>
      <c r="I503" s="56"/>
      <c r="J503" s="56"/>
      <c r="K503" s="56"/>
      <c r="L503" s="56"/>
      <c r="M503" s="56"/>
      <c r="N503" s="56"/>
      <c r="O503" s="56"/>
      <c r="P503" s="146"/>
      <c r="Q503" s="146"/>
      <c r="R503" s="146"/>
    </row>
    <row r="504" spans="2:18">
      <c r="B504" s="63" t="s">
        <v>51</v>
      </c>
      <c r="C504" s="56" t="s">
        <v>359</v>
      </c>
      <c r="D504" s="56"/>
      <c r="E504" s="56"/>
      <c r="F504" s="56"/>
      <c r="G504" s="56"/>
      <c r="H504" s="56"/>
      <c r="I504" s="56"/>
      <c r="J504" s="56"/>
      <c r="K504" s="56"/>
      <c r="L504" s="56"/>
      <c r="M504" s="56"/>
      <c r="N504" s="56"/>
      <c r="O504" s="56"/>
      <c r="P504" s="56"/>
      <c r="Q504" s="56"/>
      <c r="R504" s="56"/>
    </row>
    <row r="505" spans="2:18">
      <c r="B505" s="63" t="s">
        <v>62</v>
      </c>
      <c r="C505" s="56" t="s">
        <v>381</v>
      </c>
      <c r="D505" s="56"/>
      <c r="E505" s="56"/>
      <c r="F505" s="56"/>
      <c r="G505" s="56"/>
      <c r="H505" s="56"/>
      <c r="I505" s="56"/>
      <c r="J505" s="56"/>
      <c r="K505" s="56"/>
      <c r="L505" s="56"/>
      <c r="M505" s="56"/>
      <c r="N505" s="56"/>
      <c r="O505" s="56"/>
      <c r="P505" s="56"/>
      <c r="Q505" s="56"/>
      <c r="R505" s="56"/>
    </row>
    <row r="506" spans="2:18">
      <c r="B506" s="63" t="s">
        <v>50</v>
      </c>
      <c r="C506" s="56" t="s">
        <v>357</v>
      </c>
      <c r="D506" s="56"/>
      <c r="E506" s="56"/>
      <c r="F506" s="56"/>
      <c r="G506" s="56"/>
      <c r="H506" s="56"/>
      <c r="I506" s="56"/>
      <c r="J506" s="56"/>
      <c r="K506" s="56"/>
      <c r="L506" s="56"/>
      <c r="M506" s="56"/>
      <c r="N506" s="56"/>
      <c r="O506" s="56"/>
      <c r="P506" s="63"/>
      <c r="Q506" s="63"/>
      <c r="R506" s="63"/>
    </row>
    <row r="507" spans="2:18">
      <c r="B507" s="63" t="s">
        <v>987</v>
      </c>
      <c r="C507" s="56" t="s">
        <v>988</v>
      </c>
      <c r="D507" s="56"/>
      <c r="E507" s="56"/>
      <c r="F507" s="56"/>
      <c r="G507" s="56"/>
      <c r="H507" s="56"/>
      <c r="I507" s="56"/>
      <c r="J507" s="56"/>
      <c r="K507" s="56"/>
      <c r="L507" s="56"/>
      <c r="M507" s="56"/>
      <c r="N507" s="56"/>
      <c r="O507" s="56"/>
      <c r="P507" s="63"/>
      <c r="Q507" s="63"/>
      <c r="R507" s="63"/>
    </row>
    <row r="508" spans="2:18">
      <c r="B508" s="63" t="s">
        <v>1305</v>
      </c>
      <c r="C508" s="56" t="s">
        <v>1306</v>
      </c>
      <c r="D508" s="56"/>
      <c r="E508" s="56"/>
      <c r="F508" s="56"/>
      <c r="G508" s="56"/>
      <c r="H508" s="56"/>
      <c r="I508" s="56"/>
      <c r="J508" s="56"/>
      <c r="K508" s="56"/>
      <c r="L508" s="56"/>
      <c r="M508" s="56"/>
      <c r="N508" s="56"/>
      <c r="O508" s="56"/>
      <c r="P508" s="63"/>
      <c r="Q508" s="63"/>
      <c r="R508" s="63"/>
    </row>
    <row r="509" spans="2:18">
      <c r="B509" s="97" t="s">
        <v>63</v>
      </c>
      <c r="C509" s="97" t="s">
        <v>382</v>
      </c>
      <c r="D509" s="146"/>
      <c r="E509" s="146"/>
      <c r="F509" s="146"/>
      <c r="G509" s="146"/>
      <c r="H509" s="146"/>
      <c r="I509" s="146"/>
      <c r="J509" s="146"/>
      <c r="K509" s="146"/>
      <c r="L509" s="146"/>
      <c r="M509" s="146"/>
      <c r="N509" s="146"/>
      <c r="O509" s="146"/>
      <c r="P509" s="63"/>
      <c r="Q509" s="63"/>
      <c r="R509" s="63"/>
    </row>
    <row r="510" spans="2:18">
      <c r="B510" s="146"/>
      <c r="C510" s="56"/>
      <c r="D510" s="56"/>
      <c r="E510" s="56"/>
      <c r="F510" s="56"/>
      <c r="G510" s="56"/>
      <c r="H510" s="56"/>
      <c r="I510" s="56"/>
      <c r="J510" s="56"/>
      <c r="K510" s="56"/>
      <c r="L510" s="56"/>
      <c r="M510" s="56"/>
      <c r="N510" s="56"/>
      <c r="O510" s="56"/>
      <c r="P510" s="63"/>
      <c r="Q510" s="63"/>
      <c r="R510" s="63"/>
    </row>
    <row r="511" spans="2:18">
      <c r="B511" s="264" t="s">
        <v>884</v>
      </c>
      <c r="C511" s="56" t="s">
        <v>889</v>
      </c>
      <c r="D511" s="56"/>
      <c r="E511" s="56"/>
      <c r="F511" s="56"/>
      <c r="G511" s="56"/>
      <c r="H511" s="56"/>
      <c r="I511" s="56"/>
      <c r="J511" s="56"/>
      <c r="K511" s="56"/>
      <c r="L511" s="56"/>
      <c r="M511" s="56"/>
      <c r="N511" s="56"/>
      <c r="O511" s="56"/>
      <c r="P511" s="146"/>
      <c r="Q511" s="146"/>
      <c r="R511" s="146"/>
    </row>
    <row r="512" spans="2:18">
      <c r="B512" s="63" t="s">
        <v>162</v>
      </c>
      <c r="C512" s="63" t="s">
        <v>405</v>
      </c>
      <c r="D512" s="63"/>
      <c r="E512" s="63"/>
      <c r="F512" s="63"/>
      <c r="G512" s="63"/>
      <c r="H512" s="63"/>
      <c r="I512" s="63"/>
      <c r="J512" s="63"/>
      <c r="K512" s="63"/>
      <c r="L512" s="63"/>
      <c r="M512" s="63"/>
      <c r="N512" s="63"/>
      <c r="O512" s="63"/>
      <c r="P512" s="56"/>
      <c r="Q512" s="56"/>
      <c r="R512" s="56"/>
    </row>
    <row r="513" spans="2:18">
      <c r="B513" s="63" t="s">
        <v>1045</v>
      </c>
      <c r="C513" s="63" t="s">
        <v>1046</v>
      </c>
      <c r="D513" s="63"/>
      <c r="E513" s="63"/>
      <c r="F513" s="63"/>
      <c r="G513" s="63"/>
      <c r="H513" s="63"/>
      <c r="I513" s="63"/>
      <c r="J513" s="63"/>
      <c r="K513" s="63"/>
      <c r="L513" s="63"/>
      <c r="M513" s="63"/>
      <c r="N513" s="63"/>
      <c r="O513" s="63"/>
      <c r="P513" s="264"/>
      <c r="Q513" s="264"/>
      <c r="R513" s="264"/>
    </row>
    <row r="514" spans="2:18">
      <c r="B514" s="63" t="s">
        <v>1119</v>
      </c>
      <c r="C514" s="63" t="s">
        <v>1047</v>
      </c>
      <c r="D514" s="63"/>
      <c r="E514" s="63"/>
      <c r="F514" s="63"/>
      <c r="G514" s="63"/>
      <c r="H514" s="63"/>
      <c r="I514" s="63"/>
      <c r="J514" s="63"/>
      <c r="K514" s="63"/>
      <c r="L514" s="63"/>
      <c r="M514" s="63"/>
      <c r="N514" s="63"/>
      <c r="O514" s="63"/>
      <c r="P514" s="56"/>
      <c r="Q514" s="56"/>
      <c r="R514" s="56"/>
    </row>
    <row r="515" spans="2:18">
      <c r="B515" s="63" t="s">
        <v>1120</v>
      </c>
      <c r="C515" s="63" t="s">
        <v>989</v>
      </c>
      <c r="D515" s="63"/>
      <c r="E515" s="63"/>
      <c r="F515" s="63"/>
      <c r="G515" s="63"/>
      <c r="H515" s="63"/>
      <c r="I515" s="63"/>
      <c r="J515" s="63"/>
      <c r="K515" s="63"/>
      <c r="L515" s="63"/>
      <c r="M515" s="63"/>
      <c r="N515" s="63"/>
      <c r="O515" s="63"/>
      <c r="P515" s="56"/>
      <c r="Q515" s="56"/>
      <c r="R515" s="56"/>
    </row>
    <row r="516" spans="2:18">
      <c r="B516" s="97" t="s">
        <v>880</v>
      </c>
      <c r="C516" s="97" t="s">
        <v>382</v>
      </c>
      <c r="D516" s="146"/>
      <c r="E516" s="146"/>
      <c r="F516" s="146"/>
      <c r="G516" s="146"/>
      <c r="H516" s="146"/>
      <c r="I516" s="146"/>
      <c r="J516" s="146"/>
      <c r="K516" s="146"/>
      <c r="L516" s="146"/>
      <c r="M516" s="146"/>
      <c r="N516" s="146"/>
      <c r="O516" s="146"/>
      <c r="P516" s="56"/>
      <c r="Q516" s="56"/>
      <c r="R516" s="56"/>
    </row>
    <row r="517" spans="2:18">
      <c r="B517" s="144"/>
      <c r="C517" s="56"/>
      <c r="D517" s="56"/>
      <c r="E517" s="56"/>
      <c r="F517" s="56"/>
      <c r="G517" s="56"/>
      <c r="H517" s="56"/>
      <c r="I517" s="56"/>
      <c r="J517" s="56"/>
      <c r="K517" s="56"/>
      <c r="L517" s="56"/>
      <c r="M517" s="56"/>
      <c r="N517" s="56"/>
      <c r="O517" s="56"/>
      <c r="P517" s="56"/>
      <c r="Q517" s="56"/>
      <c r="R517" s="56"/>
    </row>
    <row r="518" spans="2:18">
      <c r="B518" s="264" t="s">
        <v>879</v>
      </c>
      <c r="C518" s="264" t="s">
        <v>885</v>
      </c>
      <c r="D518" s="264"/>
      <c r="E518" s="264"/>
      <c r="F518" s="264"/>
      <c r="G518" s="264"/>
      <c r="H518" s="264"/>
      <c r="I518" s="264"/>
      <c r="J518" s="264"/>
      <c r="K518" s="264"/>
      <c r="L518" s="264"/>
      <c r="M518" s="264"/>
      <c r="N518" s="264"/>
      <c r="O518" s="264"/>
      <c r="P518" s="56"/>
      <c r="Q518" s="56"/>
      <c r="R518" s="56"/>
    </row>
    <row r="519" spans="2:18">
      <c r="B519" s="63" t="s">
        <v>881</v>
      </c>
      <c r="C519" s="56" t="s">
        <v>887</v>
      </c>
      <c r="D519" s="56"/>
      <c r="E519" s="56"/>
      <c r="F519" s="56"/>
      <c r="G519" s="56"/>
      <c r="H519" s="56"/>
      <c r="I519" s="56"/>
      <c r="J519" s="56"/>
      <c r="K519" s="56"/>
      <c r="L519" s="56"/>
      <c r="M519" s="56"/>
      <c r="N519" s="56"/>
      <c r="O519" s="56"/>
      <c r="P519" s="56"/>
      <c r="Q519" s="56"/>
      <c r="R519" s="56"/>
    </row>
    <row r="520" spans="2:18">
      <c r="B520" s="62" t="s">
        <v>882</v>
      </c>
      <c r="C520" s="56" t="s">
        <v>886</v>
      </c>
      <c r="D520" s="56"/>
      <c r="E520" s="56"/>
      <c r="F520" s="56"/>
      <c r="G520" s="56"/>
      <c r="H520" s="56"/>
      <c r="I520" s="56"/>
      <c r="J520" s="56"/>
      <c r="K520" s="56"/>
      <c r="L520" s="56"/>
      <c r="M520" s="56"/>
      <c r="N520" s="56"/>
      <c r="O520" s="56"/>
      <c r="P520" s="56"/>
      <c r="Q520" s="56"/>
      <c r="R520" s="56"/>
    </row>
    <row r="521" spans="2:18" ht="18">
      <c r="B521" s="230" t="s">
        <v>883</v>
      </c>
      <c r="C521" s="56" t="s">
        <v>888</v>
      </c>
      <c r="D521" s="56"/>
      <c r="E521" s="56"/>
      <c r="F521" s="56"/>
      <c r="G521" s="56"/>
      <c r="H521" s="56"/>
      <c r="I521" s="56"/>
      <c r="J521" s="56"/>
      <c r="K521" s="56"/>
      <c r="L521" s="56"/>
      <c r="M521" s="56"/>
      <c r="N521" s="56"/>
      <c r="O521" s="56"/>
      <c r="P521" s="28"/>
      <c r="Q521" s="28"/>
      <c r="R521" s="28"/>
    </row>
    <row r="522" spans="2:18">
      <c r="B522" s="56"/>
      <c r="C522" s="56"/>
      <c r="D522" s="56"/>
      <c r="E522" s="56"/>
      <c r="F522" s="56"/>
      <c r="G522" s="56"/>
      <c r="H522" s="56"/>
      <c r="I522" s="56"/>
      <c r="J522" s="56"/>
      <c r="K522" s="56"/>
      <c r="L522" s="56"/>
      <c r="M522" s="56"/>
      <c r="N522" s="56"/>
      <c r="O522" s="56"/>
      <c r="P522" s="143"/>
      <c r="Q522" s="143"/>
      <c r="R522" s="143"/>
    </row>
    <row r="523" spans="2:18">
      <c r="B523" s="56"/>
      <c r="C523" s="56"/>
      <c r="D523" s="56"/>
      <c r="E523" s="56"/>
      <c r="F523" s="56"/>
      <c r="G523" s="56"/>
      <c r="H523" s="56"/>
      <c r="I523" s="56"/>
      <c r="J523" s="56"/>
      <c r="K523" s="56"/>
      <c r="L523" s="56"/>
      <c r="M523" s="56"/>
      <c r="N523" s="56"/>
      <c r="O523" s="56"/>
      <c r="P523" s="17"/>
      <c r="Q523" s="17"/>
      <c r="R523" s="17"/>
    </row>
    <row r="524" spans="2:18">
      <c r="B524" s="56"/>
      <c r="C524" s="56"/>
      <c r="D524" s="56"/>
      <c r="E524" s="56"/>
      <c r="F524" s="56"/>
      <c r="G524" s="56"/>
      <c r="H524" s="56"/>
      <c r="I524" s="56"/>
      <c r="J524" s="56"/>
      <c r="K524" s="56"/>
      <c r="L524" s="56"/>
      <c r="M524" s="56"/>
      <c r="N524" s="56"/>
      <c r="O524" s="56"/>
      <c r="P524" s="63"/>
      <c r="Q524" s="63"/>
      <c r="R524" s="63"/>
    </row>
    <row r="525" spans="2:18" ht="18">
      <c r="B525" s="28" t="s">
        <v>217</v>
      </c>
      <c r="C525" s="28" t="s">
        <v>408</v>
      </c>
      <c r="D525" s="28"/>
      <c r="E525" s="28"/>
      <c r="F525" s="28"/>
      <c r="G525" s="28"/>
      <c r="H525" s="28"/>
      <c r="I525" s="28"/>
      <c r="J525" s="28"/>
      <c r="K525" s="28"/>
      <c r="L525" s="28"/>
      <c r="M525" s="28"/>
      <c r="N525" s="28"/>
      <c r="O525" s="28"/>
      <c r="P525" s="63"/>
      <c r="Q525" s="63"/>
      <c r="R525" s="63"/>
    </row>
    <row r="526" spans="2:18" ht="15.75" thickBot="1">
      <c r="B526" s="93" t="s">
        <v>488</v>
      </c>
      <c r="C526" s="96" t="s">
        <v>634</v>
      </c>
      <c r="D526" s="143"/>
      <c r="E526" s="143"/>
      <c r="F526" s="143"/>
      <c r="G526" s="143"/>
      <c r="H526" s="143"/>
      <c r="I526" s="143"/>
      <c r="J526" s="143"/>
      <c r="K526" s="143"/>
      <c r="L526" s="143"/>
      <c r="M526" s="143"/>
      <c r="N526" s="143"/>
      <c r="O526" s="143"/>
      <c r="P526" s="63"/>
      <c r="Q526" s="63"/>
      <c r="R526" s="63"/>
    </row>
    <row r="527" spans="2:18" ht="15.75" thickTop="1">
      <c r="B527" s="17"/>
      <c r="C527" s="17"/>
      <c r="D527" s="17"/>
      <c r="E527" s="17"/>
      <c r="F527" s="17"/>
      <c r="G527" s="17"/>
      <c r="H527" s="17"/>
      <c r="I527" s="17"/>
      <c r="J527" s="17"/>
      <c r="K527" s="17"/>
      <c r="L527" s="17"/>
      <c r="M527" s="17"/>
      <c r="N527" s="17"/>
      <c r="O527" s="17"/>
      <c r="P527" s="63"/>
      <c r="Q527" s="63"/>
      <c r="R527" s="63"/>
    </row>
    <row r="528" spans="2:18">
      <c r="B528" s="63" t="s">
        <v>7</v>
      </c>
      <c r="C528" s="63" t="s">
        <v>341</v>
      </c>
      <c r="D528" s="63"/>
      <c r="E528" s="63"/>
      <c r="F528" s="63"/>
      <c r="G528" s="63"/>
      <c r="H528" s="63"/>
      <c r="I528" s="63"/>
      <c r="J528" s="63"/>
      <c r="K528" s="63"/>
      <c r="L528" s="63"/>
      <c r="M528" s="63"/>
      <c r="N528" s="63"/>
      <c r="O528" s="63"/>
      <c r="P528" s="63"/>
      <c r="Q528" s="63"/>
      <c r="R528" s="63"/>
    </row>
    <row r="529" spans="2:18">
      <c r="B529" s="63" t="s">
        <v>33</v>
      </c>
      <c r="C529" s="63" t="s">
        <v>337</v>
      </c>
      <c r="D529" s="63"/>
      <c r="E529" s="63"/>
      <c r="F529" s="63"/>
      <c r="G529" s="63"/>
      <c r="H529" s="63"/>
      <c r="I529" s="63"/>
      <c r="J529" s="63"/>
      <c r="K529" s="63"/>
      <c r="L529" s="63"/>
      <c r="M529" s="63"/>
      <c r="N529" s="63"/>
      <c r="O529" s="63"/>
      <c r="P529" s="63"/>
      <c r="Q529" s="63"/>
      <c r="R529" s="63"/>
    </row>
    <row r="530" spans="2:18">
      <c r="B530" s="63" t="s">
        <v>1059</v>
      </c>
      <c r="C530" s="63" t="s">
        <v>1060</v>
      </c>
      <c r="D530" s="63"/>
      <c r="E530" s="63"/>
      <c r="F530" s="63"/>
      <c r="G530" s="63"/>
      <c r="H530" s="63"/>
      <c r="I530" s="63"/>
      <c r="J530" s="63"/>
      <c r="K530" s="63"/>
      <c r="L530" s="63"/>
      <c r="M530" s="63"/>
      <c r="N530" s="63"/>
      <c r="O530" s="63"/>
      <c r="P530" s="63"/>
      <c r="Q530" s="63"/>
      <c r="R530" s="63"/>
    </row>
    <row r="531" spans="2:18">
      <c r="B531" s="63" t="s">
        <v>773</v>
      </c>
      <c r="C531" s="63" t="s">
        <v>774</v>
      </c>
      <c r="D531" s="63"/>
      <c r="E531" s="63"/>
      <c r="F531" s="63"/>
      <c r="G531" s="63"/>
      <c r="H531" s="63"/>
      <c r="I531" s="63"/>
      <c r="J531" s="63"/>
      <c r="K531" s="63"/>
      <c r="L531" s="63"/>
      <c r="M531" s="63"/>
      <c r="N531" s="63"/>
      <c r="O531" s="63"/>
      <c r="P531" s="63"/>
      <c r="Q531" s="63"/>
      <c r="R531" s="63"/>
    </row>
    <row r="532" spans="2:18">
      <c r="B532" s="63" t="s">
        <v>34</v>
      </c>
      <c r="C532" s="63" t="s">
        <v>338</v>
      </c>
      <c r="D532" s="63"/>
      <c r="E532" s="63"/>
      <c r="F532" s="63"/>
      <c r="G532" s="63"/>
      <c r="H532" s="63"/>
      <c r="I532" s="63"/>
      <c r="J532" s="63"/>
      <c r="K532" s="63"/>
      <c r="L532" s="63"/>
      <c r="M532" s="63"/>
      <c r="N532" s="63"/>
      <c r="O532" s="63"/>
      <c r="P532" s="63"/>
      <c r="Q532" s="63"/>
      <c r="R532" s="63"/>
    </row>
    <row r="533" spans="2:18" s="569" customFormat="1">
      <c r="B533" s="63" t="s">
        <v>57</v>
      </c>
      <c r="C533" s="63" t="s">
        <v>319</v>
      </c>
      <c r="D533" s="63"/>
      <c r="E533" s="63"/>
      <c r="F533" s="63"/>
      <c r="G533" s="63"/>
      <c r="H533" s="63"/>
      <c r="I533" s="63"/>
      <c r="J533" s="63"/>
      <c r="K533" s="63"/>
      <c r="L533" s="63"/>
      <c r="M533" s="63"/>
      <c r="N533" s="63"/>
      <c r="O533" s="63"/>
      <c r="P533" s="63"/>
      <c r="Q533" s="63"/>
      <c r="R533" s="63"/>
    </row>
    <row r="534" spans="2:18">
      <c r="B534" s="63" t="s">
        <v>35</v>
      </c>
      <c r="C534" s="63" t="s">
        <v>396</v>
      </c>
      <c r="D534" s="63"/>
      <c r="E534" s="63"/>
      <c r="F534" s="63"/>
      <c r="G534" s="63"/>
      <c r="H534" s="63"/>
      <c r="I534" s="63"/>
      <c r="J534" s="63"/>
      <c r="K534" s="63"/>
      <c r="L534" s="63"/>
      <c r="M534" s="63"/>
      <c r="N534" s="63"/>
      <c r="O534" s="63"/>
      <c r="P534" s="71"/>
      <c r="Q534" s="71"/>
      <c r="R534" s="71"/>
    </row>
    <row r="535" spans="2:18">
      <c r="B535" s="63" t="s">
        <v>748</v>
      </c>
      <c r="C535" s="63" t="s">
        <v>749</v>
      </c>
      <c r="D535" s="63"/>
      <c r="E535" s="63"/>
      <c r="F535" s="63"/>
      <c r="G535" s="63"/>
      <c r="H535" s="63"/>
      <c r="I535" s="63"/>
      <c r="J535" s="63"/>
      <c r="K535" s="63"/>
      <c r="L535" s="63"/>
      <c r="M535" s="63"/>
      <c r="N535" s="63"/>
      <c r="O535" s="63"/>
    </row>
    <row r="536" spans="2:18" ht="18">
      <c r="B536" s="63" t="s">
        <v>47</v>
      </c>
      <c r="C536" s="63" t="s">
        <v>287</v>
      </c>
      <c r="D536" s="63"/>
      <c r="E536" s="63"/>
      <c r="F536" s="63"/>
      <c r="G536" s="63"/>
      <c r="H536" s="63"/>
      <c r="I536" s="63"/>
      <c r="J536" s="63"/>
      <c r="K536" s="63"/>
      <c r="L536" s="63"/>
      <c r="M536" s="63"/>
      <c r="N536" s="63"/>
      <c r="O536" s="63"/>
      <c r="P536" s="28"/>
      <c r="Q536" s="28"/>
      <c r="R536" s="28"/>
    </row>
    <row r="537" spans="2:18">
      <c r="B537" s="63" t="s">
        <v>981</v>
      </c>
      <c r="C537" s="63" t="s">
        <v>986</v>
      </c>
      <c r="D537" s="63"/>
      <c r="E537" s="63"/>
      <c r="F537" s="63"/>
      <c r="G537" s="63"/>
      <c r="H537" s="63"/>
      <c r="I537" s="63"/>
      <c r="J537" s="63"/>
      <c r="K537" s="63"/>
      <c r="L537" s="63"/>
      <c r="M537" s="63"/>
      <c r="N537" s="63"/>
      <c r="O537" s="63"/>
      <c r="P537" s="143"/>
      <c r="Q537" s="143"/>
      <c r="R537" s="143"/>
    </row>
    <row r="538" spans="2:18">
      <c r="B538" s="63" t="s">
        <v>831</v>
      </c>
      <c r="C538" s="63" t="s">
        <v>832</v>
      </c>
      <c r="D538" s="63"/>
      <c r="E538" s="63"/>
      <c r="F538" s="63"/>
      <c r="G538" s="63"/>
      <c r="H538" s="63"/>
      <c r="I538" s="63"/>
      <c r="J538" s="63"/>
      <c r="K538" s="63"/>
      <c r="L538" s="63"/>
      <c r="M538" s="63"/>
      <c r="N538" s="63"/>
      <c r="O538" s="63"/>
      <c r="P538" s="143"/>
      <c r="Q538" s="143"/>
      <c r="R538" s="143"/>
    </row>
    <row r="539" spans="2:18">
      <c r="B539" s="63" t="s">
        <v>1348</v>
      </c>
      <c r="C539" s="63" t="s">
        <v>1349</v>
      </c>
      <c r="D539" s="63"/>
      <c r="E539" s="63"/>
      <c r="F539" s="63"/>
      <c r="G539" s="63"/>
      <c r="H539" s="63"/>
      <c r="I539" s="63"/>
      <c r="J539" s="63"/>
      <c r="K539" s="63"/>
      <c r="L539" s="63"/>
      <c r="M539" s="63"/>
      <c r="N539" s="63"/>
      <c r="O539" s="63"/>
      <c r="P539" s="143"/>
      <c r="Q539" s="143"/>
      <c r="R539" s="143"/>
    </row>
    <row r="540" spans="2:18">
      <c r="B540" s="102" t="s">
        <v>63</v>
      </c>
      <c r="C540" s="102" t="s">
        <v>382</v>
      </c>
      <c r="D540" s="71"/>
      <c r="E540" s="71"/>
      <c r="F540" s="71"/>
      <c r="G540" s="71"/>
      <c r="H540" s="71"/>
      <c r="I540" s="71"/>
      <c r="J540" s="71"/>
      <c r="K540" s="71"/>
      <c r="L540" s="71"/>
      <c r="M540" s="71"/>
      <c r="N540" s="71"/>
      <c r="O540" s="71"/>
      <c r="P540" s="17"/>
      <c r="Q540" s="17"/>
      <c r="R540" s="17"/>
    </row>
    <row r="541" spans="2:18" s="569" customFormat="1">
      <c r="B541" s="71"/>
      <c r="C541" s="71"/>
      <c r="D541" s="71"/>
      <c r="E541" s="71"/>
      <c r="F541" s="71"/>
      <c r="G541" s="71"/>
      <c r="H541" s="71"/>
      <c r="I541" s="71"/>
      <c r="J541" s="71"/>
      <c r="K541" s="71"/>
      <c r="L541" s="71"/>
      <c r="M541" s="71"/>
      <c r="N541" s="71"/>
      <c r="O541" s="71"/>
      <c r="P541" s="17"/>
      <c r="Q541" s="17"/>
      <c r="R541" s="17"/>
    </row>
    <row r="542" spans="2:18" s="569" customFormat="1">
      <c r="B542" s="56"/>
      <c r="C542" s="56"/>
      <c r="D542" s="71"/>
      <c r="E542" s="71"/>
      <c r="F542" s="71"/>
      <c r="G542" s="71"/>
      <c r="H542" s="71"/>
      <c r="I542" s="71"/>
      <c r="J542" s="71"/>
      <c r="K542" s="71"/>
      <c r="L542" s="71"/>
      <c r="M542" s="71"/>
      <c r="N542" s="71"/>
      <c r="O542" s="71"/>
      <c r="P542" s="17"/>
      <c r="Q542" s="17"/>
      <c r="R542" s="17"/>
    </row>
    <row r="543" spans="2:18" s="569" customFormat="1">
      <c r="B543" s="71"/>
      <c r="C543" s="71"/>
      <c r="D543" s="71"/>
      <c r="E543" s="71"/>
      <c r="F543" s="71"/>
      <c r="G543" s="71"/>
      <c r="H543" s="71"/>
      <c r="I543" s="71"/>
      <c r="J543" s="71"/>
      <c r="K543" s="71"/>
      <c r="L543" s="71"/>
      <c r="M543" s="71"/>
      <c r="N543" s="71"/>
      <c r="O543" s="71"/>
      <c r="P543" s="17"/>
      <c r="Q543" s="17"/>
      <c r="R543" s="17"/>
    </row>
    <row r="544" spans="2:18">
      <c r="P544" s="63"/>
      <c r="Q544" s="63"/>
      <c r="R544" s="63"/>
    </row>
    <row r="545" spans="2:18" ht="18">
      <c r="B545" s="28" t="s">
        <v>303</v>
      </c>
      <c r="C545" s="28" t="s">
        <v>409</v>
      </c>
      <c r="D545" s="28"/>
      <c r="E545" s="28"/>
      <c r="F545" s="28"/>
      <c r="G545" s="28"/>
      <c r="H545" s="28"/>
      <c r="I545" s="28"/>
      <c r="J545" s="28"/>
      <c r="K545" s="28"/>
      <c r="L545" s="28"/>
      <c r="M545" s="28"/>
      <c r="N545" s="28"/>
      <c r="O545" s="28"/>
      <c r="P545" s="63"/>
      <c r="Q545" s="63"/>
      <c r="R545" s="63"/>
    </row>
    <row r="546" spans="2:18" ht="15.75" thickBot="1">
      <c r="B546" s="93" t="s">
        <v>488</v>
      </c>
      <c r="C546" s="96" t="s">
        <v>634</v>
      </c>
      <c r="D546" s="143"/>
      <c r="E546" s="143"/>
      <c r="F546" s="143"/>
      <c r="G546" s="143"/>
      <c r="H546" s="143"/>
      <c r="I546" s="143"/>
      <c r="J546" s="143"/>
      <c r="K546" s="143"/>
      <c r="L546" s="143"/>
      <c r="M546" s="143"/>
      <c r="N546" s="143"/>
      <c r="O546" s="143"/>
      <c r="P546" s="63"/>
      <c r="Q546" s="63"/>
      <c r="R546" s="63"/>
    </row>
    <row r="547" spans="2:18" ht="15.75" thickTop="1">
      <c r="B547" s="17"/>
      <c r="C547" s="17"/>
      <c r="D547" s="17"/>
      <c r="E547" s="17"/>
      <c r="F547" s="17"/>
      <c r="G547" s="17"/>
      <c r="H547" s="17"/>
      <c r="I547" s="17"/>
      <c r="J547" s="17"/>
      <c r="K547" s="17"/>
      <c r="L547" s="17"/>
      <c r="M547" s="17"/>
      <c r="N547" s="17"/>
      <c r="O547" s="17"/>
      <c r="P547" s="63"/>
      <c r="Q547" s="63"/>
      <c r="R547" s="63"/>
    </row>
    <row r="548" spans="2:18">
      <c r="B548" s="63" t="s">
        <v>159</v>
      </c>
      <c r="C548" s="63" t="s">
        <v>744</v>
      </c>
      <c r="D548" s="63"/>
      <c r="E548" s="63"/>
      <c r="F548" s="63"/>
      <c r="G548" s="63"/>
      <c r="H548" s="63"/>
      <c r="I548" s="63"/>
      <c r="J548" s="63"/>
      <c r="K548" s="63"/>
      <c r="L548" s="63"/>
      <c r="M548" s="63"/>
      <c r="N548" s="63"/>
      <c r="O548" s="63"/>
      <c r="P548" s="63"/>
      <c r="Q548" s="63"/>
      <c r="R548" s="63"/>
    </row>
    <row r="549" spans="2:18">
      <c r="B549" s="63" t="s">
        <v>1382</v>
      </c>
      <c r="C549" s="63" t="s">
        <v>1383</v>
      </c>
      <c r="D549" s="63"/>
      <c r="E549" s="63"/>
      <c r="F549" s="63"/>
      <c r="G549" s="63"/>
      <c r="H549" s="63"/>
      <c r="I549" s="63"/>
      <c r="J549" s="63"/>
      <c r="K549" s="63"/>
      <c r="L549" s="63"/>
      <c r="M549" s="63"/>
      <c r="N549" s="63"/>
      <c r="O549" s="63"/>
      <c r="P549" s="58"/>
      <c r="Q549" s="58"/>
      <c r="R549" s="58"/>
    </row>
    <row r="550" spans="2:18">
      <c r="B550" s="63" t="s">
        <v>160</v>
      </c>
      <c r="C550" s="63" t="s">
        <v>411</v>
      </c>
      <c r="D550" s="63"/>
      <c r="E550" s="63"/>
      <c r="F550" s="63"/>
      <c r="G550" s="63"/>
      <c r="H550" s="63"/>
      <c r="I550" s="63"/>
      <c r="J550" s="63"/>
      <c r="K550" s="63"/>
      <c r="L550" s="63"/>
      <c r="M550" s="63"/>
      <c r="N550" s="63"/>
      <c r="O550" s="63"/>
      <c r="P550" s="63"/>
      <c r="Q550" s="63"/>
      <c r="R550" s="63"/>
    </row>
    <row r="551" spans="2:18">
      <c r="B551" s="63" t="s">
        <v>161</v>
      </c>
      <c r="C551" s="63" t="s">
        <v>412</v>
      </c>
      <c r="D551" s="63"/>
      <c r="E551" s="63"/>
      <c r="F551" s="63"/>
      <c r="G551" s="63"/>
      <c r="H551" s="63"/>
      <c r="I551" s="63"/>
      <c r="J551" s="63"/>
      <c r="K551" s="63"/>
      <c r="L551" s="63"/>
      <c r="M551" s="63"/>
      <c r="N551" s="63"/>
      <c r="O551" s="63"/>
      <c r="P551" s="58"/>
      <c r="Q551" s="58"/>
      <c r="R551" s="58"/>
    </row>
    <row r="552" spans="2:18">
      <c r="B552" s="63" t="s">
        <v>489</v>
      </c>
      <c r="C552" s="63" t="s">
        <v>490</v>
      </c>
      <c r="D552" s="63"/>
      <c r="E552" s="63"/>
      <c r="F552" s="63"/>
      <c r="G552" s="63"/>
      <c r="H552" s="63"/>
      <c r="I552" s="63"/>
      <c r="J552" s="63"/>
      <c r="K552" s="63"/>
      <c r="L552" s="63"/>
      <c r="M552" s="63"/>
      <c r="N552" s="63"/>
      <c r="O552" s="63"/>
      <c r="P552" s="64"/>
      <c r="Q552" s="64"/>
      <c r="R552" s="64"/>
    </row>
    <row r="553" spans="2:18">
      <c r="B553" s="98" t="s">
        <v>158</v>
      </c>
      <c r="C553" s="98" t="s">
        <v>413</v>
      </c>
      <c r="D553" s="58"/>
      <c r="E553" s="58"/>
      <c r="F553" s="58"/>
      <c r="G553" s="58"/>
      <c r="H553" s="58"/>
      <c r="I553" s="58"/>
      <c r="J553" s="58"/>
      <c r="K553" s="58"/>
      <c r="L553" s="58"/>
      <c r="M553" s="58"/>
      <c r="N553" s="58"/>
      <c r="O553" s="58"/>
      <c r="P553" s="114"/>
      <c r="Q553" s="114"/>
      <c r="R553" s="114"/>
    </row>
    <row r="554" spans="2:18">
      <c r="B554" s="63" t="s">
        <v>301</v>
      </c>
      <c r="C554" s="63" t="s">
        <v>414</v>
      </c>
      <c r="D554" s="63"/>
      <c r="E554" s="63"/>
      <c r="F554" s="63"/>
      <c r="G554" s="63"/>
      <c r="H554" s="63"/>
      <c r="I554" s="63"/>
      <c r="J554" s="63"/>
      <c r="K554" s="63"/>
      <c r="L554" s="63"/>
      <c r="M554" s="63"/>
      <c r="N554" s="63"/>
      <c r="O554" s="63"/>
      <c r="P554" s="129"/>
      <c r="Q554" s="129"/>
      <c r="R554" s="129"/>
    </row>
    <row r="555" spans="2:18">
      <c r="B555" s="98" t="s">
        <v>63</v>
      </c>
      <c r="C555" s="98" t="s">
        <v>382</v>
      </c>
      <c r="D555" s="58"/>
      <c r="E555" s="58"/>
      <c r="F555" s="58"/>
      <c r="G555" s="58"/>
      <c r="H555" s="58"/>
      <c r="I555" s="58"/>
      <c r="J555" s="58"/>
      <c r="K555" s="58"/>
      <c r="L555" s="58"/>
      <c r="M555" s="58"/>
      <c r="N555" s="58"/>
      <c r="O555" s="58"/>
      <c r="P555" s="129"/>
      <c r="Q555" s="129"/>
      <c r="R555" s="129"/>
    </row>
    <row r="556" spans="2:18">
      <c r="B556" s="64"/>
      <c r="C556" s="64"/>
      <c r="D556" s="64"/>
      <c r="E556" s="64"/>
      <c r="F556" s="64"/>
      <c r="G556" s="64"/>
      <c r="H556" s="64"/>
      <c r="I556" s="64"/>
      <c r="J556" s="64"/>
      <c r="K556" s="64"/>
      <c r="L556" s="64"/>
      <c r="M556" s="64"/>
      <c r="N556" s="64"/>
      <c r="O556" s="64"/>
      <c r="P556" s="106"/>
      <c r="Q556" s="106"/>
      <c r="R556" s="106"/>
    </row>
    <row r="557" spans="2:18">
      <c r="B557" s="114" t="s">
        <v>60</v>
      </c>
      <c r="C557" s="114" t="s">
        <v>380</v>
      </c>
      <c r="D557" s="114"/>
      <c r="E557" s="114"/>
      <c r="F557" s="114"/>
      <c r="G557" s="114"/>
      <c r="H557" s="114"/>
      <c r="I557" s="114"/>
      <c r="J557" s="114"/>
      <c r="K557" s="114"/>
      <c r="L557" s="114"/>
      <c r="M557" s="114"/>
      <c r="N557" s="114"/>
      <c r="O557" s="114"/>
      <c r="P557" s="106"/>
      <c r="Q557" s="106"/>
      <c r="R557" s="106"/>
    </row>
    <row r="558" spans="2:18">
      <c r="B558" s="129" t="s">
        <v>274</v>
      </c>
      <c r="C558" s="129" t="s">
        <v>331</v>
      </c>
      <c r="D558" s="129"/>
      <c r="E558" s="129"/>
      <c r="F558" s="129"/>
      <c r="G558" s="129"/>
      <c r="H558" s="129"/>
      <c r="I558" s="129"/>
      <c r="J558" s="129"/>
      <c r="K558" s="129"/>
      <c r="L558" s="129"/>
      <c r="M558" s="129"/>
      <c r="N558" s="129"/>
      <c r="O558" s="129"/>
      <c r="P558" s="106"/>
      <c r="Q558" s="106"/>
      <c r="R558" s="106"/>
    </row>
    <row r="559" spans="2:18">
      <c r="B559" s="129" t="s">
        <v>260</v>
      </c>
      <c r="C559" s="129" t="s">
        <v>386</v>
      </c>
      <c r="D559" s="129"/>
      <c r="E559" s="129"/>
      <c r="F559" s="129"/>
      <c r="G559" s="129"/>
      <c r="H559" s="129"/>
      <c r="I559" s="129"/>
      <c r="J559" s="129"/>
      <c r="K559" s="129"/>
      <c r="L559" s="129"/>
      <c r="M559" s="129"/>
      <c r="N559" s="129"/>
      <c r="O559" s="129"/>
      <c r="P559" s="106"/>
      <c r="Q559" s="106"/>
      <c r="R559" s="106"/>
    </row>
    <row r="560" spans="2:18">
      <c r="B560" s="106" t="s">
        <v>271</v>
      </c>
      <c r="C560" s="106" t="s">
        <v>333</v>
      </c>
      <c r="D560" s="587"/>
      <c r="E560" s="587"/>
      <c r="F560" s="587"/>
      <c r="G560" s="106"/>
      <c r="H560" s="106"/>
      <c r="I560" s="106"/>
      <c r="J560" s="106"/>
      <c r="K560" s="106"/>
      <c r="L560" s="106"/>
      <c r="M560" s="106"/>
      <c r="N560" s="106"/>
      <c r="O560" s="106"/>
      <c r="P560" s="169"/>
      <c r="Q560" s="169"/>
      <c r="R560" s="169"/>
    </row>
    <row r="561" spans="2:18">
      <c r="B561" s="106" t="s">
        <v>901</v>
      </c>
      <c r="C561" s="106" t="s">
        <v>902</v>
      </c>
      <c r="D561" s="587"/>
      <c r="E561" s="587"/>
      <c r="F561" s="587"/>
      <c r="G561" s="106"/>
      <c r="H561" s="106"/>
      <c r="I561" s="106"/>
      <c r="J561" s="106"/>
      <c r="K561" s="106"/>
      <c r="L561" s="106"/>
      <c r="M561" s="106"/>
      <c r="N561" s="106"/>
      <c r="O561" s="106"/>
      <c r="P561" s="169"/>
      <c r="Q561" s="169"/>
      <c r="R561" s="169"/>
    </row>
    <row r="562" spans="2:18" ht="23.25">
      <c r="B562" s="231" t="s">
        <v>751</v>
      </c>
      <c r="C562" s="106" t="s">
        <v>778</v>
      </c>
      <c r="D562" s="587"/>
      <c r="E562" s="587"/>
      <c r="F562" s="587"/>
      <c r="G562" s="106"/>
      <c r="H562" s="106"/>
      <c r="I562" s="106"/>
      <c r="J562" s="106"/>
      <c r="K562" s="106"/>
      <c r="L562" s="106"/>
      <c r="M562" s="106"/>
      <c r="N562" s="106"/>
      <c r="O562" s="106"/>
      <c r="P562" s="305"/>
      <c r="Q562" s="305"/>
      <c r="R562" s="305"/>
    </row>
    <row r="563" spans="2:18" ht="18">
      <c r="B563" s="231" t="s">
        <v>752</v>
      </c>
      <c r="C563" s="106" t="s">
        <v>779</v>
      </c>
      <c r="D563" s="587"/>
      <c r="E563" s="587"/>
      <c r="F563" s="587"/>
      <c r="G563" s="106"/>
      <c r="H563" s="106"/>
      <c r="I563" s="106"/>
      <c r="J563" s="106"/>
      <c r="K563" s="106"/>
      <c r="L563" s="106"/>
      <c r="M563" s="106"/>
      <c r="N563" s="106"/>
      <c r="O563" s="106"/>
      <c r="P563" s="28"/>
      <c r="Q563" s="28"/>
      <c r="R563" s="28"/>
    </row>
    <row r="564" spans="2:18">
      <c r="B564" s="129" t="s">
        <v>1224</v>
      </c>
      <c r="C564" s="169" t="s">
        <v>1225</v>
      </c>
      <c r="D564" s="169"/>
      <c r="E564" s="169"/>
      <c r="F564" s="169"/>
      <c r="G564" s="169"/>
      <c r="H564" s="169"/>
      <c r="I564" s="169"/>
      <c r="J564" s="169"/>
      <c r="K564" s="169"/>
      <c r="L564" s="169"/>
      <c r="M564" s="169"/>
      <c r="N564" s="169"/>
      <c r="O564" s="169"/>
      <c r="P564" s="143"/>
      <c r="Q564" s="143"/>
      <c r="R564" s="143"/>
    </row>
    <row r="565" spans="2:18">
      <c r="C565" s="169"/>
      <c r="D565" s="169"/>
      <c r="E565" s="169"/>
      <c r="F565" s="169"/>
      <c r="G565" s="169"/>
      <c r="H565" s="169"/>
      <c r="I565" s="169"/>
      <c r="J565" s="169"/>
      <c r="K565" s="169"/>
      <c r="L565" s="169"/>
      <c r="M565" s="169"/>
      <c r="N565" s="169"/>
      <c r="O565" s="169"/>
      <c r="P565" s="17"/>
      <c r="Q565" s="17"/>
      <c r="R565" s="17"/>
    </row>
    <row r="566" spans="2:18" ht="23.25">
      <c r="B566" s="23" t="s">
        <v>94</v>
      </c>
      <c r="C566" s="23" t="s">
        <v>415</v>
      </c>
      <c r="D566" s="305"/>
      <c r="E566" s="305"/>
      <c r="F566" s="305"/>
      <c r="G566" s="305"/>
      <c r="H566" s="305"/>
      <c r="I566" s="305"/>
      <c r="J566" s="305"/>
      <c r="K566" s="305"/>
      <c r="L566" s="305"/>
      <c r="M566" s="305"/>
      <c r="N566" s="305"/>
      <c r="O566" s="305"/>
      <c r="P566" s="65"/>
      <c r="Q566" s="65"/>
      <c r="R566" s="65"/>
    </row>
    <row r="567" spans="2:18" ht="18">
      <c r="B567" s="28"/>
      <c r="C567" s="28"/>
      <c r="D567" s="28"/>
      <c r="E567" s="28"/>
      <c r="F567" s="28"/>
      <c r="G567" s="28"/>
      <c r="H567" s="28"/>
      <c r="I567" s="28"/>
      <c r="J567" s="28"/>
      <c r="K567" s="28"/>
      <c r="L567" s="28"/>
      <c r="M567" s="28"/>
      <c r="N567" s="28"/>
      <c r="O567" s="28"/>
      <c r="P567" s="69"/>
      <c r="Q567" s="69"/>
      <c r="R567" s="69"/>
    </row>
    <row r="568" spans="2:18" ht="15.75" thickBot="1">
      <c r="B568" s="93" t="s">
        <v>488</v>
      </c>
      <c r="C568" s="96" t="s">
        <v>634</v>
      </c>
      <c r="D568" s="143"/>
      <c r="E568" s="143"/>
      <c r="F568" s="143"/>
      <c r="G568" s="143"/>
      <c r="H568" s="143"/>
      <c r="I568" s="143"/>
      <c r="J568" s="143"/>
      <c r="K568" s="143"/>
      <c r="L568" s="143"/>
      <c r="M568" s="143"/>
      <c r="N568" s="143"/>
      <c r="O568" s="143"/>
      <c r="P568" s="69"/>
      <c r="Q568" s="69"/>
      <c r="R568" s="69"/>
    </row>
    <row r="569" spans="2:18" ht="15.75" thickTop="1">
      <c r="B569" s="17"/>
      <c r="C569" s="17"/>
      <c r="D569" s="17"/>
      <c r="E569" s="17"/>
      <c r="F569" s="17"/>
      <c r="G569" s="17"/>
      <c r="H569" s="17"/>
      <c r="I569" s="17"/>
      <c r="J569" s="17"/>
      <c r="K569" s="17"/>
      <c r="L569" s="17"/>
      <c r="M569" s="17"/>
      <c r="N569" s="17"/>
      <c r="O569" s="17"/>
      <c r="P569" s="69"/>
      <c r="Q569" s="69"/>
      <c r="R569" s="69"/>
    </row>
    <row r="570" spans="2:18">
      <c r="B570" s="65" t="s">
        <v>164</v>
      </c>
      <c r="C570" s="65" t="s">
        <v>416</v>
      </c>
      <c r="D570" s="65"/>
      <c r="E570" s="65"/>
      <c r="F570" s="65"/>
      <c r="G570" s="65"/>
      <c r="H570" s="65"/>
      <c r="I570" s="65"/>
      <c r="J570" s="65"/>
      <c r="K570" s="65"/>
      <c r="L570" s="65"/>
      <c r="M570" s="65"/>
      <c r="N570" s="65"/>
      <c r="O570" s="65"/>
      <c r="P570" s="69"/>
      <c r="Q570" s="69"/>
      <c r="R570" s="69"/>
    </row>
    <row r="571" spans="2:18">
      <c r="B571" s="69" t="s">
        <v>664</v>
      </c>
      <c r="C571" s="69" t="s">
        <v>425</v>
      </c>
      <c r="D571" s="69"/>
      <c r="E571" s="69"/>
      <c r="F571" s="69"/>
      <c r="G571" s="69"/>
      <c r="H571" s="69"/>
      <c r="I571" s="69"/>
      <c r="J571" s="69"/>
      <c r="K571" s="69"/>
      <c r="L571" s="69"/>
      <c r="M571" s="69"/>
      <c r="N571" s="69"/>
      <c r="O571" s="69"/>
      <c r="P571" s="69"/>
      <c r="Q571" s="69"/>
      <c r="R571" s="69"/>
    </row>
    <row r="572" spans="2:18">
      <c r="B572" s="69" t="s">
        <v>665</v>
      </c>
      <c r="C572" s="69" t="s">
        <v>666</v>
      </c>
      <c r="D572" s="69"/>
      <c r="E572" s="69"/>
      <c r="F572" s="69"/>
      <c r="G572" s="69"/>
      <c r="H572" s="69"/>
      <c r="I572" s="69"/>
      <c r="J572" s="69"/>
      <c r="K572" s="69"/>
      <c r="L572" s="69"/>
      <c r="M572" s="69"/>
      <c r="N572" s="69"/>
      <c r="O572" s="69"/>
      <c r="P572" s="58"/>
      <c r="Q572" s="58"/>
      <c r="R572" s="58"/>
    </row>
    <row r="573" spans="2:18">
      <c r="B573" s="69" t="s">
        <v>165</v>
      </c>
      <c r="C573" s="69" t="s">
        <v>417</v>
      </c>
      <c r="D573" s="69"/>
      <c r="E573" s="69"/>
      <c r="F573" s="69"/>
      <c r="G573" s="69"/>
      <c r="H573" s="69"/>
      <c r="I573" s="69"/>
      <c r="J573" s="69"/>
      <c r="K573" s="69"/>
      <c r="L573" s="69"/>
      <c r="M573" s="69"/>
      <c r="N573" s="69"/>
      <c r="O573" s="69"/>
      <c r="P573" s="69"/>
      <c r="Q573" s="69"/>
      <c r="R573" s="69"/>
    </row>
    <row r="574" spans="2:18">
      <c r="B574" s="69" t="s">
        <v>505</v>
      </c>
      <c r="C574" s="69" t="s">
        <v>506</v>
      </c>
      <c r="D574" s="69"/>
      <c r="E574" s="69"/>
      <c r="F574" s="69"/>
      <c r="G574" s="69"/>
      <c r="H574" s="69"/>
      <c r="I574" s="69"/>
      <c r="J574" s="69"/>
      <c r="K574" s="69"/>
      <c r="L574" s="69"/>
      <c r="M574" s="69"/>
      <c r="N574" s="69"/>
      <c r="O574" s="69"/>
      <c r="P574" s="69"/>
      <c r="Q574" s="69"/>
      <c r="R574" s="69"/>
    </row>
    <row r="575" spans="2:18">
      <c r="B575" s="69" t="s">
        <v>166</v>
      </c>
      <c r="C575" s="69" t="s">
        <v>418</v>
      </c>
      <c r="D575" s="69"/>
      <c r="E575" s="69"/>
      <c r="F575" s="69"/>
      <c r="G575" s="69"/>
      <c r="H575" s="69"/>
      <c r="I575" s="69"/>
      <c r="J575" s="69"/>
      <c r="K575" s="69"/>
      <c r="L575" s="69"/>
      <c r="M575" s="69"/>
      <c r="N575" s="69"/>
      <c r="O575" s="69"/>
      <c r="P575" s="69"/>
      <c r="Q575" s="69"/>
      <c r="R575" s="69"/>
    </row>
    <row r="576" spans="2:18">
      <c r="B576" s="89" t="s">
        <v>167</v>
      </c>
      <c r="C576" s="89" t="s">
        <v>419</v>
      </c>
      <c r="D576" s="58"/>
      <c r="E576" s="58"/>
      <c r="F576" s="58"/>
      <c r="G576" s="58"/>
      <c r="H576" s="58"/>
      <c r="I576" s="58"/>
      <c r="J576" s="58"/>
      <c r="K576" s="58"/>
      <c r="L576" s="58"/>
      <c r="M576" s="58"/>
      <c r="N576" s="58"/>
      <c r="O576" s="58"/>
      <c r="P576" s="58"/>
      <c r="Q576" s="58"/>
      <c r="R576" s="58"/>
    </row>
    <row r="577" spans="2:18">
      <c r="B577" s="69"/>
      <c r="C577" s="69"/>
      <c r="D577" s="69"/>
      <c r="E577" s="69"/>
      <c r="F577" s="69"/>
      <c r="G577" s="69"/>
      <c r="H577" s="69"/>
      <c r="I577" s="69"/>
      <c r="J577" s="69"/>
      <c r="K577" s="69"/>
      <c r="L577" s="69"/>
      <c r="M577" s="69"/>
      <c r="N577" s="69"/>
      <c r="O577" s="69"/>
      <c r="P577" s="69"/>
      <c r="Q577" s="69"/>
      <c r="R577" s="69"/>
    </row>
    <row r="578" spans="2:18">
      <c r="B578" s="69" t="s">
        <v>667</v>
      </c>
      <c r="C578" s="69" t="s">
        <v>724</v>
      </c>
      <c r="D578" s="69"/>
      <c r="E578" s="69"/>
      <c r="F578" s="69"/>
      <c r="G578" s="69"/>
      <c r="H578" s="69"/>
      <c r="I578" s="69"/>
      <c r="J578" s="69"/>
      <c r="K578" s="69"/>
      <c r="L578" s="69"/>
      <c r="M578" s="69"/>
      <c r="N578" s="69"/>
      <c r="O578" s="69"/>
      <c r="P578" s="69"/>
      <c r="Q578" s="69"/>
      <c r="R578" s="69"/>
    </row>
    <row r="579" spans="2:18">
      <c r="B579" s="69" t="s">
        <v>168</v>
      </c>
      <c r="C579" s="69" t="s">
        <v>420</v>
      </c>
      <c r="D579" s="69"/>
      <c r="E579" s="69"/>
      <c r="F579" s="69"/>
      <c r="G579" s="69"/>
      <c r="H579" s="69"/>
      <c r="I579" s="69"/>
      <c r="J579" s="69"/>
      <c r="K579" s="69"/>
      <c r="L579" s="69"/>
      <c r="M579" s="69"/>
      <c r="N579" s="69"/>
      <c r="O579" s="69"/>
      <c r="P579" s="69"/>
      <c r="Q579" s="69"/>
      <c r="R579" s="69"/>
    </row>
    <row r="580" spans="2:18">
      <c r="B580" s="89" t="s">
        <v>169</v>
      </c>
      <c r="C580" s="89" t="s">
        <v>421</v>
      </c>
      <c r="D580" s="58"/>
      <c r="E580" s="58"/>
      <c r="F580" s="58"/>
      <c r="G580" s="58"/>
      <c r="H580" s="58"/>
      <c r="I580" s="58"/>
      <c r="J580" s="58"/>
      <c r="K580" s="58"/>
      <c r="L580" s="58"/>
      <c r="M580" s="58"/>
      <c r="N580" s="58"/>
      <c r="O580" s="58"/>
      <c r="P580" s="65"/>
      <c r="Q580" s="65"/>
      <c r="R580" s="65"/>
    </row>
    <row r="581" spans="2:18">
      <c r="B581" s="69"/>
      <c r="C581" s="69"/>
      <c r="D581" s="69"/>
      <c r="E581" s="69"/>
      <c r="F581" s="69"/>
      <c r="G581" s="69"/>
      <c r="H581" s="69"/>
      <c r="I581" s="69"/>
      <c r="J581" s="69"/>
      <c r="K581" s="69"/>
      <c r="L581" s="69"/>
      <c r="M581" s="69"/>
      <c r="N581" s="69"/>
      <c r="O581" s="69"/>
      <c r="P581" s="69"/>
      <c r="Q581" s="69"/>
      <c r="R581" s="69"/>
    </row>
    <row r="582" spans="2:18">
      <c r="B582" s="69" t="s">
        <v>170</v>
      </c>
      <c r="C582" s="69" t="s">
        <v>422</v>
      </c>
      <c r="D582" s="69"/>
      <c r="E582" s="69"/>
      <c r="F582" s="69"/>
      <c r="G582" s="69"/>
      <c r="H582" s="69"/>
      <c r="I582" s="69"/>
      <c r="J582" s="69"/>
      <c r="K582" s="69"/>
      <c r="L582" s="69"/>
      <c r="M582" s="69"/>
      <c r="N582" s="69"/>
      <c r="O582" s="69"/>
      <c r="P582" s="69"/>
      <c r="Q582" s="69"/>
      <c r="R582" s="69"/>
    </row>
    <row r="583" spans="2:18" ht="25.5">
      <c r="B583" s="69" t="s">
        <v>1134</v>
      </c>
      <c r="C583" s="69" t="s">
        <v>423</v>
      </c>
      <c r="D583" s="69"/>
      <c r="E583" s="69"/>
      <c r="F583" s="69"/>
      <c r="G583" s="69"/>
      <c r="H583" s="69"/>
      <c r="I583" s="69"/>
      <c r="J583" s="69"/>
      <c r="K583" s="69"/>
      <c r="L583" s="69"/>
      <c r="M583" s="69"/>
      <c r="N583" s="69"/>
      <c r="O583" s="69"/>
      <c r="P583" s="59"/>
      <c r="Q583" s="59"/>
      <c r="R583" s="59"/>
    </row>
    <row r="584" spans="2:18">
      <c r="B584" s="69" t="s">
        <v>1135</v>
      </c>
      <c r="C584" s="69" t="s">
        <v>1136</v>
      </c>
      <c r="D584" s="69"/>
      <c r="E584" s="69"/>
      <c r="F584" s="69"/>
      <c r="G584" s="69"/>
      <c r="H584" s="69"/>
      <c r="I584" s="69"/>
      <c r="J584" s="69"/>
      <c r="K584" s="69"/>
      <c r="L584" s="69"/>
      <c r="M584" s="69"/>
      <c r="N584" s="69"/>
      <c r="O584" s="69"/>
      <c r="P584" s="59"/>
      <c r="Q584" s="59"/>
      <c r="R584" s="59"/>
    </row>
    <row r="585" spans="2:18">
      <c r="B585" s="65" t="s">
        <v>1137</v>
      </c>
      <c r="C585" s="65" t="s">
        <v>1138</v>
      </c>
      <c r="D585" s="65"/>
      <c r="E585" s="65"/>
      <c r="F585" s="65"/>
      <c r="G585" s="65"/>
      <c r="H585" s="65"/>
      <c r="I585" s="65"/>
      <c r="J585" s="65"/>
      <c r="K585" s="65"/>
      <c r="L585" s="65"/>
      <c r="M585" s="65"/>
      <c r="N585" s="65"/>
      <c r="O585" s="65"/>
      <c r="P585" s="58"/>
      <c r="Q585" s="58"/>
      <c r="R585" s="58"/>
    </row>
    <row r="586" spans="2:18">
      <c r="B586" s="69"/>
      <c r="C586" s="69"/>
      <c r="D586" s="69"/>
      <c r="E586" s="69"/>
      <c r="F586" s="69"/>
      <c r="G586" s="69"/>
      <c r="H586" s="69"/>
      <c r="I586" s="69"/>
      <c r="J586" s="69"/>
      <c r="K586" s="69"/>
      <c r="L586" s="69"/>
      <c r="M586" s="69"/>
      <c r="N586" s="69"/>
      <c r="O586" s="69"/>
      <c r="P586" s="56"/>
      <c r="Q586" s="56"/>
      <c r="R586" s="56"/>
    </row>
    <row r="587" spans="2:18" ht="18">
      <c r="B587" s="69" t="s">
        <v>977</v>
      </c>
      <c r="C587" s="69" t="s">
        <v>978</v>
      </c>
      <c r="D587" s="69"/>
      <c r="E587" s="69"/>
      <c r="F587" s="69"/>
      <c r="G587" s="69"/>
      <c r="H587" s="69"/>
      <c r="I587" s="69"/>
      <c r="J587" s="69"/>
      <c r="K587" s="69"/>
      <c r="L587" s="69"/>
      <c r="M587" s="69"/>
      <c r="N587" s="69"/>
      <c r="O587" s="69"/>
      <c r="P587" s="28"/>
      <c r="Q587" s="28"/>
      <c r="R587" s="28"/>
    </row>
    <row r="588" spans="2:18">
      <c r="B588" s="90"/>
      <c r="C588" s="90"/>
      <c r="D588" s="59"/>
      <c r="E588" s="59"/>
      <c r="F588" s="59"/>
      <c r="G588" s="59"/>
      <c r="H588" s="59"/>
      <c r="I588" s="59"/>
      <c r="J588" s="59"/>
      <c r="K588" s="59"/>
      <c r="L588" s="59"/>
      <c r="M588" s="59"/>
      <c r="N588" s="59"/>
      <c r="O588" s="59"/>
      <c r="P588" s="143"/>
      <c r="Q588" s="143"/>
      <c r="R588" s="143"/>
    </row>
    <row r="589" spans="2:18">
      <c r="B589" s="89" t="s">
        <v>262</v>
      </c>
      <c r="C589" s="89" t="s">
        <v>424</v>
      </c>
      <c r="D589" s="58"/>
      <c r="E589" s="58"/>
      <c r="F589" s="58"/>
      <c r="G589" s="58"/>
      <c r="H589" s="58"/>
      <c r="I589" s="58"/>
      <c r="J589" s="58"/>
      <c r="K589" s="58"/>
      <c r="L589" s="58"/>
      <c r="M589" s="58"/>
      <c r="N589" s="58"/>
      <c r="O589" s="58"/>
      <c r="P589" s="17"/>
      <c r="Q589" s="17"/>
      <c r="R589" s="17"/>
    </row>
    <row r="590" spans="2:18">
      <c r="B590" s="56"/>
      <c r="C590" s="56"/>
      <c r="D590" s="56"/>
      <c r="E590" s="56"/>
      <c r="F590" s="56"/>
      <c r="G590" s="56"/>
      <c r="H590" s="56"/>
      <c r="I590" s="56"/>
      <c r="J590" s="56"/>
      <c r="K590" s="56"/>
      <c r="L590" s="56"/>
      <c r="M590" s="56"/>
      <c r="N590" s="56"/>
      <c r="O590" s="56"/>
      <c r="P590" s="69"/>
      <c r="Q590" s="69"/>
      <c r="R590" s="69"/>
    </row>
    <row r="591" spans="2:18" ht="18">
      <c r="B591" s="28" t="s">
        <v>171</v>
      </c>
      <c r="C591" s="28" t="s">
        <v>425</v>
      </c>
      <c r="D591" s="28"/>
      <c r="E591" s="28"/>
      <c r="F591" s="28"/>
      <c r="G591" s="28"/>
      <c r="H591" s="28"/>
      <c r="I591" s="28"/>
      <c r="J591" s="28"/>
      <c r="K591" s="28"/>
      <c r="L591" s="28"/>
      <c r="M591" s="28"/>
      <c r="N591" s="28"/>
      <c r="O591" s="28"/>
      <c r="P591" s="69"/>
      <c r="Q591" s="69"/>
      <c r="R591" s="69"/>
    </row>
    <row r="592" spans="2:18" ht="15.75" thickBot="1">
      <c r="B592" s="93" t="s">
        <v>488</v>
      </c>
      <c r="C592" s="96" t="s">
        <v>634</v>
      </c>
      <c r="D592" s="143"/>
      <c r="E592" s="143"/>
      <c r="F592" s="143"/>
      <c r="G592" s="143"/>
      <c r="H592" s="143"/>
      <c r="I592" s="143"/>
      <c r="J592" s="143"/>
      <c r="K592" s="143"/>
      <c r="L592" s="143"/>
      <c r="M592" s="143"/>
      <c r="N592" s="143"/>
      <c r="O592" s="143"/>
      <c r="P592" s="69"/>
      <c r="Q592" s="69"/>
      <c r="R592" s="69"/>
    </row>
    <row r="593" spans="2:18" ht="15.75" thickTop="1">
      <c r="B593" s="17"/>
      <c r="C593" s="17"/>
      <c r="D593" s="17"/>
      <c r="E593" s="17"/>
      <c r="F593" s="17"/>
      <c r="G593" s="17"/>
      <c r="H593" s="17"/>
      <c r="I593" s="17"/>
      <c r="J593" s="17"/>
      <c r="K593" s="17"/>
      <c r="L593" s="17"/>
      <c r="M593" s="17"/>
      <c r="N593" s="17"/>
      <c r="O593" s="17"/>
      <c r="P593" s="69"/>
      <c r="Q593" s="69"/>
      <c r="R593" s="69"/>
    </row>
    <row r="594" spans="2:18">
      <c r="B594" s="69" t="s">
        <v>172</v>
      </c>
      <c r="C594" s="69" t="s">
        <v>426</v>
      </c>
      <c r="D594" s="69"/>
      <c r="E594" s="69"/>
      <c r="F594" s="69"/>
      <c r="G594" s="69"/>
      <c r="H594" s="69"/>
      <c r="I594" s="69"/>
      <c r="J594" s="69"/>
      <c r="K594" s="69"/>
      <c r="L594" s="69"/>
      <c r="M594" s="69"/>
      <c r="N594" s="69"/>
      <c r="O594" s="69"/>
      <c r="P594" s="59"/>
      <c r="Q594" s="59"/>
      <c r="R594" s="59"/>
    </row>
    <row r="595" spans="2:18">
      <c r="B595" s="69" t="s">
        <v>173</v>
      </c>
      <c r="C595" s="69" t="s">
        <v>427</v>
      </c>
      <c r="D595" s="69"/>
      <c r="E595" s="69"/>
      <c r="F595" s="69"/>
      <c r="G595" s="69"/>
      <c r="H595" s="69"/>
      <c r="I595" s="69"/>
      <c r="J595" s="69"/>
      <c r="K595" s="69"/>
      <c r="L595" s="69"/>
      <c r="M595" s="69"/>
      <c r="N595" s="69"/>
      <c r="O595" s="69"/>
      <c r="P595" s="58"/>
      <c r="Q595" s="58"/>
      <c r="R595" s="58"/>
    </row>
    <row r="596" spans="2:18">
      <c r="B596" s="69" t="s">
        <v>174</v>
      </c>
      <c r="C596" s="69" t="s">
        <v>428</v>
      </c>
      <c r="D596" s="69"/>
      <c r="E596" s="69"/>
      <c r="F596" s="69"/>
      <c r="G596" s="69"/>
      <c r="H596" s="69"/>
      <c r="I596" s="69"/>
      <c r="J596" s="69"/>
      <c r="K596" s="69"/>
      <c r="L596" s="69"/>
      <c r="M596" s="69"/>
      <c r="N596" s="69"/>
      <c r="O596" s="69"/>
      <c r="P596" s="56"/>
      <c r="Q596" s="56"/>
      <c r="R596" s="56"/>
    </row>
    <row r="597" spans="2:18" ht="18">
      <c r="B597" s="69" t="s">
        <v>175</v>
      </c>
      <c r="C597" s="69" t="s">
        <v>429</v>
      </c>
      <c r="D597" s="69"/>
      <c r="E597" s="69"/>
      <c r="F597" s="69"/>
      <c r="G597" s="69"/>
      <c r="H597" s="69"/>
      <c r="I597" s="69"/>
      <c r="J597" s="69"/>
      <c r="K597" s="69"/>
      <c r="L597" s="69"/>
      <c r="M597" s="69"/>
      <c r="N597" s="69"/>
      <c r="O597" s="69"/>
      <c r="P597" s="28"/>
      <c r="Q597" s="28"/>
      <c r="R597" s="28"/>
    </row>
    <row r="598" spans="2:18">
      <c r="B598" s="90" t="s">
        <v>97</v>
      </c>
      <c r="C598" s="90" t="s">
        <v>430</v>
      </c>
      <c r="D598" s="59"/>
      <c r="E598" s="59"/>
      <c r="F598" s="59"/>
      <c r="G598" s="59"/>
      <c r="H598" s="59"/>
      <c r="I598" s="59"/>
      <c r="J598" s="59"/>
      <c r="K598" s="59"/>
      <c r="L598" s="59"/>
      <c r="M598" s="59"/>
      <c r="N598" s="59"/>
      <c r="O598" s="59"/>
      <c r="P598" s="143"/>
      <c r="Q598" s="143"/>
      <c r="R598" s="143"/>
    </row>
    <row r="599" spans="2:18">
      <c r="B599" s="89" t="s">
        <v>63</v>
      </c>
      <c r="C599" s="89" t="s">
        <v>382</v>
      </c>
      <c r="D599" s="58"/>
      <c r="E599" s="58"/>
      <c r="F599" s="58"/>
      <c r="G599" s="58"/>
      <c r="H599" s="58"/>
      <c r="I599" s="58"/>
      <c r="J599" s="58"/>
      <c r="K599" s="58"/>
      <c r="L599" s="58"/>
      <c r="M599" s="58"/>
      <c r="N599" s="58"/>
      <c r="O599" s="58"/>
      <c r="P599" s="17"/>
      <c r="Q599" s="17"/>
      <c r="R599" s="17"/>
    </row>
    <row r="600" spans="2:18">
      <c r="B600" s="56"/>
      <c r="C600" s="56"/>
      <c r="D600" s="56"/>
      <c r="E600" s="56"/>
      <c r="F600" s="56"/>
      <c r="G600" s="56"/>
      <c r="H600" s="56"/>
      <c r="I600" s="56"/>
      <c r="J600" s="56"/>
      <c r="K600" s="56"/>
      <c r="L600" s="56"/>
      <c r="M600" s="56"/>
      <c r="N600" s="56"/>
      <c r="O600" s="56"/>
      <c r="P600" s="69"/>
      <c r="Q600" s="69"/>
      <c r="R600" s="69"/>
    </row>
    <row r="601" spans="2:18" ht="18">
      <c r="B601" s="28" t="s">
        <v>176</v>
      </c>
      <c r="C601" s="28" t="s">
        <v>431</v>
      </c>
      <c r="D601" s="28"/>
      <c r="E601" s="28"/>
      <c r="F601" s="28"/>
      <c r="G601" s="28"/>
      <c r="H601" s="28"/>
      <c r="I601" s="28"/>
      <c r="J601" s="28"/>
      <c r="K601" s="28"/>
      <c r="L601" s="28"/>
      <c r="M601" s="28"/>
      <c r="N601" s="28"/>
      <c r="O601" s="28"/>
      <c r="P601" s="69"/>
      <c r="Q601" s="69"/>
      <c r="R601" s="69"/>
    </row>
    <row r="602" spans="2:18" ht="15.75" thickBot="1">
      <c r="B602" s="93" t="s">
        <v>488</v>
      </c>
      <c r="C602" s="96" t="s">
        <v>634</v>
      </c>
      <c r="D602" s="143"/>
      <c r="E602" s="143"/>
      <c r="F602" s="143"/>
      <c r="G602" s="143"/>
      <c r="H602" s="143"/>
      <c r="I602" s="143"/>
      <c r="J602" s="143"/>
      <c r="K602" s="143"/>
      <c r="L602" s="143"/>
      <c r="M602" s="143"/>
      <c r="N602" s="143"/>
      <c r="O602" s="143"/>
      <c r="P602" s="69"/>
      <c r="Q602" s="69"/>
      <c r="R602" s="69"/>
    </row>
    <row r="603" spans="2:18" ht="15.75" thickTop="1">
      <c r="B603" s="17"/>
      <c r="C603" s="17"/>
      <c r="D603" s="17"/>
      <c r="E603" s="17"/>
      <c r="F603" s="17"/>
      <c r="G603" s="17"/>
      <c r="H603" s="17"/>
      <c r="I603" s="17"/>
      <c r="J603" s="17"/>
      <c r="K603" s="17"/>
      <c r="L603" s="17"/>
      <c r="M603" s="17"/>
      <c r="N603" s="17"/>
      <c r="O603" s="17"/>
      <c r="P603" s="69"/>
      <c r="Q603" s="69"/>
      <c r="R603" s="69"/>
    </row>
    <row r="604" spans="2:18">
      <c r="B604" s="69" t="s">
        <v>172</v>
      </c>
      <c r="C604" s="69" t="s">
        <v>426</v>
      </c>
      <c r="D604" s="69"/>
      <c r="E604" s="69"/>
      <c r="F604" s="69"/>
      <c r="G604" s="69"/>
      <c r="H604" s="69"/>
      <c r="I604" s="69"/>
      <c r="J604" s="69"/>
      <c r="K604" s="69"/>
      <c r="L604" s="69"/>
      <c r="M604" s="69"/>
      <c r="N604" s="69"/>
      <c r="O604" s="69"/>
      <c r="P604" s="59"/>
      <c r="Q604" s="59"/>
      <c r="R604" s="59"/>
    </row>
    <row r="605" spans="2:18">
      <c r="B605" s="69" t="s">
        <v>173</v>
      </c>
      <c r="C605" s="69" t="s">
        <v>427</v>
      </c>
      <c r="D605" s="69"/>
      <c r="E605" s="69"/>
      <c r="F605" s="69"/>
      <c r="G605" s="69"/>
      <c r="H605" s="69"/>
      <c r="I605" s="69"/>
      <c r="J605" s="69"/>
      <c r="K605" s="69"/>
      <c r="L605" s="69"/>
      <c r="M605" s="69"/>
      <c r="N605" s="69"/>
      <c r="O605" s="69"/>
      <c r="P605" s="58"/>
      <c r="Q605" s="58"/>
      <c r="R605" s="58"/>
    </row>
    <row r="606" spans="2:18">
      <c r="B606" s="69" t="s">
        <v>174</v>
      </c>
      <c r="C606" s="69" t="s">
        <v>428</v>
      </c>
      <c r="D606" s="69"/>
      <c r="E606" s="69"/>
      <c r="F606" s="69"/>
      <c r="G606" s="69"/>
      <c r="H606" s="69"/>
      <c r="I606" s="69"/>
      <c r="J606" s="69"/>
      <c r="K606" s="69"/>
      <c r="L606" s="69"/>
      <c r="M606" s="69"/>
      <c r="N606" s="69"/>
      <c r="O606" s="69"/>
      <c r="P606" s="56"/>
      <c r="Q606" s="56"/>
      <c r="R606" s="56"/>
    </row>
    <row r="607" spans="2:18">
      <c r="B607" s="69" t="s">
        <v>175</v>
      </c>
      <c r="C607" s="69" t="s">
        <v>429</v>
      </c>
      <c r="D607" s="69"/>
      <c r="E607" s="69"/>
      <c r="F607" s="69"/>
      <c r="G607" s="69"/>
      <c r="H607" s="69"/>
      <c r="I607" s="69"/>
      <c r="J607" s="69"/>
      <c r="K607" s="69"/>
      <c r="L607" s="69"/>
      <c r="M607" s="69"/>
      <c r="N607" s="69"/>
      <c r="O607" s="69"/>
      <c r="P607" s="56"/>
      <c r="Q607" s="56"/>
      <c r="R607" s="56"/>
    </row>
    <row r="608" spans="2:18" ht="18">
      <c r="B608" s="69" t="s">
        <v>97</v>
      </c>
      <c r="C608" s="59" t="s">
        <v>430</v>
      </c>
      <c r="D608" s="59"/>
      <c r="E608" s="59"/>
      <c r="F608" s="59"/>
      <c r="G608" s="59"/>
      <c r="H608" s="59"/>
      <c r="I608" s="59"/>
      <c r="J608" s="59"/>
      <c r="K608" s="59"/>
      <c r="L608" s="59"/>
      <c r="M608" s="59"/>
      <c r="N608" s="59"/>
      <c r="O608" s="59"/>
      <c r="P608" s="28"/>
      <c r="Q608" s="28"/>
      <c r="R608" s="28"/>
    </row>
    <row r="609" spans="2:18">
      <c r="B609" s="89" t="s">
        <v>63</v>
      </c>
      <c r="C609" s="89" t="s">
        <v>382</v>
      </c>
      <c r="D609" s="58"/>
      <c r="E609" s="58"/>
      <c r="F609" s="58"/>
      <c r="G609" s="58"/>
      <c r="H609" s="58"/>
      <c r="I609" s="58"/>
      <c r="J609" s="58"/>
      <c r="K609" s="58"/>
      <c r="L609" s="58"/>
      <c r="M609" s="58"/>
      <c r="N609" s="58"/>
      <c r="O609" s="58"/>
      <c r="P609" s="143"/>
      <c r="Q609" s="143"/>
      <c r="R609" s="143"/>
    </row>
    <row r="610" spans="2:18">
      <c r="B610" s="92"/>
      <c r="C610" s="92"/>
      <c r="D610" s="56"/>
      <c r="E610" s="56"/>
      <c r="F610" s="56"/>
      <c r="G610" s="56"/>
      <c r="H610" s="56"/>
      <c r="I610" s="56"/>
      <c r="J610" s="56"/>
      <c r="K610" s="56"/>
      <c r="L610" s="56"/>
      <c r="M610" s="56"/>
      <c r="N610" s="56"/>
      <c r="O610" s="56"/>
      <c r="P610" s="17"/>
      <c r="Q610" s="17"/>
      <c r="R610" s="17"/>
    </row>
    <row r="611" spans="2:18">
      <c r="B611" s="56"/>
      <c r="C611" s="56"/>
      <c r="D611" s="56"/>
      <c r="E611" s="56"/>
      <c r="F611" s="56"/>
      <c r="G611" s="56"/>
      <c r="H611" s="56"/>
      <c r="I611" s="56"/>
      <c r="J611" s="56"/>
      <c r="K611" s="56"/>
      <c r="L611" s="56"/>
      <c r="M611" s="56"/>
      <c r="N611" s="56"/>
      <c r="O611" s="56"/>
      <c r="P611" s="69"/>
      <c r="Q611" s="69"/>
      <c r="R611" s="69"/>
    </row>
    <row r="612" spans="2:18" ht="18">
      <c r="B612" s="28" t="s">
        <v>177</v>
      </c>
      <c r="C612" s="28" t="s">
        <v>432</v>
      </c>
      <c r="D612" s="28"/>
      <c r="E612" s="28"/>
      <c r="F612" s="28"/>
      <c r="G612" s="28"/>
      <c r="H612" s="28"/>
      <c r="I612" s="28"/>
      <c r="J612" s="28"/>
      <c r="K612" s="28"/>
      <c r="L612" s="28"/>
      <c r="M612" s="28"/>
      <c r="N612" s="28"/>
      <c r="O612" s="28"/>
      <c r="P612" s="69"/>
      <c r="Q612" s="69"/>
      <c r="R612" s="69"/>
    </row>
    <row r="613" spans="2:18" ht="15.75" thickBot="1">
      <c r="B613" s="93" t="s">
        <v>488</v>
      </c>
      <c r="C613" s="96" t="s">
        <v>634</v>
      </c>
      <c r="D613" s="143"/>
      <c r="E613" s="143"/>
      <c r="F613" s="143"/>
      <c r="G613" s="143"/>
      <c r="H613" s="143"/>
      <c r="I613" s="143"/>
      <c r="J613" s="143"/>
      <c r="K613" s="143"/>
      <c r="L613" s="143"/>
      <c r="M613" s="143"/>
      <c r="N613" s="143"/>
      <c r="O613" s="143"/>
      <c r="P613" s="69"/>
      <c r="Q613" s="69"/>
      <c r="R613" s="69"/>
    </row>
    <row r="614" spans="2:18" ht="15.75" thickTop="1">
      <c r="B614" s="17"/>
      <c r="C614" s="17"/>
      <c r="D614" s="17"/>
      <c r="E614" s="17"/>
      <c r="F614" s="17"/>
      <c r="G614" s="17"/>
      <c r="H614" s="17"/>
      <c r="I614" s="17"/>
      <c r="J614" s="17"/>
      <c r="K614" s="17"/>
      <c r="L614" s="17"/>
      <c r="M614" s="17"/>
      <c r="N614" s="17"/>
      <c r="O614" s="17"/>
      <c r="P614" s="69"/>
      <c r="Q614" s="69"/>
      <c r="R614" s="69"/>
    </row>
    <row r="615" spans="2:18">
      <c r="B615" s="69" t="s">
        <v>174</v>
      </c>
      <c r="C615" s="69" t="s">
        <v>433</v>
      </c>
      <c r="D615" s="69"/>
      <c r="E615" s="69"/>
      <c r="F615" s="69"/>
      <c r="G615" s="69"/>
      <c r="H615" s="69"/>
      <c r="I615" s="69"/>
      <c r="J615" s="69"/>
      <c r="K615" s="69"/>
      <c r="L615" s="69"/>
      <c r="M615" s="69"/>
      <c r="N615" s="69"/>
      <c r="O615" s="69"/>
      <c r="P615" s="69"/>
      <c r="Q615" s="69"/>
      <c r="R615" s="69"/>
    </row>
    <row r="616" spans="2:18">
      <c r="B616" s="69" t="s">
        <v>173</v>
      </c>
      <c r="C616" s="69" t="s">
        <v>427</v>
      </c>
      <c r="D616" s="69"/>
      <c r="E616" s="69"/>
      <c r="F616" s="69"/>
      <c r="G616" s="69"/>
      <c r="H616" s="69"/>
      <c r="I616" s="69"/>
      <c r="J616" s="69"/>
      <c r="K616" s="69"/>
      <c r="L616" s="69"/>
      <c r="M616" s="69"/>
      <c r="N616" s="69"/>
      <c r="O616" s="69"/>
      <c r="P616" s="87"/>
      <c r="Q616" s="87"/>
      <c r="R616" s="87"/>
    </row>
    <row r="617" spans="2:18">
      <c r="B617" s="69" t="s">
        <v>178</v>
      </c>
      <c r="C617" s="69" t="s">
        <v>434</v>
      </c>
      <c r="D617" s="69"/>
      <c r="E617" s="69"/>
      <c r="F617" s="69"/>
      <c r="G617" s="69"/>
      <c r="H617" s="69"/>
      <c r="I617" s="69"/>
      <c r="J617" s="69"/>
      <c r="K617" s="69"/>
      <c r="L617" s="69"/>
      <c r="M617" s="69"/>
      <c r="N617" s="69"/>
      <c r="O617" s="69"/>
      <c r="P617" s="56"/>
      <c r="Q617" s="56"/>
      <c r="R617" s="56"/>
    </row>
    <row r="618" spans="2:18" ht="18">
      <c r="B618" s="69" t="s">
        <v>179</v>
      </c>
      <c r="C618" s="69" t="s">
        <v>435</v>
      </c>
      <c r="D618" s="69"/>
      <c r="E618" s="69"/>
      <c r="F618" s="69"/>
      <c r="G618" s="69"/>
      <c r="H618" s="69"/>
      <c r="I618" s="69"/>
      <c r="J618" s="69"/>
      <c r="K618" s="69"/>
      <c r="L618" s="69"/>
      <c r="M618" s="69"/>
      <c r="N618" s="69"/>
      <c r="O618" s="69"/>
      <c r="P618" s="28"/>
      <c r="Q618" s="28"/>
      <c r="R618" s="28"/>
    </row>
    <row r="619" spans="2:18">
      <c r="B619" s="69" t="s">
        <v>180</v>
      </c>
      <c r="C619" s="69" t="s">
        <v>436</v>
      </c>
      <c r="D619" s="69"/>
      <c r="E619" s="69"/>
      <c r="F619" s="69"/>
      <c r="G619" s="69"/>
      <c r="H619" s="69"/>
      <c r="I619" s="69"/>
      <c r="J619" s="69"/>
      <c r="K619" s="69"/>
      <c r="L619" s="69"/>
      <c r="M619" s="69"/>
      <c r="N619" s="69"/>
      <c r="O619" s="69"/>
      <c r="P619" s="143"/>
      <c r="Q619" s="143"/>
      <c r="R619" s="143"/>
    </row>
    <row r="620" spans="2:18">
      <c r="B620" s="84" t="s">
        <v>63</v>
      </c>
      <c r="C620" s="84" t="s">
        <v>382</v>
      </c>
      <c r="D620" s="87"/>
      <c r="E620" s="87"/>
      <c r="F620" s="87"/>
      <c r="G620" s="87"/>
      <c r="H620" s="87"/>
      <c r="I620" s="87"/>
      <c r="J620" s="87"/>
      <c r="K620" s="87"/>
      <c r="L620" s="87"/>
      <c r="M620" s="87"/>
      <c r="N620" s="87"/>
      <c r="O620" s="87"/>
      <c r="P620" s="17"/>
      <c r="Q620" s="17"/>
      <c r="R620" s="17"/>
    </row>
    <row r="621" spans="2:18">
      <c r="B621" s="56"/>
      <c r="C621" s="56"/>
      <c r="D621" s="56"/>
      <c r="E621" s="56"/>
      <c r="F621" s="56"/>
      <c r="G621" s="56"/>
      <c r="H621" s="56"/>
      <c r="I621" s="56"/>
      <c r="J621" s="56"/>
      <c r="K621" s="56"/>
      <c r="L621" s="56"/>
      <c r="M621" s="56"/>
      <c r="N621" s="56"/>
      <c r="O621" s="56"/>
      <c r="P621" s="63"/>
      <c r="Q621" s="63"/>
      <c r="R621" s="63"/>
    </row>
    <row r="622" spans="2:18" ht="18">
      <c r="B622" s="28" t="s">
        <v>97</v>
      </c>
      <c r="C622" s="28" t="s">
        <v>430</v>
      </c>
      <c r="D622" s="28"/>
      <c r="E622" s="28"/>
      <c r="F622" s="28"/>
      <c r="G622" s="28"/>
      <c r="H622" s="28"/>
      <c r="I622" s="28"/>
      <c r="J622" s="28"/>
      <c r="K622" s="28"/>
      <c r="L622" s="28"/>
      <c r="M622" s="28"/>
      <c r="N622" s="28"/>
      <c r="O622" s="28"/>
      <c r="P622" s="63"/>
      <c r="Q622" s="63"/>
      <c r="R622" s="63"/>
    </row>
    <row r="623" spans="2:18" ht="15.75" thickBot="1">
      <c r="B623" s="93" t="s">
        <v>488</v>
      </c>
      <c r="C623" s="96" t="s">
        <v>634</v>
      </c>
      <c r="D623" s="143"/>
      <c r="E623" s="143"/>
      <c r="F623" s="143"/>
      <c r="G623" s="143"/>
      <c r="H623" s="143"/>
      <c r="I623" s="143"/>
      <c r="J623" s="143"/>
      <c r="K623" s="143"/>
      <c r="L623" s="143"/>
      <c r="M623" s="143"/>
      <c r="N623" s="143"/>
      <c r="O623" s="143"/>
      <c r="P623" s="63"/>
      <c r="Q623" s="63"/>
      <c r="R623" s="63"/>
    </row>
    <row r="624" spans="2:18" ht="15.75" thickTop="1">
      <c r="B624" s="17"/>
      <c r="C624" s="17"/>
      <c r="D624" s="17"/>
      <c r="E624" s="17"/>
      <c r="F624" s="17"/>
      <c r="G624" s="17"/>
      <c r="H624" s="17"/>
      <c r="I624" s="17"/>
      <c r="J624" s="17"/>
      <c r="K624" s="17"/>
      <c r="L624" s="17"/>
      <c r="M624" s="17"/>
      <c r="N624" s="17"/>
      <c r="O624" s="17"/>
      <c r="P624" s="63"/>
      <c r="Q624" s="63"/>
      <c r="R624" s="63"/>
    </row>
    <row r="625" spans="2:18">
      <c r="B625" s="63" t="s">
        <v>302</v>
      </c>
      <c r="C625" s="63" t="s">
        <v>437</v>
      </c>
      <c r="D625" s="63"/>
      <c r="E625" s="63"/>
      <c r="F625" s="63"/>
      <c r="G625" s="63"/>
      <c r="H625" s="63"/>
      <c r="I625" s="63"/>
      <c r="J625" s="63"/>
      <c r="K625" s="63"/>
      <c r="L625" s="63"/>
      <c r="M625" s="63"/>
      <c r="N625" s="63"/>
      <c r="O625" s="63"/>
      <c r="P625" s="175"/>
      <c r="Q625" s="175"/>
      <c r="R625" s="175"/>
    </row>
    <row r="626" spans="2:18">
      <c r="B626" s="63" t="s">
        <v>181</v>
      </c>
      <c r="C626" s="63" t="s">
        <v>429</v>
      </c>
      <c r="D626" s="63"/>
      <c r="E626" s="63"/>
      <c r="F626" s="63"/>
      <c r="G626" s="63"/>
      <c r="H626" s="63"/>
      <c r="I626" s="63"/>
      <c r="J626" s="63"/>
      <c r="K626" s="63"/>
      <c r="L626" s="63"/>
      <c r="M626" s="63"/>
      <c r="N626" s="63"/>
      <c r="O626" s="63"/>
      <c r="P626" s="63"/>
      <c r="Q626" s="63"/>
      <c r="R626" s="63"/>
    </row>
    <row r="627" spans="2:18">
      <c r="B627" s="63" t="s">
        <v>182</v>
      </c>
      <c r="C627" s="63" t="s">
        <v>390</v>
      </c>
      <c r="D627" s="63"/>
      <c r="E627" s="63"/>
      <c r="F627" s="63"/>
      <c r="G627" s="63"/>
      <c r="H627" s="63"/>
      <c r="I627" s="63"/>
      <c r="J627" s="63"/>
      <c r="K627" s="63"/>
      <c r="L627" s="63"/>
      <c r="M627" s="63"/>
      <c r="N627" s="63"/>
      <c r="O627" s="63"/>
      <c r="P627" s="63"/>
      <c r="Q627" s="63"/>
      <c r="R627" s="63"/>
    </row>
    <row r="628" spans="2:18">
      <c r="B628" s="63" t="s">
        <v>183</v>
      </c>
      <c r="C628" s="63" t="s">
        <v>736</v>
      </c>
      <c r="D628" s="63"/>
      <c r="E628" s="63"/>
      <c r="F628" s="63"/>
      <c r="G628" s="63"/>
      <c r="H628" s="63"/>
      <c r="I628" s="63"/>
      <c r="J628" s="63"/>
      <c r="K628" s="63"/>
      <c r="L628" s="63"/>
      <c r="M628" s="63"/>
      <c r="N628" s="63"/>
      <c r="O628" s="63"/>
      <c r="P628" s="63"/>
      <c r="Q628" s="63"/>
      <c r="R628" s="63"/>
    </row>
    <row r="629" spans="2:18">
      <c r="B629" s="63" t="s">
        <v>184</v>
      </c>
      <c r="C629" s="175" t="s">
        <v>438</v>
      </c>
      <c r="D629" s="175"/>
      <c r="E629" s="175"/>
      <c r="F629" s="175"/>
      <c r="G629" s="175"/>
      <c r="H629" s="175"/>
      <c r="I629" s="175"/>
      <c r="J629" s="175"/>
      <c r="K629" s="175"/>
      <c r="L629" s="175"/>
      <c r="M629" s="175"/>
      <c r="N629" s="175"/>
      <c r="O629" s="175"/>
      <c r="P629" s="63"/>
      <c r="Q629" s="63"/>
      <c r="R629" s="63"/>
    </row>
    <row r="630" spans="2:18">
      <c r="B630" s="63" t="s">
        <v>185</v>
      </c>
      <c r="C630" s="63" t="s">
        <v>439</v>
      </c>
      <c r="D630" s="63"/>
      <c r="E630" s="63"/>
      <c r="F630" s="63"/>
      <c r="G630" s="63"/>
      <c r="H630" s="63"/>
      <c r="I630" s="63"/>
      <c r="J630" s="63"/>
      <c r="K630" s="63"/>
      <c r="L630" s="63"/>
      <c r="M630" s="63"/>
      <c r="N630" s="63"/>
      <c r="O630" s="63"/>
      <c r="P630" s="63"/>
      <c r="Q630" s="63"/>
      <c r="R630" s="63"/>
    </row>
    <row r="631" spans="2:18">
      <c r="B631" s="63" t="s">
        <v>186</v>
      </c>
      <c r="C631" s="63" t="s">
        <v>725</v>
      </c>
      <c r="D631" s="63"/>
      <c r="E631" s="63"/>
      <c r="F631" s="63"/>
      <c r="G631" s="63"/>
      <c r="H631" s="63"/>
      <c r="I631" s="63"/>
      <c r="J631" s="63"/>
      <c r="K631" s="63"/>
      <c r="L631" s="63"/>
      <c r="M631" s="63"/>
      <c r="N631" s="63"/>
      <c r="O631" s="63"/>
      <c r="P631" s="63"/>
      <c r="Q631" s="63"/>
      <c r="R631" s="63"/>
    </row>
    <row r="632" spans="2:18">
      <c r="B632" s="63" t="s">
        <v>187</v>
      </c>
      <c r="C632" s="63" t="s">
        <v>440</v>
      </c>
      <c r="D632" s="63"/>
      <c r="E632" s="63"/>
      <c r="F632" s="63"/>
      <c r="G632" s="63"/>
      <c r="H632" s="63"/>
      <c r="I632" s="63"/>
      <c r="J632" s="63"/>
      <c r="K632" s="63"/>
      <c r="L632" s="63"/>
      <c r="M632" s="63"/>
      <c r="N632" s="63"/>
      <c r="O632" s="63"/>
      <c r="P632" s="68"/>
      <c r="Q632" s="68"/>
      <c r="R632" s="68"/>
    </row>
    <row r="633" spans="2:18">
      <c r="B633" s="63" t="s">
        <v>188</v>
      </c>
      <c r="C633" s="63" t="s">
        <v>441</v>
      </c>
      <c r="D633" s="63"/>
      <c r="E633" s="63"/>
      <c r="F633" s="63"/>
      <c r="G633" s="63"/>
      <c r="H633" s="63"/>
      <c r="I633" s="63"/>
      <c r="J633" s="63"/>
      <c r="K633" s="63"/>
      <c r="L633" s="63"/>
      <c r="M633" s="63"/>
      <c r="N633" s="63"/>
      <c r="O633" s="63"/>
      <c r="P633" s="68"/>
      <c r="Q633" s="68"/>
      <c r="R633" s="68"/>
    </row>
    <row r="634" spans="2:18">
      <c r="B634" s="63" t="s">
        <v>850</v>
      </c>
      <c r="C634" s="63" t="s">
        <v>851</v>
      </c>
      <c r="D634" s="63"/>
      <c r="E634" s="63"/>
      <c r="F634" s="63"/>
      <c r="G634" s="63"/>
      <c r="H634" s="63"/>
      <c r="I634" s="63"/>
      <c r="J634" s="63"/>
      <c r="K634" s="63"/>
      <c r="L634" s="63"/>
      <c r="M634" s="63"/>
      <c r="N634" s="63"/>
      <c r="O634" s="63"/>
      <c r="P634" s="68"/>
      <c r="Q634" s="68"/>
      <c r="R634" s="68"/>
    </row>
    <row r="635" spans="2:18">
      <c r="B635" s="63" t="s">
        <v>189</v>
      </c>
      <c r="C635" s="63" t="s">
        <v>430</v>
      </c>
      <c r="D635" s="63"/>
      <c r="E635" s="63"/>
      <c r="F635" s="63"/>
      <c r="G635" s="63"/>
      <c r="H635" s="63"/>
      <c r="I635" s="63"/>
      <c r="J635" s="63"/>
      <c r="K635" s="63"/>
      <c r="L635" s="63"/>
      <c r="M635" s="63"/>
      <c r="N635" s="63"/>
      <c r="O635" s="63"/>
      <c r="P635" s="68"/>
      <c r="Q635" s="68"/>
      <c r="R635" s="68"/>
    </row>
    <row r="636" spans="2:18">
      <c r="B636" s="68"/>
      <c r="C636" s="68"/>
      <c r="D636" s="68"/>
      <c r="E636" s="68"/>
      <c r="F636" s="68"/>
      <c r="G636" s="68"/>
      <c r="H636" s="68"/>
      <c r="I636" s="68"/>
      <c r="J636" s="68"/>
      <c r="K636" s="68"/>
      <c r="L636" s="68"/>
      <c r="M636" s="68"/>
      <c r="N636" s="68"/>
      <c r="O636" s="68"/>
      <c r="P636" s="68"/>
      <c r="Q636" s="68"/>
      <c r="R636" s="68"/>
    </row>
    <row r="637" spans="2:18">
      <c r="B637" s="68" t="s">
        <v>672</v>
      </c>
      <c r="C637" s="68" t="s">
        <v>794</v>
      </c>
      <c r="D637" s="68"/>
      <c r="E637" s="68"/>
      <c r="F637" s="68"/>
      <c r="G637" s="68"/>
      <c r="H637" s="68"/>
      <c r="I637" s="68"/>
      <c r="J637" s="68"/>
      <c r="K637" s="68"/>
      <c r="L637" s="68"/>
      <c r="M637" s="68"/>
      <c r="N637" s="68"/>
      <c r="O637" s="68"/>
      <c r="P637" s="68"/>
      <c r="Q637" s="68"/>
      <c r="R637" s="68"/>
    </row>
    <row r="638" spans="2:18">
      <c r="B638" s="68" t="s">
        <v>1048</v>
      </c>
      <c r="C638" s="68" t="s">
        <v>1049</v>
      </c>
      <c r="D638" s="68"/>
      <c r="E638" s="68"/>
      <c r="F638" s="68"/>
      <c r="G638" s="68"/>
      <c r="H638" s="68"/>
      <c r="I638" s="68"/>
      <c r="J638" s="68"/>
      <c r="K638" s="68"/>
      <c r="L638" s="68"/>
      <c r="M638" s="68"/>
      <c r="N638" s="68"/>
      <c r="O638" s="68"/>
      <c r="P638" s="68"/>
      <c r="Q638" s="68"/>
      <c r="R638" s="68"/>
    </row>
    <row r="639" spans="2:18">
      <c r="B639" s="68" t="s">
        <v>903</v>
      </c>
      <c r="C639" s="68" t="s">
        <v>429</v>
      </c>
      <c r="D639" s="68"/>
      <c r="E639" s="68"/>
      <c r="F639" s="68"/>
      <c r="G639" s="68"/>
      <c r="H639" s="68"/>
      <c r="I639" s="68"/>
      <c r="J639" s="68"/>
      <c r="K639" s="68"/>
      <c r="L639" s="68"/>
      <c r="M639" s="68"/>
      <c r="N639" s="68"/>
      <c r="O639" s="68"/>
      <c r="P639" s="68"/>
      <c r="Q639" s="68"/>
      <c r="R639" s="68"/>
    </row>
    <row r="640" spans="2:18">
      <c r="B640" s="68" t="s">
        <v>905</v>
      </c>
      <c r="C640" s="68" t="s">
        <v>736</v>
      </c>
      <c r="D640" s="68"/>
      <c r="E640" s="68"/>
      <c r="F640" s="68"/>
      <c r="G640" s="68"/>
      <c r="H640" s="68"/>
      <c r="I640" s="68"/>
      <c r="J640" s="68"/>
      <c r="K640" s="68"/>
      <c r="L640" s="68"/>
      <c r="M640" s="68"/>
      <c r="N640" s="68"/>
      <c r="O640" s="68"/>
      <c r="P640" s="68"/>
      <c r="Q640" s="68"/>
      <c r="R640" s="68"/>
    </row>
    <row r="641" spans="2:26">
      <c r="B641" s="68" t="s">
        <v>904</v>
      </c>
      <c r="C641" s="68" t="s">
        <v>439</v>
      </c>
      <c r="D641" s="68"/>
      <c r="E641" s="68"/>
      <c r="F641" s="68"/>
      <c r="G641" s="68"/>
      <c r="H641" s="68"/>
      <c r="I641" s="68"/>
      <c r="J641" s="68"/>
      <c r="K641" s="68"/>
      <c r="L641" s="68"/>
      <c r="M641" s="68"/>
      <c r="N641" s="68"/>
      <c r="O641" s="68"/>
      <c r="P641" s="68"/>
      <c r="Q641" s="68"/>
      <c r="R641" s="68"/>
    </row>
    <row r="642" spans="2:26">
      <c r="B642" s="68" t="s">
        <v>906</v>
      </c>
      <c r="C642" s="68" t="s">
        <v>913</v>
      </c>
      <c r="D642" s="68"/>
      <c r="E642" s="68"/>
      <c r="F642" s="68"/>
      <c r="G642" s="68"/>
      <c r="H642" s="68"/>
      <c r="I642" s="68"/>
      <c r="J642" s="68"/>
      <c r="K642" s="68"/>
      <c r="L642" s="68"/>
      <c r="M642" s="68"/>
      <c r="N642" s="68"/>
      <c r="O642" s="68"/>
      <c r="P642" s="68"/>
      <c r="Q642" s="68"/>
      <c r="R642" s="68"/>
    </row>
    <row r="643" spans="2:26">
      <c r="B643" s="68" t="s">
        <v>907</v>
      </c>
      <c r="C643" s="68" t="s">
        <v>440</v>
      </c>
      <c r="D643" s="68"/>
      <c r="E643" s="68"/>
      <c r="F643" s="68"/>
      <c r="G643" s="68"/>
      <c r="H643" s="68"/>
      <c r="I643" s="68"/>
      <c r="J643" s="68"/>
      <c r="K643" s="68"/>
      <c r="L643" s="68"/>
      <c r="M643" s="68"/>
      <c r="N643" s="68"/>
      <c r="O643" s="68"/>
      <c r="P643" s="68"/>
      <c r="Q643" s="68"/>
      <c r="R643" s="68"/>
    </row>
    <row r="644" spans="2:26">
      <c r="B644" s="68" t="s">
        <v>908</v>
      </c>
      <c r="C644" s="68" t="s">
        <v>441</v>
      </c>
      <c r="D644" s="68"/>
      <c r="E644" s="68"/>
      <c r="F644" s="68"/>
      <c r="G644" s="68"/>
      <c r="H644" s="68"/>
      <c r="I644" s="68"/>
      <c r="J644" s="68"/>
      <c r="K644" s="68"/>
      <c r="L644" s="68"/>
      <c r="M644" s="68"/>
      <c r="N644" s="68"/>
      <c r="O644" s="68"/>
      <c r="P644" s="68"/>
      <c r="Q644" s="68"/>
      <c r="R644" s="68"/>
    </row>
    <row r="645" spans="2:26">
      <c r="B645" s="68" t="s">
        <v>909</v>
      </c>
      <c r="C645" s="68" t="s">
        <v>438</v>
      </c>
      <c r="D645" s="68"/>
      <c r="E645" s="68"/>
      <c r="F645" s="68"/>
      <c r="G645" s="68"/>
      <c r="H645" s="68"/>
      <c r="I645" s="68"/>
      <c r="J645" s="68"/>
      <c r="K645" s="68"/>
      <c r="L645" s="68"/>
      <c r="M645" s="68"/>
      <c r="N645" s="68"/>
      <c r="O645" s="68"/>
      <c r="P645" s="87"/>
      <c r="Q645" s="87"/>
      <c r="R645" s="87"/>
    </row>
    <row r="646" spans="2:26">
      <c r="B646" s="68" t="s">
        <v>910</v>
      </c>
      <c r="C646" s="68" t="s">
        <v>390</v>
      </c>
      <c r="D646" s="68"/>
      <c r="E646" s="68"/>
      <c r="F646" s="68"/>
      <c r="G646" s="68"/>
      <c r="H646" s="68"/>
      <c r="I646" s="68"/>
      <c r="J646" s="68"/>
      <c r="K646" s="68"/>
      <c r="L646" s="68"/>
      <c r="M646" s="68"/>
      <c r="N646" s="68"/>
      <c r="O646" s="68"/>
      <c r="P646" s="68"/>
      <c r="Q646" s="68"/>
      <c r="R646" s="68"/>
    </row>
    <row r="647" spans="2:26">
      <c r="B647" s="68" t="s">
        <v>1157</v>
      </c>
      <c r="C647" s="68" t="s">
        <v>1161</v>
      </c>
      <c r="D647" s="68"/>
      <c r="E647" s="68"/>
      <c r="F647" s="68"/>
      <c r="G647" s="68"/>
      <c r="H647" s="68"/>
      <c r="I647" s="68"/>
      <c r="J647" s="68"/>
      <c r="K647" s="68"/>
      <c r="L647" s="68"/>
      <c r="M647" s="68"/>
      <c r="N647" s="68"/>
      <c r="O647" s="68"/>
      <c r="P647" s="68"/>
      <c r="Q647" s="68"/>
      <c r="R647" s="68"/>
    </row>
    <row r="648" spans="2:26">
      <c r="B648" s="68" t="s">
        <v>850</v>
      </c>
      <c r="C648" s="68" t="s">
        <v>851</v>
      </c>
      <c r="D648" s="68"/>
      <c r="E648" s="68"/>
      <c r="F648" s="68"/>
      <c r="G648" s="68"/>
      <c r="H648" s="68"/>
      <c r="I648" s="68"/>
      <c r="J648" s="68"/>
      <c r="K648" s="68"/>
      <c r="L648" s="68"/>
      <c r="M648" s="68"/>
      <c r="N648" s="68"/>
      <c r="O648" s="68"/>
      <c r="P648" s="169"/>
      <c r="Q648" s="169"/>
      <c r="R648" s="169"/>
    </row>
    <row r="649" spans="2:26">
      <c r="B649" s="504" t="s">
        <v>1156</v>
      </c>
      <c r="C649" s="72" t="s">
        <v>1160</v>
      </c>
      <c r="D649" s="72"/>
      <c r="E649" s="72"/>
      <c r="F649" s="72"/>
      <c r="G649" s="72"/>
      <c r="H649" s="72"/>
      <c r="I649" s="72"/>
      <c r="J649" s="72"/>
      <c r="K649" s="72"/>
      <c r="L649" s="68"/>
      <c r="M649" s="68"/>
      <c r="N649" s="68"/>
      <c r="O649" s="68"/>
      <c r="P649" s="169"/>
      <c r="Q649" s="169"/>
      <c r="R649" s="169"/>
    </row>
    <row r="650" spans="2:26">
      <c r="B650" s="68" t="s">
        <v>1183</v>
      </c>
      <c r="C650" s="68" t="s">
        <v>1184</v>
      </c>
      <c r="D650" s="68"/>
      <c r="E650" s="68"/>
      <c r="F650" s="68"/>
      <c r="G650" s="68"/>
      <c r="H650" s="68"/>
      <c r="I650" s="68"/>
      <c r="J650" s="68"/>
      <c r="K650" s="68"/>
      <c r="L650" s="68"/>
      <c r="M650" s="68"/>
      <c r="N650" s="68"/>
      <c r="O650" s="68"/>
      <c r="P650" s="169"/>
      <c r="Q650" s="169"/>
      <c r="R650" s="169"/>
    </row>
    <row r="651" spans="2:26">
      <c r="B651" s="68" t="s">
        <v>911</v>
      </c>
      <c r="C651" s="68" t="s">
        <v>430</v>
      </c>
      <c r="D651" s="68"/>
      <c r="E651" s="68"/>
      <c r="F651" s="68"/>
      <c r="G651" s="68"/>
      <c r="H651" s="68"/>
      <c r="I651" s="68"/>
      <c r="J651" s="68"/>
      <c r="K651" s="68"/>
      <c r="L651" s="68"/>
      <c r="M651" s="68"/>
      <c r="N651" s="68"/>
      <c r="O651" s="68"/>
    </row>
    <row r="652" spans="2:26" ht="23.25">
      <c r="B652" s="84" t="s">
        <v>912</v>
      </c>
      <c r="C652" s="84" t="s">
        <v>382</v>
      </c>
      <c r="D652" s="87"/>
      <c r="E652" s="87"/>
      <c r="F652" s="87"/>
      <c r="G652" s="87"/>
      <c r="H652" s="87"/>
      <c r="I652" s="87"/>
      <c r="J652" s="87"/>
      <c r="K652" s="87"/>
      <c r="L652" s="87"/>
      <c r="M652" s="87"/>
      <c r="N652" s="87"/>
      <c r="O652" s="87"/>
      <c r="P652" s="305"/>
      <c r="Q652" s="305"/>
      <c r="R652" s="305"/>
    </row>
    <row r="653" spans="2:26">
      <c r="B653" s="68"/>
      <c r="C653" s="68"/>
      <c r="D653" s="68"/>
      <c r="E653" s="68"/>
      <c r="F653" s="68"/>
      <c r="G653" s="68"/>
      <c r="H653" s="68"/>
      <c r="I653" s="68"/>
      <c r="J653" s="68"/>
      <c r="K653" s="68"/>
      <c r="L653" s="68"/>
      <c r="M653" s="68"/>
      <c r="N653" s="68"/>
      <c r="O653" s="68"/>
      <c r="P653" s="56"/>
      <c r="Q653" s="56"/>
      <c r="R653" s="56"/>
    </row>
    <row r="654" spans="2:26">
      <c r="B654" s="129" t="s">
        <v>1224</v>
      </c>
      <c r="C654" s="169" t="s">
        <v>1225</v>
      </c>
      <c r="D654" s="169"/>
      <c r="E654" s="169"/>
      <c r="F654" s="169"/>
      <c r="G654" s="169"/>
      <c r="H654" s="169"/>
      <c r="I654" s="169"/>
      <c r="J654" s="169"/>
      <c r="K654" s="169"/>
      <c r="L654" s="169"/>
      <c r="M654" s="169"/>
      <c r="N654" s="169"/>
      <c r="O654" s="169"/>
      <c r="P654" s="50"/>
      <c r="Q654" s="50"/>
      <c r="R654" s="50"/>
      <c r="Y654" s="46" t="s">
        <v>815</v>
      </c>
      <c r="Z654" s="46" t="s">
        <v>811</v>
      </c>
    </row>
    <row r="655" spans="2:26">
      <c r="P655" s="147"/>
      <c r="Q655" s="147"/>
      <c r="R655" s="147"/>
      <c r="Y655" s="46" t="s">
        <v>678</v>
      </c>
      <c r="Z655" s="46" t="s">
        <v>812</v>
      </c>
    </row>
    <row r="656" spans="2:26" ht="23.25">
      <c r="B656" s="23" t="s">
        <v>253</v>
      </c>
      <c r="C656" s="23" t="s">
        <v>694</v>
      </c>
      <c r="D656" s="305"/>
      <c r="E656" s="305"/>
      <c r="F656" s="305"/>
      <c r="G656" s="305"/>
      <c r="H656" s="305"/>
      <c r="I656" s="305"/>
      <c r="J656" s="305"/>
      <c r="K656" s="305"/>
      <c r="L656" s="305"/>
      <c r="M656" s="305"/>
      <c r="N656" s="305"/>
      <c r="O656" s="305"/>
      <c r="P656" s="119"/>
      <c r="Q656" s="119"/>
      <c r="R656" s="119"/>
    </row>
    <row r="657" spans="2:18">
      <c r="B657" s="74"/>
      <c r="C657" s="74"/>
      <c r="D657" s="56"/>
      <c r="E657" s="56"/>
      <c r="F657" s="56"/>
      <c r="G657" s="56"/>
      <c r="H657" s="56"/>
      <c r="I657" s="56"/>
      <c r="J657" s="56"/>
      <c r="K657" s="56"/>
      <c r="L657" s="56"/>
      <c r="M657" s="56"/>
      <c r="N657" s="56"/>
      <c r="O657" s="56"/>
      <c r="P657" s="119"/>
      <c r="Q657" s="119"/>
      <c r="R657" s="119"/>
    </row>
    <row r="658" spans="2:18">
      <c r="B658" s="50" t="s">
        <v>684</v>
      </c>
      <c r="C658" s="50" t="s">
        <v>685</v>
      </c>
      <c r="D658" s="50"/>
      <c r="E658" s="50"/>
      <c r="F658" s="50"/>
      <c r="G658" s="50"/>
      <c r="H658" s="50"/>
      <c r="I658" s="50"/>
      <c r="J658" s="50"/>
      <c r="K658" s="50"/>
      <c r="L658" s="50"/>
      <c r="M658" s="50"/>
      <c r="N658" s="50"/>
      <c r="O658" s="50"/>
      <c r="P658" s="63"/>
      <c r="Q658" s="63"/>
      <c r="R658" s="63"/>
    </row>
    <row r="659" spans="2:18" ht="15.75" thickBot="1">
      <c r="B659" s="125" t="s">
        <v>676</v>
      </c>
      <c r="C659" s="125" t="s">
        <v>677</v>
      </c>
      <c r="D659" s="147"/>
      <c r="E659" s="147"/>
      <c r="F659" s="147"/>
      <c r="G659" s="147"/>
      <c r="H659" s="147"/>
      <c r="I659" s="147"/>
      <c r="J659" s="147"/>
      <c r="K659" s="147"/>
      <c r="L659" s="147"/>
      <c r="M659" s="147"/>
      <c r="N659" s="147"/>
      <c r="O659" s="147"/>
      <c r="P659" s="63"/>
      <c r="Q659" s="63"/>
      <c r="R659" s="63"/>
    </row>
    <row r="660" spans="2:18" ht="15.75" thickTop="1">
      <c r="B660" s="119"/>
      <c r="C660" s="119"/>
      <c r="D660" s="119"/>
      <c r="E660" s="119"/>
      <c r="F660" s="119"/>
      <c r="G660" s="119"/>
      <c r="H660" s="119"/>
      <c r="I660" s="119"/>
      <c r="J660" s="119"/>
      <c r="K660" s="119"/>
      <c r="L660" s="119"/>
      <c r="M660" s="119"/>
      <c r="N660" s="119"/>
      <c r="O660" s="119"/>
      <c r="P660" s="63"/>
      <c r="Q660" s="63"/>
      <c r="R660" s="63"/>
    </row>
    <row r="661" spans="2:18">
      <c r="B661" s="119" t="s">
        <v>920</v>
      </c>
      <c r="C661" s="119" t="s">
        <v>918</v>
      </c>
      <c r="D661" s="119"/>
      <c r="E661" s="119"/>
      <c r="F661" s="119"/>
      <c r="G661" s="119"/>
      <c r="H661" s="119"/>
      <c r="I661" s="119"/>
      <c r="J661" s="119"/>
      <c r="K661" s="119"/>
      <c r="L661" s="119"/>
      <c r="M661" s="119"/>
      <c r="N661" s="119"/>
      <c r="O661" s="119"/>
      <c r="P661" s="63"/>
      <c r="Q661" s="63"/>
      <c r="R661" s="63"/>
    </row>
    <row r="662" spans="2:18">
      <c r="B662" s="63" t="s">
        <v>893</v>
      </c>
      <c r="C662" s="63" t="s">
        <v>896</v>
      </c>
      <c r="D662" s="63"/>
      <c r="E662" s="63"/>
      <c r="F662" s="63"/>
      <c r="G662" s="63"/>
      <c r="H662" s="63"/>
      <c r="I662" s="63"/>
      <c r="J662" s="63"/>
      <c r="K662" s="63"/>
      <c r="L662" s="63"/>
      <c r="M662" s="63"/>
      <c r="N662" s="63"/>
      <c r="O662" s="63"/>
      <c r="P662" s="63"/>
      <c r="Q662" s="63"/>
      <c r="R662" s="63"/>
    </row>
    <row r="663" spans="2:18">
      <c r="B663" s="63" t="s">
        <v>33</v>
      </c>
      <c r="C663" s="63" t="s">
        <v>337</v>
      </c>
      <c r="D663" s="63"/>
      <c r="E663" s="63"/>
      <c r="F663" s="63"/>
      <c r="G663" s="63"/>
      <c r="H663" s="63"/>
      <c r="I663" s="63"/>
      <c r="J663" s="63"/>
      <c r="K663" s="63"/>
      <c r="L663" s="63"/>
      <c r="M663" s="63"/>
      <c r="N663" s="63"/>
      <c r="O663" s="63"/>
      <c r="P663" s="63"/>
      <c r="Q663" s="63"/>
      <c r="R663" s="63"/>
    </row>
    <row r="664" spans="2:18">
      <c r="B664" s="63" t="s">
        <v>1141</v>
      </c>
      <c r="C664" s="63" t="s">
        <v>1060</v>
      </c>
      <c r="D664" s="63"/>
      <c r="E664" s="63"/>
      <c r="F664" s="63"/>
      <c r="G664" s="63"/>
      <c r="H664" s="63"/>
      <c r="I664" s="63"/>
      <c r="J664" s="63"/>
      <c r="K664" s="63"/>
      <c r="L664" s="63"/>
      <c r="M664" s="63"/>
      <c r="N664" s="63"/>
      <c r="O664" s="63"/>
      <c r="P664" s="63"/>
      <c r="Q664" s="63"/>
      <c r="R664" s="63"/>
    </row>
    <row r="665" spans="2:18">
      <c r="B665" s="63" t="s">
        <v>773</v>
      </c>
      <c r="C665" s="63" t="s">
        <v>774</v>
      </c>
      <c r="D665" s="63"/>
      <c r="E665" s="63"/>
      <c r="F665" s="63"/>
      <c r="G665" s="63"/>
      <c r="H665" s="63"/>
      <c r="I665" s="63"/>
      <c r="J665" s="63"/>
      <c r="K665" s="63"/>
      <c r="L665" s="63"/>
      <c r="M665" s="63"/>
      <c r="N665" s="63"/>
      <c r="O665" s="63"/>
      <c r="P665" s="63"/>
      <c r="Q665" s="63"/>
      <c r="R665" s="63"/>
    </row>
    <row r="666" spans="2:18">
      <c r="B666" s="63" t="s">
        <v>34</v>
      </c>
      <c r="C666" s="63" t="s">
        <v>338</v>
      </c>
      <c r="D666" s="63"/>
      <c r="E666" s="63"/>
      <c r="F666" s="63"/>
      <c r="G666" s="63"/>
      <c r="H666" s="63"/>
      <c r="I666" s="63"/>
      <c r="J666" s="63"/>
      <c r="K666" s="63"/>
      <c r="L666" s="63"/>
      <c r="M666" s="63"/>
      <c r="N666" s="63"/>
      <c r="O666" s="63"/>
      <c r="P666" s="87"/>
      <c r="Q666" s="87"/>
      <c r="R666" s="87"/>
    </row>
    <row r="667" spans="2:18">
      <c r="B667" s="63" t="s">
        <v>46</v>
      </c>
      <c r="C667" s="63" t="s">
        <v>339</v>
      </c>
      <c r="D667" s="63"/>
      <c r="E667" s="63"/>
      <c r="F667" s="63"/>
      <c r="G667" s="63"/>
      <c r="H667" s="63"/>
      <c r="I667" s="63"/>
      <c r="J667" s="63"/>
      <c r="K667" s="63"/>
      <c r="L667" s="63"/>
      <c r="M667" s="63"/>
      <c r="N667" s="63"/>
      <c r="O667" s="63"/>
      <c r="P667" s="87"/>
      <c r="Q667" s="87"/>
      <c r="R667" s="87"/>
    </row>
    <row r="668" spans="2:18">
      <c r="B668" s="63" t="s">
        <v>17</v>
      </c>
      <c r="C668" s="63" t="s">
        <v>286</v>
      </c>
      <c r="D668" s="63"/>
      <c r="E668" s="63"/>
      <c r="F668" s="63"/>
      <c r="G668" s="63"/>
      <c r="H668" s="63"/>
      <c r="I668" s="63"/>
      <c r="J668" s="63"/>
      <c r="K668" s="63"/>
      <c r="L668" s="63"/>
      <c r="M668" s="63"/>
      <c r="N668" s="63"/>
      <c r="O668" s="63"/>
      <c r="P668" s="119"/>
      <c r="Q668" s="119"/>
      <c r="R668" s="119"/>
    </row>
    <row r="669" spans="2:18">
      <c r="B669" s="63" t="s">
        <v>47</v>
      </c>
      <c r="C669" s="63" t="s">
        <v>287</v>
      </c>
      <c r="D669" s="63"/>
      <c r="E669" s="63"/>
      <c r="F669" s="63"/>
      <c r="G669" s="63"/>
      <c r="H669" s="63"/>
      <c r="I669" s="63"/>
      <c r="J669" s="63"/>
      <c r="K669" s="63"/>
      <c r="L669" s="63"/>
      <c r="M669" s="63"/>
      <c r="N669" s="63"/>
      <c r="O669" s="63"/>
      <c r="P669" s="137"/>
      <c r="Q669" s="137"/>
      <c r="R669" s="137"/>
    </row>
    <row r="670" spans="2:18">
      <c r="B670" s="63" t="s">
        <v>831</v>
      </c>
      <c r="C670" s="63" t="s">
        <v>832</v>
      </c>
      <c r="D670" s="63"/>
      <c r="E670" s="63"/>
      <c r="F670" s="63"/>
      <c r="G670" s="63"/>
      <c r="H670" s="63"/>
      <c r="I670" s="63"/>
      <c r="J670" s="63"/>
      <c r="K670" s="63"/>
      <c r="L670" s="63"/>
      <c r="M670" s="63"/>
      <c r="N670" s="63"/>
      <c r="O670" s="63"/>
      <c r="P670" s="137"/>
      <c r="Q670" s="137"/>
      <c r="R670" s="137"/>
    </row>
    <row r="671" spans="2:18">
      <c r="B671" s="63" t="s">
        <v>1114</v>
      </c>
      <c r="C671" s="63" t="s">
        <v>1288</v>
      </c>
      <c r="D671" s="63"/>
      <c r="E671" s="63"/>
      <c r="F671" s="63"/>
      <c r="G671" s="63"/>
      <c r="H671" s="63"/>
      <c r="I671" s="63"/>
      <c r="J671" s="63"/>
      <c r="K671" s="63"/>
      <c r="L671" s="63"/>
      <c r="M671" s="63"/>
      <c r="N671" s="63"/>
      <c r="O671" s="63"/>
      <c r="P671" s="137"/>
      <c r="Q671" s="137"/>
      <c r="R671" s="137"/>
    </row>
    <row r="672" spans="2:18">
      <c r="B672" s="63" t="s">
        <v>981</v>
      </c>
      <c r="C672" s="63" t="s">
        <v>986</v>
      </c>
      <c r="D672" s="63"/>
      <c r="E672" s="63"/>
      <c r="F672" s="63"/>
      <c r="G672" s="63"/>
      <c r="H672" s="63"/>
      <c r="I672" s="63"/>
      <c r="J672" s="63"/>
      <c r="K672" s="63"/>
      <c r="L672" s="63"/>
      <c r="M672" s="63"/>
      <c r="N672" s="63"/>
      <c r="O672" s="63"/>
      <c r="P672" s="137"/>
      <c r="Q672" s="137"/>
      <c r="R672" s="137"/>
    </row>
    <row r="673" spans="2:56">
      <c r="B673" s="87" t="s">
        <v>63</v>
      </c>
      <c r="C673" s="87" t="s">
        <v>382</v>
      </c>
      <c r="D673" s="87"/>
      <c r="E673" s="87"/>
      <c r="F673" s="87"/>
      <c r="G673" s="87"/>
      <c r="H673" s="87"/>
      <c r="I673" s="87"/>
      <c r="J673" s="87"/>
      <c r="K673" s="87"/>
      <c r="L673" s="87"/>
      <c r="M673" s="87"/>
      <c r="N673" s="87"/>
      <c r="O673" s="87"/>
      <c r="P673" s="221"/>
      <c r="Q673" s="221"/>
      <c r="R673" s="221"/>
    </row>
    <row r="674" spans="2:56">
      <c r="B674" s="87"/>
      <c r="C674" s="87"/>
      <c r="D674" s="87"/>
      <c r="E674" s="87"/>
      <c r="F674" s="87"/>
      <c r="G674" s="87"/>
      <c r="H674" s="87"/>
      <c r="I674" s="87"/>
      <c r="J674" s="87"/>
      <c r="K674" s="87"/>
      <c r="L674" s="87"/>
      <c r="M674" s="87"/>
      <c r="N674" s="87"/>
      <c r="O674" s="87"/>
      <c r="P674" s="222"/>
      <c r="Q674" s="222"/>
      <c r="R674" s="222"/>
    </row>
    <row r="675" spans="2:56">
      <c r="B675" s="70" t="s">
        <v>919</v>
      </c>
      <c r="C675" s="119" t="s">
        <v>925</v>
      </c>
      <c r="D675" s="119"/>
      <c r="E675" s="119"/>
      <c r="F675" s="119"/>
      <c r="G675" s="119"/>
      <c r="H675" s="119"/>
      <c r="I675" s="119"/>
      <c r="J675" s="119"/>
      <c r="K675" s="119"/>
      <c r="L675" s="119"/>
      <c r="M675" s="119"/>
      <c r="N675" s="119"/>
      <c r="O675" s="119"/>
      <c r="P675" s="80"/>
      <c r="Q675" s="80"/>
      <c r="R675" s="80"/>
    </row>
    <row r="676" spans="2:56" ht="15.75" thickBot="1">
      <c r="B676" s="137" t="s">
        <v>935</v>
      </c>
      <c r="C676" s="137" t="s">
        <v>936</v>
      </c>
      <c r="D676" s="137"/>
      <c r="E676" s="137"/>
      <c r="F676" s="137"/>
      <c r="G676" s="137"/>
      <c r="H676" s="137"/>
      <c r="I676" s="137"/>
      <c r="J676" s="137"/>
      <c r="K676" s="137"/>
      <c r="L676" s="137"/>
      <c r="M676" s="137"/>
      <c r="N676" s="137"/>
      <c r="O676" s="137"/>
      <c r="P676" s="147"/>
      <c r="Q676" s="147"/>
      <c r="R676" s="147"/>
      <c r="T676" s="234"/>
      <c r="U676" s="234"/>
      <c r="V676" s="234"/>
      <c r="W676" s="234"/>
      <c r="X676" s="234"/>
      <c r="Y676" s="116"/>
      <c r="Z676" s="75" t="s">
        <v>1395</v>
      </c>
      <c r="AA676" s="570" t="s">
        <v>1397</v>
      </c>
      <c r="AB676" s="116" t="s">
        <v>692</v>
      </c>
      <c r="AC676" s="75" t="s">
        <v>691</v>
      </c>
      <c r="AD676" s="75" t="s">
        <v>690</v>
      </c>
      <c r="AE676" s="75" t="s">
        <v>689</v>
      </c>
      <c r="AF676" s="75" t="s">
        <v>688</v>
      </c>
      <c r="AG676" s="75" t="s">
        <v>750</v>
      </c>
      <c r="AH676" s="75" t="s">
        <v>789</v>
      </c>
      <c r="AI676" s="75" t="s">
        <v>899</v>
      </c>
      <c r="AJ676" s="75" t="s">
        <v>876</v>
      </c>
      <c r="AK676" s="75" t="s">
        <v>975</v>
      </c>
      <c r="AL676" s="75" t="s">
        <v>984</v>
      </c>
      <c r="AM676" s="75" t="s">
        <v>1043</v>
      </c>
      <c r="AN676" s="75" t="s">
        <v>1056</v>
      </c>
      <c r="AO676" s="75" t="s">
        <v>1130</v>
      </c>
      <c r="AP676" s="75" t="s">
        <v>1152</v>
      </c>
      <c r="AQ676" s="75" t="s">
        <v>1176</v>
      </c>
      <c r="AR676" s="75" t="s">
        <v>1206</v>
      </c>
      <c r="AS676" s="75" t="s">
        <v>1247</v>
      </c>
      <c r="AT676" s="75" t="s">
        <v>1263</v>
      </c>
      <c r="AU676" s="75" t="s">
        <v>1292</v>
      </c>
      <c r="AV676" s="75" t="s">
        <v>1303</v>
      </c>
      <c r="AW676" s="75" t="s">
        <v>1328</v>
      </c>
      <c r="AX676" s="75" t="s">
        <v>1340</v>
      </c>
      <c r="AY676" s="75" t="s">
        <v>1362</v>
      </c>
      <c r="AZ676" s="75" t="s">
        <v>1388</v>
      </c>
      <c r="BA676" s="75" t="s">
        <v>1399</v>
      </c>
      <c r="BC676" s="75"/>
      <c r="BD676" s="75"/>
    </row>
    <row r="677" spans="2:56" ht="15.75" thickTop="1">
      <c r="B677" s="221" t="s">
        <v>757</v>
      </c>
      <c r="C677" s="221" t="s">
        <v>758</v>
      </c>
      <c r="D677" s="221"/>
      <c r="E677" s="221"/>
      <c r="F677" s="221"/>
      <c r="G677" s="221"/>
      <c r="H677" s="221"/>
      <c r="I677" s="221"/>
      <c r="J677" s="221"/>
      <c r="K677" s="221"/>
      <c r="L677" s="221"/>
      <c r="M677" s="221"/>
      <c r="N677" s="221"/>
      <c r="O677" s="221"/>
      <c r="P677" s="118"/>
      <c r="Q677" s="118"/>
      <c r="R677" s="118"/>
      <c r="T677" s="234"/>
      <c r="U677" s="234"/>
      <c r="V677" s="234"/>
      <c r="W677" s="234"/>
      <c r="X677" s="234"/>
      <c r="Y677" s="234"/>
      <c r="Z677" s="234" t="s">
        <v>1396</v>
      </c>
      <c r="AA677" s="234" t="s">
        <v>1398</v>
      </c>
      <c r="AB677" s="234" t="s">
        <v>810</v>
      </c>
      <c r="AC677" s="234" t="s">
        <v>809</v>
      </c>
      <c r="AD677" s="234" t="s">
        <v>808</v>
      </c>
      <c r="AE677" s="234" t="s">
        <v>807</v>
      </c>
      <c r="AF677" s="234" t="s">
        <v>806</v>
      </c>
      <c r="AG677" s="234" t="s">
        <v>898</v>
      </c>
      <c r="AH677" s="234" t="s">
        <v>805</v>
      </c>
      <c r="AI677" s="234" t="s">
        <v>900</v>
      </c>
      <c r="AJ677" s="234" t="s">
        <v>877</v>
      </c>
      <c r="AK677" s="234" t="s">
        <v>976</v>
      </c>
      <c r="AL677" s="234" t="s">
        <v>993</v>
      </c>
      <c r="AM677" s="234" t="s">
        <v>1044</v>
      </c>
      <c r="AN677" s="234" t="s">
        <v>1057</v>
      </c>
      <c r="AO677" s="234" t="s">
        <v>1131</v>
      </c>
      <c r="AP677" s="234" t="s">
        <v>1153</v>
      </c>
      <c r="AQ677" s="234" t="s">
        <v>1185</v>
      </c>
      <c r="AR677" s="234" t="s">
        <v>1207</v>
      </c>
      <c r="AS677" s="234" t="s">
        <v>1246</v>
      </c>
      <c r="AT677" s="234" t="s">
        <v>1264</v>
      </c>
      <c r="AU677" s="234" t="s">
        <v>1293</v>
      </c>
      <c r="AV677" s="234" t="s">
        <v>1304</v>
      </c>
      <c r="AW677" s="234" t="s">
        <v>1329</v>
      </c>
      <c r="AX677" s="234" t="s">
        <v>1341</v>
      </c>
      <c r="AY677" s="234" t="s">
        <v>1363</v>
      </c>
      <c r="AZ677" s="234" t="s">
        <v>1389</v>
      </c>
      <c r="BA677" s="234" t="s">
        <v>1400</v>
      </c>
      <c r="BC677" s="234"/>
      <c r="BD677" s="234"/>
    </row>
    <row r="678" spans="2:56">
      <c r="B678" s="222" t="s">
        <v>686</v>
      </c>
      <c r="C678" s="222" t="s">
        <v>687</v>
      </c>
      <c r="D678" s="222"/>
      <c r="E678" s="222"/>
      <c r="F678" s="222"/>
      <c r="G678" s="222"/>
      <c r="H678" s="222"/>
      <c r="I678" s="222"/>
      <c r="J678" s="222"/>
      <c r="K678" s="222"/>
      <c r="L678" s="222"/>
      <c r="M678" s="222"/>
      <c r="N678" s="222"/>
      <c r="O678" s="222"/>
      <c r="P678" s="77"/>
      <c r="Q678" s="77"/>
      <c r="R678" s="77"/>
    </row>
    <row r="679" spans="2:56">
      <c r="B679" s="70"/>
      <c r="C679" s="80"/>
      <c r="D679" s="80"/>
      <c r="E679" s="80"/>
      <c r="F679" s="80"/>
      <c r="G679" s="80"/>
      <c r="H679" s="80"/>
      <c r="I679" s="80"/>
      <c r="J679" s="80"/>
      <c r="K679" s="80"/>
      <c r="L679" s="80"/>
      <c r="M679" s="80"/>
      <c r="N679" s="80"/>
      <c r="O679" s="80"/>
      <c r="P679" s="77"/>
      <c r="Q679" s="77"/>
      <c r="R679" s="77"/>
    </row>
    <row r="680" spans="2:56" ht="15.75" thickBot="1">
      <c r="B680" s="125" t="s">
        <v>248</v>
      </c>
      <c r="C680" s="125" t="s">
        <v>675</v>
      </c>
      <c r="D680" s="147"/>
      <c r="E680" s="147"/>
      <c r="F680" s="147"/>
      <c r="G680" s="147"/>
      <c r="H680" s="147"/>
      <c r="I680" s="147"/>
      <c r="J680" s="147"/>
      <c r="K680" s="147"/>
      <c r="L680" s="147"/>
      <c r="M680" s="147"/>
      <c r="N680" s="147"/>
      <c r="O680" s="147"/>
      <c r="P680" s="77"/>
      <c r="Q680" s="77"/>
      <c r="R680" s="77"/>
    </row>
    <row r="681" spans="2:56" ht="15" customHeight="1" thickTop="1">
      <c r="B681" s="118"/>
      <c r="C681" s="118"/>
      <c r="D681" s="118"/>
      <c r="E681" s="118"/>
      <c r="F681" s="118"/>
      <c r="G681" s="118"/>
      <c r="H681" s="118"/>
      <c r="I681" s="118"/>
      <c r="J681" s="118"/>
      <c r="K681" s="118"/>
      <c r="L681" s="118"/>
      <c r="M681" s="118"/>
      <c r="N681" s="118"/>
      <c r="O681" s="118"/>
      <c r="P681" s="79"/>
      <c r="Q681" s="79"/>
      <c r="R681" s="79"/>
    </row>
    <row r="682" spans="2:56" ht="15" customHeight="1">
      <c r="B682" s="77" t="s">
        <v>1410</v>
      </c>
      <c r="C682" s="77" t="s">
        <v>1411</v>
      </c>
      <c r="D682" s="77"/>
      <c r="E682" s="77"/>
      <c r="F682" s="77"/>
      <c r="G682" s="77"/>
      <c r="H682" s="77"/>
      <c r="I682" s="77"/>
      <c r="J682" s="77"/>
      <c r="K682" s="77"/>
      <c r="L682" s="77"/>
      <c r="M682" s="77"/>
      <c r="N682" s="77"/>
      <c r="O682" s="77"/>
      <c r="P682" s="77"/>
      <c r="Q682" s="77"/>
      <c r="R682" s="77"/>
    </row>
    <row r="683" spans="2:56" ht="15" customHeight="1">
      <c r="B683" s="77" t="s">
        <v>49</v>
      </c>
      <c r="C683" s="77" t="s">
        <v>674</v>
      </c>
      <c r="D683" s="77"/>
      <c r="E683" s="77"/>
      <c r="F683" s="77"/>
      <c r="G683" s="77"/>
      <c r="H683" s="77"/>
      <c r="I683" s="77"/>
      <c r="J683" s="77"/>
      <c r="K683" s="77"/>
      <c r="L683" s="77"/>
      <c r="M683" s="77"/>
      <c r="N683" s="77"/>
      <c r="O683" s="77"/>
      <c r="P683" s="79"/>
      <c r="Q683" s="79"/>
      <c r="R683" s="79"/>
    </row>
    <row r="684" spans="2:56" ht="15" customHeight="1">
      <c r="B684" s="77"/>
      <c r="C684" s="77"/>
      <c r="D684" s="77"/>
      <c r="E684" s="77"/>
      <c r="F684" s="77"/>
      <c r="G684" s="77"/>
      <c r="H684" s="77"/>
      <c r="I684" s="77"/>
      <c r="J684" s="77"/>
      <c r="K684" s="77"/>
      <c r="L684" s="77"/>
      <c r="M684" s="77"/>
      <c r="N684" s="77"/>
      <c r="O684" s="77"/>
      <c r="P684" s="77"/>
      <c r="Q684" s="77"/>
      <c r="R684" s="77"/>
    </row>
    <row r="685" spans="2:56" ht="15" customHeight="1">
      <c r="B685" s="77" t="s">
        <v>914</v>
      </c>
      <c r="C685" s="79" t="s">
        <v>921</v>
      </c>
      <c r="D685" s="79"/>
      <c r="E685" s="79"/>
      <c r="F685" s="79"/>
      <c r="G685" s="79"/>
      <c r="H685" s="79"/>
      <c r="I685" s="79"/>
      <c r="J685" s="79"/>
      <c r="K685" s="79"/>
      <c r="L685" s="79"/>
      <c r="M685" s="79"/>
      <c r="N685" s="79"/>
      <c r="O685" s="79"/>
      <c r="P685" s="77"/>
      <c r="Q685" s="77"/>
      <c r="R685" s="77"/>
    </row>
    <row r="686" spans="2:56">
      <c r="B686" s="77" t="s">
        <v>915</v>
      </c>
      <c r="C686" s="77" t="s">
        <v>922</v>
      </c>
      <c r="D686" s="77"/>
      <c r="E686" s="77"/>
      <c r="F686" s="77"/>
      <c r="G686" s="77"/>
      <c r="H686" s="77"/>
      <c r="I686" s="77"/>
      <c r="J686" s="77"/>
      <c r="K686" s="77"/>
      <c r="L686" s="77"/>
      <c r="M686" s="77"/>
      <c r="N686" s="77"/>
      <c r="O686" s="77"/>
      <c r="P686" s="77"/>
      <c r="Q686" s="77"/>
      <c r="R686" s="77"/>
    </row>
    <row r="687" spans="2:56" ht="23.25">
      <c r="B687" s="77" t="s">
        <v>916</v>
      </c>
      <c r="C687" s="79" t="s">
        <v>923</v>
      </c>
      <c r="D687" s="79"/>
      <c r="E687" s="79"/>
      <c r="F687" s="79"/>
      <c r="G687" s="79"/>
      <c r="H687" s="79"/>
      <c r="I687" s="79"/>
      <c r="J687" s="79"/>
      <c r="K687" s="79"/>
      <c r="L687" s="79"/>
      <c r="M687" s="79"/>
      <c r="N687" s="79"/>
      <c r="O687" s="79"/>
      <c r="P687" s="305"/>
      <c r="Q687" s="305"/>
      <c r="R687" s="305"/>
    </row>
    <row r="688" spans="2:56">
      <c r="B688" s="77" t="s">
        <v>917</v>
      </c>
      <c r="C688" s="77" t="s">
        <v>924</v>
      </c>
      <c r="D688" s="77"/>
      <c r="E688" s="77"/>
      <c r="F688" s="77"/>
      <c r="G688" s="77"/>
      <c r="H688" s="77"/>
      <c r="I688" s="77"/>
      <c r="J688" s="77"/>
      <c r="K688" s="77"/>
      <c r="L688" s="77"/>
      <c r="M688" s="77"/>
      <c r="N688" s="77"/>
      <c r="O688" s="77"/>
      <c r="P688" s="77"/>
      <c r="Q688" s="77"/>
      <c r="R688" s="77"/>
    </row>
    <row r="689" spans="2:18">
      <c r="B689" s="77"/>
      <c r="C689" s="77"/>
      <c r="D689" s="77"/>
      <c r="E689" s="77"/>
      <c r="F689" s="77"/>
      <c r="G689" s="77"/>
      <c r="H689" s="77"/>
      <c r="I689" s="77"/>
      <c r="J689" s="77"/>
      <c r="K689" s="77"/>
      <c r="L689" s="77"/>
      <c r="M689" s="77"/>
      <c r="N689" s="77"/>
      <c r="O689" s="77"/>
      <c r="P689" s="50"/>
      <c r="Q689" s="50"/>
      <c r="R689" s="50"/>
    </row>
    <row r="690" spans="2:18">
      <c r="B690" s="77" t="s">
        <v>933</v>
      </c>
      <c r="C690" s="77" t="s">
        <v>934</v>
      </c>
      <c r="D690" s="77"/>
      <c r="E690" s="77"/>
      <c r="F690" s="77"/>
      <c r="G690" s="77"/>
      <c r="H690" s="77"/>
      <c r="I690" s="77"/>
      <c r="J690" s="77"/>
      <c r="K690" s="77"/>
      <c r="L690" s="77"/>
      <c r="M690" s="77"/>
      <c r="N690" s="77"/>
      <c r="O690" s="77"/>
      <c r="P690" s="111"/>
      <c r="Q690" s="111"/>
      <c r="R690" s="111"/>
    </row>
    <row r="691" spans="2:18" ht="23.25">
      <c r="B691" s="23" t="s">
        <v>252</v>
      </c>
      <c r="C691" s="23" t="s">
        <v>317</v>
      </c>
      <c r="D691" s="305"/>
      <c r="E691" s="305"/>
      <c r="F691" s="305"/>
      <c r="G691" s="305"/>
      <c r="H691" s="305"/>
      <c r="I691" s="305"/>
      <c r="J691" s="305"/>
      <c r="K691" s="305"/>
      <c r="L691" s="305"/>
      <c r="M691" s="305"/>
      <c r="N691" s="305"/>
      <c r="O691" s="305"/>
      <c r="P691" s="118"/>
      <c r="Q691" s="118"/>
      <c r="R691" s="118"/>
    </row>
    <row r="692" spans="2:18">
      <c r="B692" s="77" t="s">
        <v>606</v>
      </c>
      <c r="C692" s="77" t="s">
        <v>648</v>
      </c>
      <c r="D692" s="77"/>
      <c r="E692" s="77"/>
      <c r="F692" s="77"/>
      <c r="G692" s="77"/>
      <c r="H692" s="77"/>
      <c r="I692" s="77"/>
      <c r="J692" s="77"/>
      <c r="K692" s="77"/>
      <c r="L692" s="77"/>
      <c r="M692" s="77"/>
      <c r="N692" s="77"/>
      <c r="O692" s="77"/>
      <c r="P692" s="176"/>
      <c r="Q692" s="176"/>
      <c r="R692" s="176"/>
    </row>
    <row r="693" spans="2:18">
      <c r="B693" s="50" t="s">
        <v>493</v>
      </c>
      <c r="C693" s="50" t="s">
        <v>492</v>
      </c>
      <c r="D693" s="50"/>
      <c r="E693" s="50"/>
      <c r="F693" s="50"/>
      <c r="G693" s="50"/>
      <c r="H693" s="50"/>
      <c r="I693" s="50"/>
      <c r="J693" s="50"/>
      <c r="K693" s="50"/>
      <c r="L693" s="50"/>
      <c r="M693" s="50"/>
      <c r="N693" s="50"/>
      <c r="O693" s="50"/>
      <c r="P693" s="176"/>
      <c r="Q693" s="176"/>
      <c r="R693" s="176"/>
    </row>
    <row r="694" spans="2:18" ht="15.75" thickBot="1">
      <c r="B694" s="93"/>
      <c r="C694" s="93"/>
      <c r="D694" s="111"/>
      <c r="E694" s="111"/>
      <c r="F694" s="111"/>
      <c r="G694" s="111"/>
      <c r="H694" s="111"/>
      <c r="I694" s="111"/>
      <c r="J694" s="111"/>
      <c r="K694" s="111"/>
      <c r="L694" s="111"/>
      <c r="M694" s="111"/>
      <c r="N694" s="111"/>
      <c r="O694" s="111"/>
      <c r="P694" s="176"/>
      <c r="Q694" s="176"/>
      <c r="R694" s="176"/>
    </row>
    <row r="695" spans="2:18" ht="15.75" thickTop="1">
      <c r="B695" s="118"/>
      <c r="C695" s="118"/>
      <c r="D695" s="118"/>
      <c r="E695" s="118"/>
      <c r="F695" s="118"/>
      <c r="G695" s="118"/>
      <c r="H695" s="118"/>
      <c r="I695" s="118"/>
      <c r="J695" s="118"/>
      <c r="K695" s="118"/>
      <c r="L695" s="118"/>
      <c r="M695" s="118"/>
      <c r="N695" s="118"/>
      <c r="O695" s="118"/>
      <c r="P695" s="176"/>
      <c r="Q695" s="176"/>
      <c r="R695" s="176"/>
    </row>
    <row r="696" spans="2:18">
      <c r="B696" s="121" t="s">
        <v>255</v>
      </c>
      <c r="C696" s="176" t="s">
        <v>442</v>
      </c>
      <c r="D696" s="176"/>
      <c r="E696" s="176"/>
      <c r="F696" s="176"/>
      <c r="G696" s="176"/>
      <c r="H696" s="176"/>
      <c r="I696" s="176"/>
      <c r="J696" s="176"/>
      <c r="K696" s="176"/>
      <c r="L696" s="176"/>
      <c r="M696" s="176"/>
      <c r="N696" s="176"/>
      <c r="O696" s="176"/>
      <c r="P696" s="176"/>
      <c r="Q696" s="176"/>
      <c r="R696" s="176"/>
    </row>
    <row r="697" spans="2:18">
      <c r="B697" s="121" t="s">
        <v>256</v>
      </c>
      <c r="C697" s="176" t="s">
        <v>443</v>
      </c>
      <c r="D697" s="176"/>
      <c r="E697" s="176"/>
      <c r="F697" s="176"/>
      <c r="G697" s="176"/>
      <c r="H697" s="176"/>
      <c r="I697" s="176"/>
      <c r="J697" s="176"/>
      <c r="K697" s="176"/>
      <c r="L697" s="176"/>
      <c r="M697" s="176"/>
      <c r="N697" s="176"/>
      <c r="O697" s="176"/>
      <c r="P697" s="176"/>
      <c r="Q697" s="176"/>
      <c r="R697" s="176"/>
    </row>
    <row r="698" spans="2:18">
      <c r="B698" s="121"/>
      <c r="C698" s="176"/>
      <c r="D698" s="176"/>
      <c r="E698" s="176"/>
      <c r="F698" s="176"/>
      <c r="G698" s="176"/>
      <c r="H698" s="176"/>
      <c r="I698" s="176"/>
      <c r="J698" s="176"/>
      <c r="K698" s="176"/>
      <c r="L698" s="176"/>
      <c r="M698" s="176"/>
      <c r="N698" s="176"/>
      <c r="O698" s="176"/>
      <c r="P698" s="176"/>
      <c r="Q698" s="176"/>
      <c r="R698" s="176"/>
    </row>
    <row r="699" spans="2:18">
      <c r="B699" s="121" t="s">
        <v>241</v>
      </c>
      <c r="C699" s="176" t="s">
        <v>612</v>
      </c>
      <c r="D699" s="176"/>
      <c r="E699" s="176"/>
      <c r="F699" s="176"/>
      <c r="G699" s="176"/>
      <c r="H699" s="176"/>
      <c r="I699" s="176"/>
      <c r="J699" s="176"/>
      <c r="K699" s="176"/>
      <c r="L699" s="176"/>
      <c r="M699" s="176"/>
      <c r="N699" s="176"/>
      <c r="O699" s="176"/>
      <c r="P699" s="176"/>
      <c r="Q699" s="176"/>
      <c r="R699" s="176"/>
    </row>
    <row r="700" spans="2:18">
      <c r="B700" s="121" t="s">
        <v>242</v>
      </c>
      <c r="C700" s="176" t="s">
        <v>613</v>
      </c>
      <c r="D700" s="176"/>
      <c r="E700" s="176"/>
      <c r="F700" s="176"/>
      <c r="G700" s="176"/>
      <c r="H700" s="176"/>
      <c r="I700" s="176"/>
      <c r="J700" s="176"/>
      <c r="K700" s="176"/>
      <c r="L700" s="176"/>
      <c r="M700" s="176"/>
      <c r="N700" s="176"/>
      <c r="O700" s="176"/>
      <c r="P700" s="176"/>
      <c r="Q700" s="176"/>
      <c r="R700" s="176"/>
    </row>
    <row r="701" spans="2:18">
      <c r="B701" s="121" t="s">
        <v>254</v>
      </c>
      <c r="C701" s="176" t="s">
        <v>614</v>
      </c>
      <c r="D701" s="176"/>
      <c r="E701" s="176"/>
      <c r="F701" s="176"/>
      <c r="G701" s="176"/>
      <c r="H701" s="176"/>
      <c r="I701" s="176"/>
      <c r="J701" s="176"/>
      <c r="K701" s="176"/>
      <c r="L701" s="176"/>
      <c r="M701" s="176"/>
      <c r="N701" s="176"/>
      <c r="O701" s="176"/>
      <c r="P701" s="176"/>
      <c r="Q701" s="176"/>
      <c r="R701" s="176"/>
    </row>
    <row r="702" spans="2:18">
      <c r="B702" s="121"/>
      <c r="C702" s="176"/>
      <c r="D702" s="176"/>
      <c r="E702" s="176"/>
      <c r="F702" s="176"/>
      <c r="G702" s="176"/>
      <c r="H702" s="176"/>
      <c r="I702" s="176"/>
      <c r="J702" s="176"/>
      <c r="K702" s="176"/>
      <c r="L702" s="176"/>
      <c r="M702" s="176"/>
      <c r="N702" s="176"/>
      <c r="O702" s="176"/>
      <c r="P702" s="177"/>
      <c r="Q702" s="177"/>
      <c r="R702" s="177"/>
    </row>
    <row r="703" spans="2:18">
      <c r="B703" s="121" t="s">
        <v>243</v>
      </c>
      <c r="C703" s="176" t="s">
        <v>615</v>
      </c>
      <c r="D703" s="176"/>
      <c r="E703" s="176"/>
      <c r="F703" s="176"/>
      <c r="G703" s="176"/>
      <c r="H703" s="176"/>
      <c r="I703" s="176"/>
      <c r="J703" s="176"/>
      <c r="K703" s="176"/>
      <c r="L703" s="176"/>
      <c r="M703" s="176"/>
      <c r="N703" s="176"/>
      <c r="O703" s="176"/>
      <c r="P703" s="176"/>
      <c r="Q703" s="176"/>
      <c r="R703" s="176"/>
    </row>
    <row r="704" spans="2:18">
      <c r="B704" s="121" t="s">
        <v>244</v>
      </c>
      <c r="C704" s="176" t="s">
        <v>661</v>
      </c>
      <c r="D704" s="176"/>
      <c r="E704" s="176"/>
      <c r="F704" s="176"/>
      <c r="G704" s="176"/>
      <c r="H704" s="176"/>
      <c r="I704" s="176"/>
      <c r="J704" s="176"/>
      <c r="K704" s="176"/>
      <c r="L704" s="176"/>
      <c r="M704" s="176"/>
      <c r="N704" s="176"/>
      <c r="O704" s="176"/>
      <c r="P704" s="176"/>
      <c r="Q704" s="176"/>
      <c r="R704" s="176"/>
    </row>
    <row r="705" spans="2:18">
      <c r="B705" s="121"/>
      <c r="C705" s="176"/>
      <c r="D705" s="176"/>
      <c r="E705" s="176"/>
      <c r="F705" s="176"/>
      <c r="G705" s="176"/>
      <c r="H705" s="176"/>
      <c r="I705" s="176"/>
      <c r="J705" s="176"/>
      <c r="K705" s="176"/>
      <c r="L705" s="176"/>
      <c r="M705" s="176"/>
      <c r="N705" s="176"/>
      <c r="O705" s="176"/>
      <c r="P705" s="176"/>
      <c r="Q705" s="176"/>
      <c r="R705" s="176"/>
    </row>
    <row r="706" spans="2:18">
      <c r="B706" s="122" t="s">
        <v>240</v>
      </c>
      <c r="C706" s="177" t="s">
        <v>447</v>
      </c>
      <c r="D706" s="177"/>
      <c r="E706" s="177"/>
      <c r="F706" s="177"/>
      <c r="G706" s="177"/>
      <c r="H706" s="177"/>
      <c r="I706" s="177"/>
      <c r="J706" s="177"/>
      <c r="K706" s="177"/>
      <c r="L706" s="177"/>
      <c r="M706" s="177"/>
      <c r="N706" s="177"/>
      <c r="O706" s="177"/>
      <c r="P706" s="176"/>
      <c r="Q706" s="176"/>
      <c r="R706" s="176"/>
    </row>
    <row r="707" spans="2:18">
      <c r="B707" s="121" t="s">
        <v>245</v>
      </c>
      <c r="C707" s="176" t="s">
        <v>448</v>
      </c>
      <c r="D707" s="176"/>
      <c r="E707" s="176"/>
      <c r="F707" s="176"/>
      <c r="G707" s="176"/>
      <c r="H707" s="176"/>
      <c r="I707" s="176"/>
      <c r="J707" s="176"/>
      <c r="K707" s="176"/>
      <c r="L707" s="176"/>
      <c r="M707" s="176"/>
      <c r="N707" s="176"/>
      <c r="O707" s="176"/>
      <c r="P707" s="176"/>
      <c r="Q707" s="176"/>
      <c r="R707" s="176"/>
    </row>
    <row r="708" spans="2:18">
      <c r="B708" s="121" t="s">
        <v>249</v>
      </c>
      <c r="C708" s="176" t="s">
        <v>449</v>
      </c>
      <c r="D708" s="176"/>
      <c r="E708" s="176"/>
      <c r="F708" s="176"/>
      <c r="G708" s="176"/>
      <c r="H708" s="176"/>
      <c r="I708" s="176"/>
      <c r="J708" s="176"/>
      <c r="K708" s="176"/>
      <c r="L708" s="176"/>
      <c r="M708" s="176"/>
      <c r="N708" s="176"/>
      <c r="O708" s="176"/>
      <c r="P708" s="176"/>
      <c r="Q708" s="176"/>
      <c r="R708" s="176"/>
    </row>
    <row r="709" spans="2:18">
      <c r="B709" s="121" t="s">
        <v>246</v>
      </c>
      <c r="C709" s="176" t="s">
        <v>450</v>
      </c>
      <c r="D709" s="176"/>
      <c r="E709" s="176"/>
      <c r="F709" s="176"/>
      <c r="G709" s="176"/>
      <c r="H709" s="176"/>
      <c r="I709" s="176"/>
      <c r="J709" s="176"/>
      <c r="K709" s="176"/>
      <c r="L709" s="176"/>
      <c r="M709" s="176"/>
      <c r="N709" s="176"/>
      <c r="O709" s="176"/>
      <c r="P709" s="176"/>
      <c r="Q709" s="176"/>
      <c r="R709" s="176"/>
    </row>
    <row r="710" spans="2:18">
      <c r="B710" s="121"/>
      <c r="C710" s="176"/>
      <c r="D710" s="176"/>
      <c r="E710" s="176"/>
      <c r="F710" s="176"/>
      <c r="G710" s="176"/>
      <c r="H710" s="176"/>
      <c r="I710" s="176"/>
      <c r="J710" s="176"/>
      <c r="K710" s="176"/>
      <c r="L710" s="176"/>
      <c r="M710" s="176"/>
      <c r="N710" s="176"/>
      <c r="O710" s="176"/>
      <c r="P710" s="121"/>
      <c r="Q710" s="121"/>
      <c r="R710" s="121"/>
    </row>
    <row r="711" spans="2:18">
      <c r="B711" s="121" t="s">
        <v>609</v>
      </c>
      <c r="C711" s="176" t="s">
        <v>451</v>
      </c>
      <c r="D711" s="176"/>
      <c r="E711" s="176"/>
      <c r="F711" s="176"/>
      <c r="G711" s="176"/>
      <c r="H711" s="176"/>
      <c r="I711" s="176"/>
      <c r="J711" s="176"/>
      <c r="K711" s="176"/>
      <c r="L711" s="176"/>
      <c r="M711" s="176"/>
      <c r="N711" s="176"/>
      <c r="O711" s="176"/>
      <c r="P711" s="120"/>
      <c r="Q711" s="120"/>
      <c r="R711" s="120"/>
    </row>
    <row r="712" spans="2:18">
      <c r="B712" s="121" t="s">
        <v>610</v>
      </c>
      <c r="C712" s="176" t="s">
        <v>452</v>
      </c>
      <c r="D712" s="176"/>
      <c r="E712" s="176"/>
      <c r="F712" s="176"/>
      <c r="G712" s="176"/>
      <c r="H712" s="176"/>
      <c r="I712" s="176"/>
      <c r="J712" s="176"/>
      <c r="K712" s="176"/>
      <c r="L712" s="176"/>
      <c r="M712" s="176"/>
      <c r="N712" s="176"/>
      <c r="O712" s="176"/>
      <c r="P712" s="120"/>
      <c r="Q712" s="120"/>
      <c r="R712" s="120"/>
    </row>
    <row r="713" spans="2:18">
      <c r="B713" s="121" t="s">
        <v>611</v>
      </c>
      <c r="C713" s="176" t="s">
        <v>453</v>
      </c>
      <c r="D713" s="176"/>
      <c r="E713" s="176"/>
      <c r="F713" s="176"/>
      <c r="G713" s="176"/>
      <c r="H713" s="176"/>
      <c r="I713" s="176"/>
      <c r="J713" s="176"/>
      <c r="K713" s="176"/>
      <c r="L713" s="176"/>
      <c r="M713" s="176"/>
      <c r="N713" s="176"/>
      <c r="O713" s="176"/>
      <c r="P713" s="100"/>
      <c r="Q713" s="100"/>
      <c r="R713" s="100"/>
    </row>
    <row r="714" spans="2:18">
      <c r="B714" s="121"/>
      <c r="C714" s="121"/>
      <c r="D714" s="121"/>
      <c r="E714" s="121"/>
      <c r="F714" s="121"/>
      <c r="G714" s="121"/>
      <c r="H714" s="121"/>
      <c r="I714" s="121"/>
      <c r="J714" s="121"/>
      <c r="K714" s="121"/>
      <c r="L714" s="121"/>
      <c r="M714" s="121"/>
      <c r="N714" s="121"/>
      <c r="O714" s="121"/>
      <c r="P714" s="100"/>
      <c r="Q714" s="100"/>
      <c r="R714" s="100"/>
    </row>
    <row r="715" spans="2:18">
      <c r="B715" s="120" t="s">
        <v>454</v>
      </c>
      <c r="C715" s="120" t="s">
        <v>455</v>
      </c>
      <c r="D715" s="120"/>
      <c r="E715" s="120"/>
      <c r="F715" s="120"/>
      <c r="G715" s="120"/>
      <c r="H715" s="120"/>
      <c r="I715" s="120"/>
      <c r="J715" s="120"/>
      <c r="K715" s="120"/>
      <c r="L715" s="120"/>
      <c r="M715" s="120"/>
      <c r="N715" s="120"/>
      <c r="O715" s="120"/>
      <c r="P715" s="77"/>
      <c r="Q715" s="77"/>
      <c r="R715" s="77"/>
    </row>
    <row r="716" spans="2:18">
      <c r="B716" s="123" t="s">
        <v>247</v>
      </c>
      <c r="C716" s="123" t="s">
        <v>695</v>
      </c>
      <c r="D716" s="120"/>
      <c r="E716" s="120"/>
      <c r="F716" s="120"/>
      <c r="G716" s="120"/>
      <c r="H716" s="120"/>
      <c r="I716" s="120"/>
      <c r="J716" s="120"/>
      <c r="K716" s="120"/>
      <c r="L716" s="120"/>
      <c r="M716" s="120"/>
      <c r="N716" s="120"/>
      <c r="O716" s="120"/>
      <c r="P716" s="50"/>
      <c r="Q716" s="50"/>
      <c r="R716" s="50"/>
    </row>
    <row r="717" spans="2:18">
      <c r="B717" s="124" t="s">
        <v>276</v>
      </c>
      <c r="C717" s="124" t="s">
        <v>696</v>
      </c>
      <c r="D717" s="100"/>
      <c r="E717" s="100"/>
      <c r="F717" s="100"/>
      <c r="G717" s="100"/>
      <c r="H717" s="100"/>
      <c r="I717" s="100"/>
      <c r="J717" s="100"/>
      <c r="K717" s="100"/>
      <c r="L717" s="100"/>
      <c r="M717" s="100"/>
      <c r="N717" s="100"/>
      <c r="O717" s="100"/>
      <c r="P717" s="143"/>
      <c r="Q717" s="143"/>
      <c r="R717" s="143"/>
    </row>
    <row r="718" spans="2:18">
      <c r="B718" s="121" t="s">
        <v>605</v>
      </c>
      <c r="C718" s="100" t="s">
        <v>649</v>
      </c>
      <c r="D718" s="100"/>
      <c r="E718" s="100"/>
      <c r="F718" s="100"/>
      <c r="G718" s="100"/>
      <c r="H718" s="100"/>
      <c r="I718" s="100"/>
      <c r="J718" s="100"/>
      <c r="K718" s="100"/>
      <c r="L718" s="100"/>
      <c r="M718" s="100"/>
      <c r="N718" s="100"/>
      <c r="O718" s="100"/>
      <c r="P718" s="118"/>
      <c r="Q718" s="118"/>
      <c r="R718" s="118"/>
    </row>
    <row r="719" spans="2:18">
      <c r="B719" s="77" t="s">
        <v>498</v>
      </c>
      <c r="C719" s="77" t="s">
        <v>650</v>
      </c>
      <c r="D719" s="77"/>
      <c r="E719" s="77"/>
      <c r="F719" s="77"/>
      <c r="G719" s="77"/>
      <c r="H719" s="77"/>
      <c r="I719" s="77"/>
      <c r="J719" s="77"/>
      <c r="K719" s="77"/>
      <c r="L719" s="77"/>
      <c r="M719" s="77"/>
      <c r="N719" s="77"/>
      <c r="O719" s="77"/>
      <c r="P719" s="176"/>
      <c r="Q719" s="176"/>
      <c r="R719" s="176"/>
    </row>
    <row r="720" spans="2:18">
      <c r="B720" s="50" t="s">
        <v>491</v>
      </c>
      <c r="C720" s="50" t="s">
        <v>317</v>
      </c>
      <c r="D720" s="50"/>
      <c r="E720" s="50"/>
      <c r="F720" s="50"/>
      <c r="G720" s="50"/>
      <c r="H720" s="50"/>
      <c r="I720" s="50"/>
      <c r="J720" s="50"/>
      <c r="K720" s="50"/>
      <c r="L720" s="50"/>
      <c r="M720" s="50"/>
      <c r="N720" s="50"/>
      <c r="O720" s="50"/>
      <c r="P720" s="176"/>
      <c r="Q720" s="176"/>
      <c r="R720" s="176"/>
    </row>
    <row r="721" spans="2:18" ht="15.75" thickBot="1">
      <c r="B721" s="93" t="s">
        <v>250</v>
      </c>
      <c r="C721" s="96" t="s">
        <v>410</v>
      </c>
      <c r="D721" s="143"/>
      <c r="E721" s="143"/>
      <c r="F721" s="143"/>
      <c r="G721" s="143"/>
      <c r="H721" s="143"/>
      <c r="I721" s="143"/>
      <c r="J721" s="143"/>
      <c r="K721" s="143"/>
      <c r="L721" s="143"/>
      <c r="M721" s="143"/>
      <c r="N721" s="143"/>
      <c r="O721" s="143"/>
      <c r="P721" s="176"/>
      <c r="Q721" s="176"/>
      <c r="R721" s="176"/>
    </row>
    <row r="722" spans="2:18" ht="15.75" thickTop="1">
      <c r="B722" s="118"/>
      <c r="C722" s="118"/>
      <c r="D722" s="118"/>
      <c r="E722" s="118"/>
      <c r="F722" s="118"/>
      <c r="G722" s="118"/>
      <c r="H722" s="118"/>
      <c r="I722" s="118"/>
      <c r="J722" s="118"/>
      <c r="K722" s="118"/>
      <c r="L722" s="118"/>
      <c r="M722" s="118"/>
      <c r="N722" s="118"/>
      <c r="O722" s="118"/>
      <c r="P722" s="176"/>
      <c r="Q722" s="176"/>
      <c r="R722" s="176"/>
    </row>
    <row r="723" spans="2:18">
      <c r="B723" s="63" t="s">
        <v>255</v>
      </c>
      <c r="C723" s="176" t="s">
        <v>442</v>
      </c>
      <c r="D723" s="176"/>
      <c r="E723" s="176"/>
      <c r="F723" s="176"/>
      <c r="G723" s="176"/>
      <c r="H723" s="176"/>
      <c r="I723" s="176"/>
      <c r="J723" s="176"/>
      <c r="K723" s="176"/>
      <c r="L723" s="176"/>
      <c r="M723" s="176"/>
      <c r="N723" s="176"/>
      <c r="O723" s="176"/>
      <c r="P723" s="176"/>
      <c r="Q723" s="176"/>
      <c r="R723" s="176"/>
    </row>
    <row r="724" spans="2:18">
      <c r="B724" s="63" t="s">
        <v>256</v>
      </c>
      <c r="C724" s="176" t="s">
        <v>443</v>
      </c>
      <c r="D724" s="176"/>
      <c r="E724" s="176"/>
      <c r="F724" s="176"/>
      <c r="G724" s="176"/>
      <c r="H724" s="176"/>
      <c r="I724" s="176"/>
      <c r="J724" s="176"/>
      <c r="K724" s="176"/>
      <c r="L724" s="176"/>
      <c r="M724" s="176"/>
      <c r="N724" s="176"/>
      <c r="O724" s="176"/>
      <c r="P724" s="176"/>
      <c r="Q724" s="176"/>
      <c r="R724" s="176"/>
    </row>
    <row r="725" spans="2:18">
      <c r="B725" s="63"/>
      <c r="C725" s="176"/>
      <c r="D725" s="176"/>
      <c r="E725" s="176"/>
      <c r="F725" s="176"/>
      <c r="G725" s="176"/>
      <c r="H725" s="176"/>
      <c r="I725" s="176"/>
      <c r="J725" s="176"/>
      <c r="K725" s="176"/>
      <c r="L725" s="176"/>
      <c r="M725" s="176"/>
      <c r="N725" s="176"/>
      <c r="O725" s="176"/>
      <c r="P725" s="176"/>
      <c r="Q725" s="176"/>
      <c r="R725" s="176"/>
    </row>
    <row r="726" spans="2:18">
      <c r="B726" s="63" t="s">
        <v>241</v>
      </c>
      <c r="C726" s="176" t="s">
        <v>444</v>
      </c>
      <c r="D726" s="176"/>
      <c r="E726" s="176"/>
      <c r="F726" s="176"/>
      <c r="G726" s="176"/>
      <c r="H726" s="176"/>
      <c r="I726" s="176"/>
      <c r="J726" s="176"/>
      <c r="K726" s="176"/>
      <c r="L726" s="176"/>
      <c r="M726" s="176"/>
      <c r="N726" s="176"/>
      <c r="O726" s="176"/>
      <c r="P726" s="176"/>
      <c r="Q726" s="176"/>
      <c r="R726" s="176"/>
    </row>
    <row r="727" spans="2:18">
      <c r="B727" s="63" t="s">
        <v>242</v>
      </c>
      <c r="C727" s="176" t="s">
        <v>445</v>
      </c>
      <c r="D727" s="176"/>
      <c r="E727" s="176"/>
      <c r="F727" s="176"/>
      <c r="G727" s="176"/>
      <c r="H727" s="176"/>
      <c r="I727" s="176"/>
      <c r="J727" s="176"/>
      <c r="K727" s="176"/>
      <c r="L727" s="176"/>
      <c r="M727" s="176"/>
      <c r="N727" s="176"/>
      <c r="O727" s="176"/>
      <c r="P727" s="176"/>
      <c r="Q727" s="176"/>
      <c r="R727" s="176"/>
    </row>
    <row r="728" spans="2:18">
      <c r="B728" s="63" t="s">
        <v>254</v>
      </c>
      <c r="C728" s="176" t="s">
        <v>446</v>
      </c>
      <c r="D728" s="176"/>
      <c r="E728" s="176"/>
      <c r="F728" s="176"/>
      <c r="G728" s="176"/>
      <c r="H728" s="176"/>
      <c r="I728" s="176"/>
      <c r="J728" s="176"/>
      <c r="K728" s="176"/>
      <c r="L728" s="176"/>
      <c r="M728" s="176"/>
      <c r="N728" s="176"/>
      <c r="O728" s="176"/>
      <c r="P728" s="176"/>
      <c r="Q728" s="176"/>
      <c r="R728" s="176"/>
    </row>
    <row r="729" spans="2:18">
      <c r="B729" s="63"/>
      <c r="C729" s="176"/>
      <c r="D729" s="176"/>
      <c r="E729" s="176"/>
      <c r="F729" s="176"/>
      <c r="G729" s="176"/>
      <c r="H729" s="176"/>
      <c r="I729" s="176"/>
      <c r="J729" s="176"/>
      <c r="K729" s="176"/>
      <c r="L729" s="176"/>
      <c r="M729" s="176"/>
      <c r="N729" s="176"/>
      <c r="O729" s="176"/>
      <c r="P729" s="143"/>
      <c r="Q729" s="143"/>
      <c r="R729" s="143"/>
    </row>
    <row r="730" spans="2:18">
      <c r="B730" s="63" t="s">
        <v>243</v>
      </c>
      <c r="C730" s="176" t="s">
        <v>615</v>
      </c>
      <c r="D730" s="176"/>
      <c r="E730" s="176"/>
      <c r="F730" s="176"/>
      <c r="G730" s="176"/>
      <c r="H730" s="176"/>
      <c r="I730" s="176"/>
      <c r="J730" s="176"/>
      <c r="K730" s="176"/>
      <c r="L730" s="176"/>
      <c r="M730" s="176"/>
      <c r="N730" s="176"/>
      <c r="O730" s="176"/>
      <c r="P730" s="176"/>
      <c r="Q730" s="176"/>
      <c r="R730" s="176"/>
    </row>
    <row r="731" spans="2:18">
      <c r="B731" s="63" t="s">
        <v>244</v>
      </c>
      <c r="C731" s="176" t="s">
        <v>661</v>
      </c>
      <c r="D731" s="176"/>
      <c r="E731" s="176"/>
      <c r="F731" s="176"/>
      <c r="G731" s="176"/>
      <c r="H731" s="176"/>
      <c r="I731" s="176"/>
      <c r="J731" s="176"/>
      <c r="K731" s="176"/>
      <c r="L731" s="176"/>
      <c r="M731" s="176"/>
      <c r="N731" s="176"/>
      <c r="O731" s="176"/>
      <c r="P731" s="176"/>
      <c r="Q731" s="176"/>
      <c r="R731" s="176"/>
    </row>
    <row r="732" spans="2:18">
      <c r="B732" s="63"/>
      <c r="C732" s="176"/>
      <c r="D732" s="176"/>
      <c r="E732" s="176"/>
      <c r="F732" s="176"/>
      <c r="G732" s="176"/>
      <c r="H732" s="176"/>
      <c r="I732" s="176"/>
      <c r="J732" s="176"/>
      <c r="K732" s="176"/>
      <c r="L732" s="176"/>
      <c r="M732" s="176"/>
      <c r="N732" s="176"/>
      <c r="O732" s="176"/>
      <c r="P732" s="176"/>
      <c r="Q732" s="176"/>
      <c r="R732" s="176"/>
    </row>
    <row r="733" spans="2:18">
      <c r="B733" s="113" t="s">
        <v>240</v>
      </c>
      <c r="C733" s="143" t="s">
        <v>697</v>
      </c>
      <c r="D733" s="143"/>
      <c r="E733" s="143"/>
      <c r="F733" s="143"/>
      <c r="G733" s="143"/>
      <c r="H733" s="143"/>
      <c r="I733" s="143"/>
      <c r="J733" s="143"/>
      <c r="K733" s="143"/>
      <c r="L733" s="143"/>
      <c r="M733" s="143"/>
      <c r="N733" s="143"/>
      <c r="O733" s="143"/>
      <c r="P733" s="176"/>
      <c r="Q733" s="176"/>
      <c r="R733" s="176"/>
    </row>
    <row r="734" spans="2:18">
      <c r="B734" s="63" t="s">
        <v>245</v>
      </c>
      <c r="C734" s="176" t="s">
        <v>448</v>
      </c>
      <c r="D734" s="176"/>
      <c r="E734" s="176"/>
      <c r="F734" s="176"/>
      <c r="G734" s="176"/>
      <c r="H734" s="176"/>
      <c r="I734" s="176"/>
      <c r="J734" s="176"/>
      <c r="K734" s="176"/>
      <c r="L734" s="176"/>
      <c r="M734" s="176"/>
      <c r="N734" s="176"/>
      <c r="O734" s="176"/>
      <c r="P734" s="176"/>
      <c r="Q734" s="176"/>
      <c r="R734" s="176"/>
    </row>
    <row r="735" spans="2:18">
      <c r="B735" s="63" t="s">
        <v>249</v>
      </c>
      <c r="C735" s="176" t="s">
        <v>449</v>
      </c>
      <c r="D735" s="176"/>
      <c r="E735" s="176"/>
      <c r="F735" s="176"/>
      <c r="G735" s="176"/>
      <c r="H735" s="176"/>
      <c r="I735" s="176"/>
      <c r="J735" s="176"/>
      <c r="K735" s="176"/>
      <c r="L735" s="176"/>
      <c r="M735" s="176"/>
      <c r="N735" s="176"/>
      <c r="O735" s="176"/>
      <c r="P735" s="176"/>
      <c r="Q735" s="176"/>
      <c r="R735" s="176"/>
    </row>
    <row r="736" spans="2:18">
      <c r="B736" s="63" t="s">
        <v>246</v>
      </c>
      <c r="C736" s="176" t="s">
        <v>450</v>
      </c>
      <c r="D736" s="176"/>
      <c r="E736" s="176"/>
      <c r="F736" s="176"/>
      <c r="G736" s="176"/>
      <c r="H736" s="176"/>
      <c r="I736" s="176"/>
      <c r="J736" s="176"/>
      <c r="K736" s="176"/>
      <c r="L736" s="176"/>
      <c r="M736" s="176"/>
      <c r="N736" s="176"/>
      <c r="O736" s="176"/>
      <c r="P736" s="176"/>
      <c r="Q736" s="176"/>
      <c r="R736" s="176"/>
    </row>
    <row r="737" spans="2:18">
      <c r="B737" s="63"/>
      <c r="C737" s="176"/>
      <c r="D737" s="176"/>
      <c r="E737" s="176"/>
      <c r="F737" s="176"/>
      <c r="G737" s="176"/>
      <c r="H737" s="176"/>
      <c r="I737" s="176"/>
      <c r="J737" s="176"/>
      <c r="K737" s="176"/>
      <c r="L737" s="176"/>
      <c r="M737" s="176"/>
      <c r="N737" s="176"/>
      <c r="O737" s="176"/>
      <c r="P737" s="121"/>
      <c r="Q737" s="121"/>
      <c r="R737" s="121"/>
    </row>
    <row r="738" spans="2:18">
      <c r="B738" s="63" t="s">
        <v>609</v>
      </c>
      <c r="C738" s="176" t="s">
        <v>451</v>
      </c>
      <c r="D738" s="176"/>
      <c r="E738" s="176"/>
      <c r="F738" s="176"/>
      <c r="G738" s="176"/>
      <c r="H738" s="176"/>
      <c r="I738" s="176"/>
      <c r="J738" s="176"/>
      <c r="K738" s="176"/>
      <c r="L738" s="176"/>
      <c r="M738" s="176"/>
      <c r="N738" s="176"/>
      <c r="O738" s="176"/>
      <c r="P738" s="179"/>
      <c r="Q738" s="179"/>
      <c r="R738" s="179"/>
    </row>
    <row r="739" spans="2:18">
      <c r="B739" s="63" t="s">
        <v>610</v>
      </c>
      <c r="C739" s="176" t="s">
        <v>452</v>
      </c>
      <c r="D739" s="176"/>
      <c r="E739" s="176"/>
      <c r="F739" s="176"/>
      <c r="G739" s="176"/>
      <c r="H739" s="176"/>
      <c r="I739" s="176"/>
      <c r="J739" s="176"/>
      <c r="K739" s="176"/>
      <c r="L739" s="176"/>
      <c r="M739" s="176"/>
      <c r="N739" s="176"/>
      <c r="O739" s="176"/>
      <c r="P739" s="120"/>
      <c r="Q739" s="120"/>
      <c r="R739" s="120"/>
    </row>
    <row r="740" spans="2:18">
      <c r="B740" s="63" t="s">
        <v>611</v>
      </c>
      <c r="C740" s="176" t="s">
        <v>453</v>
      </c>
      <c r="D740" s="176"/>
      <c r="E740" s="176"/>
      <c r="F740" s="176"/>
      <c r="G740" s="176"/>
      <c r="H740" s="176"/>
      <c r="I740" s="176"/>
      <c r="J740" s="176"/>
      <c r="K740" s="176"/>
      <c r="L740" s="176"/>
      <c r="M740" s="176"/>
      <c r="N740" s="176"/>
      <c r="O740" s="176"/>
      <c r="P740" s="100"/>
      <c r="Q740" s="100"/>
      <c r="R740" s="100"/>
    </row>
    <row r="741" spans="2:18">
      <c r="B741" s="99"/>
      <c r="C741" s="121"/>
      <c r="D741" s="121"/>
      <c r="E741" s="121"/>
      <c r="F741" s="121"/>
      <c r="G741" s="121"/>
      <c r="H741" s="121"/>
      <c r="I741" s="121"/>
      <c r="J741" s="121"/>
      <c r="K741" s="121"/>
      <c r="L741" s="121"/>
      <c r="M741" s="121"/>
      <c r="N741" s="121"/>
      <c r="O741" s="121"/>
      <c r="P741" s="100"/>
      <c r="Q741" s="100"/>
      <c r="R741" s="100"/>
    </row>
    <row r="742" spans="2:18">
      <c r="B742" s="178" t="s">
        <v>454</v>
      </c>
      <c r="C742" s="179" t="s">
        <v>455</v>
      </c>
      <c r="D742" s="179"/>
      <c r="E742" s="179"/>
      <c r="F742" s="179"/>
      <c r="G742" s="179"/>
      <c r="H742" s="179"/>
      <c r="I742" s="179"/>
      <c r="J742" s="179"/>
      <c r="K742" s="179"/>
      <c r="L742" s="179"/>
      <c r="M742" s="179"/>
      <c r="N742" s="179"/>
      <c r="O742" s="179"/>
      <c r="P742" s="114"/>
      <c r="Q742" s="114"/>
      <c r="R742" s="114"/>
    </row>
    <row r="743" spans="2:18">
      <c r="B743" s="180" t="s">
        <v>247</v>
      </c>
      <c r="C743" s="123" t="s">
        <v>695</v>
      </c>
      <c r="D743" s="120"/>
      <c r="E743" s="120"/>
      <c r="F743" s="120"/>
      <c r="G743" s="120"/>
      <c r="H743" s="120"/>
      <c r="I743" s="120"/>
      <c r="J743" s="120"/>
      <c r="K743" s="120"/>
      <c r="L743" s="120"/>
      <c r="M743" s="120"/>
      <c r="N743" s="120"/>
      <c r="O743" s="120"/>
      <c r="P743" s="106"/>
      <c r="Q743" s="106"/>
      <c r="R743" s="106"/>
    </row>
    <row r="744" spans="2:18">
      <c r="B744" s="124" t="s">
        <v>276</v>
      </c>
      <c r="C744" s="124" t="s">
        <v>696</v>
      </c>
      <c r="D744" s="100"/>
      <c r="E744" s="100"/>
      <c r="F744" s="100"/>
      <c r="G744" s="100"/>
      <c r="H744" s="100"/>
      <c r="I744" s="100"/>
      <c r="J744" s="100"/>
      <c r="K744" s="100"/>
      <c r="L744" s="100"/>
      <c r="M744" s="100"/>
      <c r="N744" s="100"/>
      <c r="O744" s="100"/>
      <c r="P744" s="176"/>
      <c r="Q744" s="176"/>
      <c r="R744" s="176"/>
    </row>
    <row r="745" spans="2:18">
      <c r="B745" s="100"/>
      <c r="C745" s="100"/>
      <c r="D745" s="100"/>
      <c r="E745" s="100"/>
      <c r="F745" s="100"/>
      <c r="G745" s="100"/>
      <c r="H745" s="100"/>
      <c r="I745" s="100"/>
      <c r="J745" s="100"/>
      <c r="K745" s="100"/>
      <c r="L745" s="100"/>
      <c r="M745" s="100"/>
      <c r="N745" s="100"/>
      <c r="O745" s="100"/>
      <c r="P745" s="176"/>
      <c r="Q745" s="176"/>
      <c r="R745" s="176"/>
    </row>
    <row r="746" spans="2:18">
      <c r="B746" s="114" t="s">
        <v>60</v>
      </c>
      <c r="C746" s="114" t="s">
        <v>380</v>
      </c>
      <c r="D746" s="114"/>
      <c r="E746" s="114"/>
      <c r="F746" s="114"/>
      <c r="G746" s="114"/>
      <c r="H746" s="114"/>
      <c r="I746" s="114"/>
      <c r="J746" s="114"/>
      <c r="K746" s="114"/>
      <c r="L746" s="114"/>
      <c r="M746" s="114"/>
      <c r="N746" s="114"/>
      <c r="O746" s="114"/>
      <c r="P746" s="176"/>
      <c r="Q746" s="176"/>
      <c r="R746" s="176"/>
    </row>
    <row r="747" spans="2:18">
      <c r="B747" s="106" t="s">
        <v>275</v>
      </c>
      <c r="C747" s="106" t="s">
        <v>456</v>
      </c>
      <c r="D747" s="587"/>
      <c r="E747" s="587"/>
      <c r="F747" s="587"/>
      <c r="G747" s="106"/>
      <c r="H747" s="106"/>
      <c r="I747" s="106"/>
      <c r="J747" s="106"/>
      <c r="K747" s="106"/>
      <c r="L747" s="106"/>
      <c r="M747" s="106"/>
      <c r="N747" s="106"/>
      <c r="O747" s="106"/>
      <c r="P747" s="176"/>
      <c r="Q747" s="176"/>
      <c r="R747" s="176"/>
    </row>
    <row r="748" spans="2:18">
      <c r="B748" s="176" t="s">
        <v>494</v>
      </c>
      <c r="C748" s="176" t="s">
        <v>651</v>
      </c>
      <c r="D748" s="176"/>
      <c r="E748" s="176"/>
      <c r="F748" s="176"/>
      <c r="G748" s="176"/>
      <c r="H748" s="176"/>
      <c r="I748" s="176"/>
      <c r="J748" s="176"/>
      <c r="K748" s="176"/>
      <c r="L748" s="176"/>
      <c r="M748" s="176"/>
      <c r="N748" s="176"/>
      <c r="O748" s="176"/>
    </row>
    <row r="749" spans="2:18" ht="23.25">
      <c r="B749" s="176" t="s">
        <v>495</v>
      </c>
      <c r="C749" s="176" t="s">
        <v>654</v>
      </c>
      <c r="D749" s="176"/>
      <c r="E749" s="176"/>
      <c r="F749" s="176"/>
      <c r="G749" s="176"/>
      <c r="H749" s="176"/>
      <c r="I749" s="176"/>
      <c r="J749" s="176"/>
      <c r="K749" s="176"/>
      <c r="L749" s="176"/>
      <c r="M749" s="176"/>
      <c r="N749" s="176"/>
      <c r="O749" s="176"/>
      <c r="P749" s="305"/>
      <c r="Q749" s="305"/>
      <c r="R749" s="305"/>
    </row>
    <row r="750" spans="2:18">
      <c r="B750" s="176" t="s">
        <v>496</v>
      </c>
      <c r="C750" s="176" t="s">
        <v>653</v>
      </c>
      <c r="D750" s="176"/>
      <c r="E750" s="176"/>
      <c r="F750" s="176"/>
      <c r="G750" s="176"/>
      <c r="H750" s="176"/>
      <c r="I750" s="176"/>
      <c r="J750" s="176"/>
      <c r="K750" s="176"/>
      <c r="L750" s="176"/>
      <c r="M750" s="176"/>
      <c r="N750" s="176"/>
      <c r="O750" s="176"/>
      <c r="P750" s="94"/>
      <c r="Q750" s="94"/>
      <c r="R750" s="94"/>
    </row>
    <row r="751" spans="2:18">
      <c r="B751" s="176" t="s">
        <v>497</v>
      </c>
      <c r="C751" s="176" t="s">
        <v>652</v>
      </c>
      <c r="D751" s="176"/>
      <c r="E751" s="176"/>
      <c r="F751" s="176"/>
      <c r="G751" s="176"/>
      <c r="H751" s="176"/>
      <c r="I751" s="176"/>
      <c r="J751" s="176"/>
      <c r="K751" s="176"/>
      <c r="L751" s="176"/>
      <c r="M751" s="176"/>
      <c r="N751" s="176"/>
      <c r="O751" s="176"/>
      <c r="P751" s="312"/>
      <c r="Q751" s="312"/>
      <c r="R751" s="312"/>
    </row>
    <row r="752" spans="2:18">
      <c r="P752" s="14"/>
      <c r="Q752" s="14"/>
      <c r="R752" s="14"/>
    </row>
    <row r="753" spans="2:18" ht="23.25">
      <c r="B753" s="23" t="s">
        <v>233</v>
      </c>
      <c r="C753" s="23" t="s">
        <v>318</v>
      </c>
      <c r="D753" s="305"/>
      <c r="E753" s="305"/>
      <c r="F753" s="305"/>
      <c r="G753" s="305"/>
      <c r="H753" s="305"/>
      <c r="I753" s="305"/>
      <c r="J753" s="305"/>
      <c r="K753" s="305"/>
      <c r="L753" s="305"/>
      <c r="M753" s="305"/>
      <c r="N753" s="305"/>
      <c r="O753" s="305"/>
      <c r="P753" s="31"/>
      <c r="Q753" s="31"/>
      <c r="R753" s="31"/>
    </row>
    <row r="754" spans="2:18">
      <c r="B754" s="94"/>
      <c r="C754" s="94"/>
      <c r="D754" s="94"/>
      <c r="E754" s="94"/>
      <c r="F754" s="94"/>
      <c r="G754" s="94"/>
      <c r="H754" s="94"/>
      <c r="I754" s="94"/>
      <c r="J754" s="94"/>
      <c r="K754" s="94"/>
      <c r="L754" s="94"/>
      <c r="M754" s="94"/>
      <c r="N754" s="94"/>
      <c r="O754" s="94"/>
      <c r="P754" s="31"/>
      <c r="Q754" s="31"/>
      <c r="R754" s="31"/>
    </row>
    <row r="755" spans="2:18" ht="15.75" thickBot="1">
      <c r="B755" s="96" t="s">
        <v>259</v>
      </c>
      <c r="C755" s="174" t="s">
        <v>634</v>
      </c>
      <c r="D755" s="312"/>
      <c r="E755" s="312"/>
      <c r="F755" s="312"/>
      <c r="G755" s="312"/>
      <c r="H755" s="312"/>
      <c r="I755" s="312"/>
      <c r="J755" s="312"/>
      <c r="K755" s="312"/>
      <c r="L755" s="312"/>
      <c r="M755" s="312"/>
      <c r="N755" s="312"/>
      <c r="O755" s="312"/>
      <c r="P755" s="69"/>
      <c r="Q755" s="69"/>
      <c r="R755" s="69"/>
    </row>
    <row r="756" spans="2:18" ht="15.75" thickTop="1">
      <c r="B756" s="14"/>
      <c r="C756" s="14"/>
      <c r="D756" s="14"/>
      <c r="E756" s="14"/>
      <c r="F756" s="14"/>
      <c r="G756" s="14"/>
      <c r="H756" s="14"/>
      <c r="I756" s="14"/>
      <c r="J756" s="14"/>
      <c r="K756" s="14"/>
      <c r="L756" s="14"/>
      <c r="M756" s="14"/>
      <c r="N756" s="14"/>
      <c r="O756" s="14"/>
      <c r="P756" s="69"/>
      <c r="Q756" s="69"/>
      <c r="R756" s="69"/>
    </row>
    <row r="757" spans="2:18">
      <c r="B757" s="31" t="s">
        <v>230</v>
      </c>
      <c r="C757" s="31" t="s">
        <v>457</v>
      </c>
      <c r="D757" s="31"/>
      <c r="E757" s="31"/>
      <c r="F757" s="31"/>
      <c r="G757" s="31"/>
      <c r="H757" s="31"/>
      <c r="I757" s="31"/>
      <c r="J757" s="31"/>
      <c r="K757" s="31"/>
      <c r="L757" s="31"/>
      <c r="M757" s="31"/>
      <c r="N757" s="31"/>
      <c r="O757" s="31"/>
      <c r="P757" s="69"/>
      <c r="Q757" s="69"/>
      <c r="R757" s="69"/>
    </row>
    <row r="758" spans="2:18">
      <c r="B758" s="31" t="s">
        <v>47</v>
      </c>
      <c r="C758" s="31" t="s">
        <v>287</v>
      </c>
      <c r="D758" s="31"/>
      <c r="E758" s="31"/>
      <c r="F758" s="31"/>
      <c r="G758" s="31"/>
      <c r="H758" s="31"/>
      <c r="I758" s="31"/>
      <c r="J758" s="31"/>
      <c r="K758" s="31"/>
      <c r="L758" s="31"/>
      <c r="M758" s="31"/>
      <c r="N758" s="31"/>
      <c r="O758" s="31"/>
      <c r="P758" s="31"/>
      <c r="Q758" s="31"/>
      <c r="R758" s="31"/>
    </row>
    <row r="759" spans="2:18">
      <c r="B759" s="31" t="s">
        <v>46</v>
      </c>
      <c r="C759" s="69" t="s">
        <v>339</v>
      </c>
      <c r="D759" s="69"/>
      <c r="E759" s="69"/>
      <c r="F759" s="69"/>
      <c r="G759" s="69"/>
      <c r="H759" s="69"/>
      <c r="I759" s="69"/>
      <c r="J759" s="69"/>
      <c r="K759" s="69"/>
      <c r="L759" s="69"/>
      <c r="M759" s="69"/>
      <c r="N759" s="69"/>
      <c r="O759" s="69"/>
      <c r="P759" s="31"/>
      <c r="Q759" s="31"/>
      <c r="R759" s="31"/>
    </row>
    <row r="760" spans="2:18">
      <c r="B760" s="31" t="s">
        <v>31</v>
      </c>
      <c r="C760" s="69" t="s">
        <v>285</v>
      </c>
      <c r="D760" s="69"/>
      <c r="E760" s="69"/>
      <c r="F760" s="69"/>
      <c r="G760" s="69"/>
      <c r="H760" s="69"/>
      <c r="I760" s="69"/>
      <c r="J760" s="69"/>
      <c r="K760" s="69"/>
      <c r="L760" s="69"/>
      <c r="M760" s="69"/>
      <c r="N760" s="69"/>
      <c r="O760" s="69"/>
      <c r="P760" s="31"/>
      <c r="Q760" s="31"/>
      <c r="R760" s="31"/>
    </row>
    <row r="761" spans="2:18">
      <c r="B761" s="31" t="s">
        <v>894</v>
      </c>
      <c r="C761" s="69" t="s">
        <v>895</v>
      </c>
      <c r="D761" s="69"/>
      <c r="E761" s="69"/>
      <c r="F761" s="69"/>
      <c r="G761" s="69"/>
      <c r="H761" s="69"/>
      <c r="I761" s="69"/>
      <c r="J761" s="69"/>
      <c r="K761" s="69"/>
      <c r="L761" s="69"/>
      <c r="M761" s="69"/>
      <c r="N761" s="69"/>
      <c r="O761" s="69"/>
      <c r="P761" s="31"/>
      <c r="Q761" s="31"/>
      <c r="R761" s="31"/>
    </row>
    <row r="762" spans="2:18">
      <c r="B762" s="31" t="s">
        <v>33</v>
      </c>
      <c r="C762" s="31" t="s">
        <v>337</v>
      </c>
      <c r="D762" s="31"/>
      <c r="E762" s="31"/>
      <c r="F762" s="31"/>
      <c r="G762" s="31"/>
      <c r="H762" s="31"/>
      <c r="I762" s="31"/>
      <c r="J762" s="31"/>
      <c r="K762" s="31"/>
      <c r="L762" s="31"/>
      <c r="M762" s="31"/>
      <c r="N762" s="31"/>
      <c r="O762" s="31"/>
      <c r="P762" s="31"/>
      <c r="Q762" s="31"/>
      <c r="R762" s="31"/>
    </row>
    <row r="763" spans="2:18">
      <c r="B763" s="31" t="s">
        <v>34</v>
      </c>
      <c r="C763" s="31" t="s">
        <v>338</v>
      </c>
      <c r="D763" s="31"/>
      <c r="E763" s="31"/>
      <c r="F763" s="31"/>
      <c r="G763" s="31"/>
      <c r="H763" s="31"/>
      <c r="I763" s="31"/>
      <c r="J763" s="31"/>
      <c r="K763" s="31"/>
      <c r="L763" s="31"/>
      <c r="M763" s="31"/>
      <c r="N763" s="31"/>
      <c r="O763" s="31"/>
      <c r="P763" s="31"/>
      <c r="Q763" s="31"/>
      <c r="R763" s="31"/>
    </row>
    <row r="764" spans="2:18">
      <c r="B764" s="31" t="s">
        <v>231</v>
      </c>
      <c r="C764" s="31" t="s">
        <v>458</v>
      </c>
      <c r="D764" s="31"/>
      <c r="E764" s="31"/>
      <c r="F764" s="31"/>
      <c r="G764" s="31"/>
      <c r="H764" s="31"/>
      <c r="I764" s="31"/>
      <c r="J764" s="31"/>
      <c r="K764" s="31"/>
      <c r="L764" s="31"/>
      <c r="M764" s="31"/>
      <c r="N764" s="31"/>
      <c r="O764" s="31"/>
      <c r="P764" s="133"/>
      <c r="Q764" s="133"/>
      <c r="R764" s="133"/>
    </row>
    <row r="765" spans="2:18">
      <c r="B765" s="31" t="s">
        <v>459</v>
      </c>
      <c r="C765" s="31" t="s">
        <v>467</v>
      </c>
      <c r="D765" s="31"/>
      <c r="E765" s="31"/>
      <c r="F765" s="31"/>
      <c r="G765" s="31"/>
      <c r="H765" s="31"/>
      <c r="I765" s="31"/>
      <c r="J765" s="31"/>
      <c r="K765" s="31"/>
      <c r="L765" s="31"/>
      <c r="M765" s="31"/>
      <c r="N765" s="31"/>
      <c r="O765" s="31"/>
      <c r="P765" s="81"/>
      <c r="Q765" s="81"/>
      <c r="R765" s="81"/>
    </row>
    <row r="766" spans="2:18">
      <c r="B766" s="31" t="s">
        <v>232</v>
      </c>
      <c r="C766" s="31" t="s">
        <v>466</v>
      </c>
      <c r="D766" s="31"/>
      <c r="E766" s="31"/>
      <c r="F766" s="31"/>
      <c r="G766" s="31"/>
      <c r="H766" s="31"/>
      <c r="I766" s="31"/>
      <c r="J766" s="31"/>
      <c r="K766" s="31"/>
      <c r="L766" s="31"/>
      <c r="M766" s="31"/>
      <c r="N766" s="31"/>
      <c r="O766" s="31"/>
      <c r="P766" s="169"/>
      <c r="Q766" s="169"/>
      <c r="R766" s="169"/>
    </row>
    <row r="767" spans="2:18">
      <c r="B767" s="31" t="s">
        <v>831</v>
      </c>
      <c r="C767" s="31" t="s">
        <v>832</v>
      </c>
      <c r="D767" s="31"/>
      <c r="E767" s="31"/>
      <c r="F767" s="31"/>
      <c r="G767" s="31"/>
      <c r="H767" s="31"/>
      <c r="I767" s="31"/>
      <c r="J767" s="31"/>
      <c r="K767" s="31"/>
      <c r="L767" s="31"/>
      <c r="M767" s="31"/>
      <c r="N767" s="31"/>
      <c r="O767" s="31"/>
      <c r="P767" s="106"/>
      <c r="Q767" s="106"/>
      <c r="R767" s="106"/>
    </row>
    <row r="768" spans="2:18">
      <c r="B768" s="31" t="s">
        <v>981</v>
      </c>
      <c r="C768" s="31" t="s">
        <v>986</v>
      </c>
      <c r="D768" s="31"/>
      <c r="E768" s="31"/>
      <c r="F768" s="31"/>
      <c r="G768" s="31"/>
      <c r="H768" s="31"/>
      <c r="I768" s="31"/>
      <c r="J768" s="31"/>
      <c r="K768" s="31"/>
      <c r="L768" s="31"/>
      <c r="M768" s="31"/>
      <c r="N768" s="31"/>
      <c r="O768" s="31"/>
      <c r="P768" s="106"/>
      <c r="Q768" s="106"/>
      <c r="R768" s="106"/>
    </row>
    <row r="769" spans="2:28">
      <c r="B769" s="138" t="s">
        <v>63</v>
      </c>
      <c r="C769" s="138" t="s">
        <v>382</v>
      </c>
      <c r="D769" s="133"/>
      <c r="E769" s="133"/>
      <c r="F769" s="133"/>
      <c r="G769" s="133"/>
      <c r="H769" s="133"/>
      <c r="I769" s="133"/>
      <c r="J769" s="133"/>
      <c r="K769" s="133"/>
      <c r="L769" s="133"/>
      <c r="M769" s="133"/>
      <c r="N769" s="133"/>
      <c r="O769" s="133"/>
    </row>
    <row r="770" spans="2:28" ht="23.25">
      <c r="B770" s="81"/>
      <c r="C770" s="81"/>
      <c r="D770" s="81"/>
      <c r="E770" s="81"/>
      <c r="F770" s="81"/>
      <c r="G770" s="81"/>
      <c r="H770" s="81"/>
      <c r="I770" s="81"/>
      <c r="J770" s="81"/>
      <c r="K770" s="81"/>
      <c r="L770" s="81"/>
      <c r="M770" s="81"/>
      <c r="N770" s="81"/>
      <c r="O770" s="81"/>
      <c r="P770" s="305"/>
      <c r="Q770" s="305"/>
      <c r="R770" s="305"/>
    </row>
    <row r="771" spans="2:28">
      <c r="B771" s="129" t="s">
        <v>480</v>
      </c>
      <c r="C771" s="169" t="s">
        <v>698</v>
      </c>
      <c r="D771" s="169"/>
      <c r="E771" s="169"/>
      <c r="F771" s="169"/>
      <c r="G771" s="169"/>
      <c r="H771" s="169"/>
      <c r="I771" s="169"/>
      <c r="J771" s="169"/>
      <c r="K771" s="169"/>
      <c r="L771" s="169"/>
      <c r="M771" s="169"/>
      <c r="N771" s="169"/>
      <c r="O771" s="169"/>
      <c r="P771" s="274"/>
      <c r="Q771" s="274"/>
      <c r="R771" s="274"/>
    </row>
    <row r="772" spans="2:28">
      <c r="B772" s="106" t="s">
        <v>305</v>
      </c>
      <c r="C772" s="106" t="s">
        <v>460</v>
      </c>
      <c r="D772" s="587"/>
      <c r="E772" s="587"/>
      <c r="F772" s="587"/>
      <c r="G772" s="106"/>
      <c r="H772" s="106"/>
      <c r="I772" s="106"/>
      <c r="J772" s="106"/>
      <c r="K772" s="106"/>
      <c r="L772" s="106"/>
      <c r="M772" s="106"/>
      <c r="N772" s="106"/>
      <c r="O772" s="106"/>
      <c r="P772" s="27"/>
      <c r="Q772" s="27"/>
      <c r="R772" s="27"/>
    </row>
    <row r="773" spans="2:28">
      <c r="B773" s="106"/>
      <c r="C773" s="106"/>
      <c r="D773" s="587"/>
      <c r="E773" s="587"/>
      <c r="F773" s="587"/>
      <c r="G773" s="106"/>
      <c r="H773" s="106"/>
      <c r="I773" s="106"/>
      <c r="J773" s="106"/>
      <c r="K773" s="106"/>
      <c r="L773" s="106"/>
      <c r="M773" s="106"/>
      <c r="N773" s="106"/>
      <c r="O773" s="106"/>
      <c r="P773" s="27"/>
      <c r="Q773" s="27"/>
      <c r="R773" s="27"/>
    </row>
    <row r="774" spans="2:28" ht="23.25">
      <c r="B774" s="305" t="s">
        <v>1072</v>
      </c>
      <c r="C774" s="305" t="s">
        <v>1073</v>
      </c>
      <c r="D774" s="305"/>
      <c r="E774" s="305"/>
      <c r="F774" s="305"/>
      <c r="G774" s="305"/>
      <c r="H774" s="305"/>
      <c r="I774" s="305"/>
      <c r="J774" s="305"/>
      <c r="K774" s="305"/>
      <c r="L774" s="305"/>
      <c r="M774" s="305"/>
      <c r="N774" s="305"/>
      <c r="O774" s="305"/>
      <c r="P774" s="27"/>
      <c r="Q774" s="27"/>
      <c r="R774" s="27"/>
    </row>
    <row r="775" spans="2:28">
      <c r="B775" s="274"/>
      <c r="C775" s="274"/>
      <c r="D775" s="274"/>
      <c r="E775" s="274"/>
      <c r="F775" s="274"/>
      <c r="G775" s="274"/>
      <c r="H775" s="274"/>
      <c r="I775" s="274"/>
      <c r="J775" s="274"/>
      <c r="K775" s="274"/>
      <c r="L775" s="274"/>
      <c r="M775" s="274"/>
      <c r="N775" s="274"/>
      <c r="O775" s="274"/>
      <c r="P775" s="27"/>
      <c r="Q775" s="27"/>
      <c r="R775" s="27"/>
    </row>
    <row r="776" spans="2:28" ht="26.25" thickBot="1">
      <c r="B776" s="26"/>
      <c r="C776" s="26"/>
      <c r="D776" s="26"/>
      <c r="E776" s="26"/>
      <c r="F776" s="26"/>
      <c r="G776" s="26"/>
      <c r="H776" s="26"/>
      <c r="I776" s="26"/>
      <c r="J776" s="26"/>
      <c r="K776" s="26"/>
      <c r="L776" s="26"/>
      <c r="M776" s="26"/>
      <c r="N776" s="405" t="s">
        <v>1066</v>
      </c>
      <c r="O776" s="405" t="s">
        <v>1124</v>
      </c>
      <c r="P776" s="405" t="s">
        <v>1082</v>
      </c>
      <c r="Q776" s="405" t="s">
        <v>1081</v>
      </c>
      <c r="R776" s="405"/>
      <c r="S776" s="405" t="s">
        <v>1067</v>
      </c>
      <c r="T776" s="405" t="s">
        <v>1068</v>
      </c>
      <c r="U776" s="405"/>
      <c r="V776" s="405"/>
      <c r="W776" s="405"/>
      <c r="X776" s="405" t="s">
        <v>1069</v>
      </c>
      <c r="Y776" s="405" t="s">
        <v>1070</v>
      </c>
      <c r="Z776" s="405" t="s">
        <v>1071</v>
      </c>
      <c r="AB776" s="406"/>
    </row>
    <row r="777" spans="2:28" ht="45.75" thickTop="1">
      <c r="B777" s="13"/>
      <c r="C777" s="13"/>
      <c r="D777" s="13"/>
      <c r="E777" s="13"/>
      <c r="F777" s="13"/>
      <c r="G777" s="13"/>
      <c r="H777" s="13"/>
      <c r="I777" s="13"/>
      <c r="J777" s="13"/>
      <c r="K777" s="13"/>
      <c r="L777" s="13"/>
      <c r="M777" s="13"/>
      <c r="N777" s="407" t="s">
        <v>1075</v>
      </c>
      <c r="O777" s="407" t="s">
        <v>1074</v>
      </c>
      <c r="P777" s="407" t="s">
        <v>1122</v>
      </c>
      <c r="Q777" s="406" t="s">
        <v>1123</v>
      </c>
      <c r="R777" s="406"/>
      <c r="S777" s="406" t="s">
        <v>1076</v>
      </c>
      <c r="T777" s="406" t="s">
        <v>1077</v>
      </c>
      <c r="U777" s="406"/>
      <c r="V777" s="406"/>
      <c r="W777" s="406"/>
      <c r="X777" s="406" t="s">
        <v>1078</v>
      </c>
      <c r="Y777" s="406" t="s">
        <v>1079</v>
      </c>
      <c r="Z777" s="406" t="s">
        <v>1080</v>
      </c>
      <c r="AB777" s="406"/>
    </row>
    <row r="778" spans="2:28">
      <c r="B778" s="147" t="s">
        <v>1098</v>
      </c>
      <c r="C778" s="147" t="s">
        <v>1104</v>
      </c>
      <c r="D778" s="147"/>
      <c r="E778" s="147"/>
      <c r="F778" s="147"/>
      <c r="G778" s="147"/>
      <c r="H778" s="147"/>
      <c r="I778" s="147"/>
      <c r="J778" s="147"/>
      <c r="K778" s="147"/>
      <c r="L778" s="147"/>
      <c r="M778" s="147"/>
      <c r="N778" s="407"/>
      <c r="O778" s="407"/>
      <c r="P778" s="407"/>
      <c r="Q778" s="406"/>
      <c r="R778" s="406"/>
      <c r="S778" s="406"/>
      <c r="T778" s="406"/>
      <c r="U778" s="406"/>
      <c r="V778" s="406"/>
      <c r="W778" s="406"/>
      <c r="X778" s="406"/>
      <c r="Y778" s="406"/>
      <c r="Z778" s="406"/>
      <c r="AB778" s="406"/>
    </row>
    <row r="779" spans="2:28">
      <c r="B779" s="394" t="s">
        <v>1099</v>
      </c>
      <c r="C779" s="394" t="s">
        <v>1105</v>
      </c>
      <c r="D779" s="394"/>
      <c r="E779" s="394"/>
      <c r="F779" s="394"/>
      <c r="G779" s="394"/>
      <c r="H779" s="394"/>
      <c r="I779" s="394"/>
      <c r="J779" s="394"/>
      <c r="K779" s="394"/>
      <c r="L779" s="394"/>
      <c r="M779" s="394"/>
      <c r="N779" s="407"/>
      <c r="O779" s="407"/>
      <c r="P779" s="407"/>
      <c r="Q779" s="406"/>
      <c r="R779" s="406"/>
      <c r="S779" s="406"/>
      <c r="T779" s="406"/>
      <c r="U779" s="406"/>
      <c r="V779" s="406"/>
      <c r="W779" s="406"/>
      <c r="X779" s="406"/>
      <c r="Y779" s="406"/>
      <c r="Z779" s="406"/>
      <c r="AB779" s="406"/>
    </row>
    <row r="780" spans="2:28">
      <c r="B780" s="147" t="s">
        <v>1098</v>
      </c>
      <c r="C780" s="147" t="s">
        <v>1104</v>
      </c>
      <c r="D780" s="147"/>
      <c r="E780" s="147"/>
      <c r="F780" s="147"/>
      <c r="G780" s="147"/>
      <c r="H780" s="147"/>
      <c r="I780" s="147"/>
      <c r="J780" s="147"/>
      <c r="K780" s="147"/>
      <c r="L780" s="147"/>
      <c r="M780" s="147"/>
      <c r="N780" s="407"/>
      <c r="O780" s="407"/>
      <c r="P780" s="407"/>
      <c r="Q780" s="406"/>
      <c r="R780" s="406"/>
      <c r="S780" s="406"/>
      <c r="T780" s="406"/>
      <c r="U780" s="406"/>
      <c r="V780" s="406"/>
      <c r="W780" s="406"/>
      <c r="X780" s="406"/>
      <c r="Y780" s="406"/>
      <c r="Z780" s="406"/>
      <c r="AB780" s="406"/>
    </row>
    <row r="781" spans="2:28">
      <c r="B781" s="147" t="s">
        <v>1100</v>
      </c>
      <c r="C781" s="147" t="s">
        <v>1106</v>
      </c>
      <c r="D781" s="147"/>
      <c r="E781" s="147"/>
      <c r="F781" s="147"/>
      <c r="G781" s="147"/>
      <c r="H781" s="147"/>
      <c r="I781" s="147"/>
      <c r="J781" s="147"/>
      <c r="K781" s="147"/>
      <c r="L781" s="147"/>
      <c r="M781" s="147"/>
      <c r="N781" s="407"/>
      <c r="O781" s="407"/>
      <c r="P781" s="407"/>
      <c r="Q781" s="406"/>
      <c r="R781" s="406"/>
      <c r="S781" s="406"/>
      <c r="T781" s="406"/>
      <c r="U781" s="406"/>
      <c r="V781" s="406"/>
      <c r="W781" s="406"/>
      <c r="X781" s="406"/>
      <c r="Y781" s="406"/>
      <c r="Z781" s="406"/>
      <c r="AB781" s="406"/>
    </row>
    <row r="782" spans="2:28">
      <c r="B782" s="147" t="s">
        <v>1098</v>
      </c>
      <c r="C782" s="147" t="s">
        <v>1104</v>
      </c>
      <c r="D782" s="147"/>
      <c r="E782" s="147"/>
      <c r="F782" s="147"/>
      <c r="G782" s="147"/>
      <c r="H782" s="147"/>
      <c r="I782" s="147"/>
      <c r="J782" s="147"/>
      <c r="K782" s="147"/>
      <c r="L782" s="147"/>
      <c r="M782" s="147"/>
      <c r="N782" s="407"/>
      <c r="O782" s="407"/>
      <c r="P782" s="407"/>
      <c r="Q782" s="406"/>
      <c r="R782" s="406"/>
      <c r="S782" s="406"/>
      <c r="T782" s="406"/>
      <c r="U782" s="406"/>
      <c r="V782" s="406"/>
      <c r="W782" s="406"/>
      <c r="X782" s="406"/>
      <c r="Y782" s="406"/>
      <c r="Z782" s="406"/>
      <c r="AB782" s="406"/>
    </row>
    <row r="783" spans="2:28">
      <c r="B783" s="147" t="s">
        <v>1100</v>
      </c>
      <c r="C783" s="147" t="s">
        <v>1106</v>
      </c>
      <c r="D783" s="147"/>
      <c r="E783" s="147"/>
      <c r="F783" s="147"/>
      <c r="G783" s="147"/>
      <c r="H783" s="147"/>
      <c r="I783" s="147"/>
      <c r="J783" s="147"/>
      <c r="K783" s="147"/>
      <c r="L783" s="147"/>
      <c r="M783" s="147"/>
      <c r="N783" s="407"/>
      <c r="O783" s="407"/>
      <c r="P783" s="407"/>
      <c r="Q783" s="406"/>
      <c r="R783" s="406"/>
      <c r="S783" s="406"/>
      <c r="T783" s="406"/>
      <c r="U783" s="406"/>
      <c r="V783" s="406"/>
      <c r="W783" s="406"/>
      <c r="X783" s="406"/>
      <c r="Y783" s="406"/>
      <c r="Z783" s="406"/>
      <c r="AB783" s="406"/>
    </row>
    <row r="784" spans="2:28">
      <c r="B784" s="394" t="s">
        <v>1101</v>
      </c>
      <c r="C784" s="394" t="s">
        <v>1105</v>
      </c>
      <c r="D784" s="394"/>
      <c r="E784" s="394"/>
      <c r="F784" s="394"/>
      <c r="G784" s="394"/>
      <c r="H784" s="394"/>
      <c r="I784" s="394"/>
      <c r="J784" s="394"/>
      <c r="K784" s="394"/>
      <c r="L784" s="394"/>
      <c r="M784" s="394"/>
      <c r="N784" s="407"/>
      <c r="O784" s="407"/>
      <c r="P784" s="407"/>
      <c r="Q784" s="406"/>
      <c r="R784" s="406"/>
      <c r="S784" s="406"/>
      <c r="T784" s="406"/>
      <c r="U784" s="406"/>
      <c r="V784" s="406"/>
      <c r="W784" s="406"/>
      <c r="X784" s="406"/>
      <c r="Y784" s="406"/>
      <c r="Z784" s="406"/>
      <c r="AB784" s="406"/>
    </row>
    <row r="785" spans="2:28">
      <c r="B785" s="147" t="s">
        <v>1102</v>
      </c>
      <c r="C785" s="147" t="s">
        <v>1104</v>
      </c>
      <c r="D785" s="147"/>
      <c r="E785" s="147"/>
      <c r="F785" s="147"/>
      <c r="G785" s="147"/>
      <c r="H785" s="147"/>
      <c r="I785" s="147"/>
      <c r="J785" s="147"/>
      <c r="K785" s="147"/>
      <c r="L785" s="147"/>
      <c r="M785" s="147"/>
      <c r="N785" s="407"/>
      <c r="O785" s="407"/>
      <c r="P785" s="407"/>
      <c r="Q785" s="406"/>
      <c r="R785" s="406"/>
      <c r="S785" s="406"/>
      <c r="T785" s="406"/>
      <c r="U785" s="406"/>
      <c r="V785" s="406"/>
      <c r="W785" s="406"/>
      <c r="X785" s="406"/>
      <c r="Y785" s="406"/>
      <c r="Z785" s="406"/>
      <c r="AB785" s="406"/>
    </row>
    <row r="786" spans="2:28">
      <c r="B786" s="147" t="s">
        <v>1103</v>
      </c>
      <c r="C786" s="147" t="s">
        <v>1106</v>
      </c>
      <c r="D786" s="147"/>
      <c r="E786" s="147"/>
      <c r="F786" s="147"/>
      <c r="G786" s="147"/>
      <c r="H786" s="147"/>
      <c r="I786" s="147"/>
      <c r="J786" s="147"/>
      <c r="K786" s="147"/>
      <c r="L786" s="147"/>
      <c r="M786" s="147"/>
      <c r="N786" s="407"/>
      <c r="O786" s="407"/>
      <c r="P786" s="407"/>
      <c r="Q786" s="406"/>
      <c r="R786" s="406"/>
      <c r="S786" s="406"/>
      <c r="T786" s="406"/>
      <c r="U786" s="406"/>
      <c r="V786" s="406"/>
      <c r="W786" s="406"/>
      <c r="X786" s="406"/>
      <c r="Y786" s="406"/>
      <c r="Z786" s="406"/>
      <c r="AB786" s="406"/>
    </row>
    <row r="787" spans="2:28">
      <c r="B787" s="394" t="s">
        <v>1099</v>
      </c>
      <c r="C787" s="394" t="s">
        <v>1105</v>
      </c>
      <c r="D787" s="394"/>
      <c r="E787" s="394"/>
      <c r="F787" s="394"/>
      <c r="G787" s="394"/>
      <c r="H787" s="394"/>
      <c r="I787" s="394"/>
      <c r="J787" s="394"/>
      <c r="K787" s="394"/>
      <c r="L787" s="394"/>
      <c r="M787" s="394"/>
      <c r="N787" s="407"/>
      <c r="O787" s="407"/>
      <c r="P787" s="407"/>
      <c r="Q787" s="406"/>
      <c r="R787" s="406"/>
      <c r="S787" s="406"/>
      <c r="T787" s="406"/>
      <c r="U787" s="406"/>
      <c r="V787" s="406"/>
      <c r="W787" s="406"/>
      <c r="X787" s="406"/>
      <c r="Y787" s="406"/>
      <c r="Z787" s="406"/>
      <c r="AB787" s="406"/>
    </row>
    <row r="788" spans="2:28">
      <c r="B788" s="147" t="s">
        <v>1098</v>
      </c>
      <c r="C788" s="147" t="s">
        <v>1104</v>
      </c>
      <c r="D788" s="147"/>
      <c r="E788" s="147"/>
      <c r="F788" s="147"/>
      <c r="G788" s="147"/>
      <c r="H788" s="147"/>
      <c r="I788" s="147"/>
      <c r="J788" s="147"/>
      <c r="K788" s="147"/>
      <c r="L788" s="147"/>
      <c r="M788" s="147"/>
      <c r="N788" s="407"/>
      <c r="O788" s="407"/>
      <c r="P788" s="407"/>
      <c r="Q788" s="406"/>
      <c r="R788" s="406"/>
      <c r="S788" s="406"/>
      <c r="T788" s="406"/>
      <c r="U788" s="406"/>
      <c r="V788" s="406"/>
      <c r="W788" s="406"/>
      <c r="X788" s="406"/>
      <c r="Y788" s="406"/>
      <c r="Z788" s="406"/>
      <c r="AB788" s="406"/>
    </row>
    <row r="789" spans="2:28">
      <c r="B789" s="147" t="s">
        <v>1100</v>
      </c>
      <c r="C789" s="147" t="s">
        <v>1106</v>
      </c>
      <c r="D789" s="147"/>
      <c r="E789" s="147"/>
      <c r="F789" s="147"/>
      <c r="G789" s="147"/>
      <c r="H789" s="147"/>
      <c r="I789" s="147"/>
      <c r="J789" s="147"/>
      <c r="K789" s="147"/>
      <c r="L789" s="147"/>
      <c r="M789" s="147"/>
      <c r="N789" s="407"/>
      <c r="O789" s="407"/>
      <c r="P789" s="407"/>
      <c r="Q789" s="406"/>
      <c r="R789" s="406"/>
      <c r="S789" s="406"/>
      <c r="T789" s="406"/>
      <c r="U789" s="406"/>
      <c r="V789" s="406"/>
      <c r="W789" s="406"/>
      <c r="X789" s="406"/>
      <c r="Y789" s="406"/>
      <c r="Z789" s="406"/>
      <c r="AB789" s="406"/>
    </row>
    <row r="790" spans="2:28">
      <c r="B790" s="394" t="s">
        <v>1099</v>
      </c>
      <c r="C790" s="394" t="s">
        <v>1105</v>
      </c>
      <c r="D790" s="394"/>
      <c r="E790" s="394"/>
      <c r="F790" s="394"/>
      <c r="G790" s="394"/>
      <c r="H790" s="394"/>
      <c r="I790" s="394"/>
      <c r="J790" s="394"/>
      <c r="K790" s="394"/>
      <c r="L790" s="394"/>
      <c r="M790" s="394"/>
      <c r="N790" s="106"/>
      <c r="O790" s="106"/>
      <c r="P790" s="27"/>
      <c r="Q790" s="27"/>
      <c r="R790" s="27"/>
    </row>
    <row r="791" spans="2:28">
      <c r="B791" s="147" t="s">
        <v>1098</v>
      </c>
      <c r="C791" s="147" t="s">
        <v>1104</v>
      </c>
      <c r="D791" s="147"/>
      <c r="E791" s="147"/>
      <c r="F791" s="147"/>
      <c r="G791" s="147"/>
      <c r="H791" s="147"/>
      <c r="I791" s="147"/>
      <c r="J791" s="147"/>
      <c r="K791" s="147"/>
      <c r="L791" s="147"/>
      <c r="M791" s="147"/>
      <c r="N791" s="106"/>
      <c r="O791" s="106"/>
      <c r="P791" s="27"/>
      <c r="Q791" s="27"/>
      <c r="R791" s="27"/>
    </row>
    <row r="792" spans="2:28">
      <c r="B792" s="404" t="s">
        <v>1100</v>
      </c>
      <c r="C792" s="404" t="s">
        <v>1106</v>
      </c>
      <c r="D792" s="404"/>
      <c r="E792" s="404"/>
      <c r="F792" s="404"/>
      <c r="G792" s="404"/>
      <c r="H792" s="404"/>
      <c r="I792" s="404"/>
      <c r="J792" s="404"/>
      <c r="K792" s="404"/>
      <c r="L792" s="404"/>
      <c r="M792" s="404"/>
      <c r="P792" s="27"/>
      <c r="Q792" s="27"/>
      <c r="R792" s="27"/>
    </row>
    <row r="793" spans="2:28">
      <c r="B793" s="404"/>
      <c r="P793" s="27"/>
      <c r="Q793" s="27"/>
      <c r="R793" s="27"/>
    </row>
    <row r="794" spans="2:28" ht="23.25">
      <c r="B794" s="23" t="s">
        <v>18</v>
      </c>
      <c r="C794" s="23" t="s">
        <v>461</v>
      </c>
      <c r="D794" s="305"/>
      <c r="E794" s="305"/>
      <c r="F794" s="305"/>
      <c r="G794" s="305"/>
      <c r="H794" s="305"/>
      <c r="I794" s="305"/>
      <c r="J794" s="305"/>
      <c r="K794" s="305"/>
      <c r="L794" s="305"/>
      <c r="M794" s="305"/>
      <c r="N794" s="305"/>
      <c r="O794" s="305"/>
      <c r="P794" s="27"/>
      <c r="Q794" s="27"/>
      <c r="R794" s="27"/>
    </row>
    <row r="795" spans="2:28">
      <c r="B795" s="25"/>
      <c r="C795" s="25"/>
      <c r="D795" s="274"/>
      <c r="E795" s="274"/>
      <c r="F795" s="274"/>
      <c r="G795" s="274"/>
      <c r="H795" s="274"/>
      <c r="I795" s="274"/>
      <c r="J795" s="274"/>
      <c r="K795" s="274"/>
      <c r="L795" s="274"/>
      <c r="M795" s="274"/>
      <c r="N795" s="274"/>
      <c r="O795" s="274"/>
      <c r="P795" s="31"/>
      <c r="Q795" s="31"/>
      <c r="R795" s="31"/>
    </row>
    <row r="796" spans="2:28" ht="15.75" thickBot="1">
      <c r="B796" s="26"/>
      <c r="C796" s="26"/>
      <c r="D796" s="27"/>
      <c r="E796" s="27"/>
      <c r="F796" s="27"/>
      <c r="G796" s="27"/>
      <c r="H796" s="27"/>
      <c r="I796" s="27"/>
      <c r="J796" s="27"/>
      <c r="K796" s="27"/>
      <c r="L796" s="27"/>
      <c r="M796" s="27"/>
      <c r="N796" s="27"/>
      <c r="O796" s="27"/>
      <c r="P796" s="31"/>
      <c r="Q796" s="31"/>
      <c r="R796" s="31"/>
    </row>
    <row r="797" spans="2:28" ht="15.75" thickTop="1">
      <c r="B797" s="13"/>
      <c r="C797" s="13"/>
      <c r="D797" s="13"/>
      <c r="E797" s="13"/>
      <c r="F797" s="13"/>
      <c r="G797" s="13"/>
      <c r="H797" s="13"/>
      <c r="I797" s="13"/>
      <c r="J797" s="13"/>
      <c r="K797" s="13"/>
      <c r="L797" s="13"/>
      <c r="M797" s="13"/>
      <c r="N797" s="27"/>
      <c r="O797" s="27"/>
      <c r="P797" s="274"/>
      <c r="Q797" s="274"/>
      <c r="R797" s="274"/>
    </row>
    <row r="798" spans="2:28">
      <c r="B798" s="27"/>
      <c r="C798" s="27"/>
      <c r="D798" s="27"/>
      <c r="E798" s="27"/>
      <c r="F798" s="27"/>
      <c r="G798" s="27"/>
      <c r="H798" s="27"/>
      <c r="I798" s="27"/>
      <c r="J798" s="27"/>
      <c r="K798" s="27"/>
      <c r="L798" s="27"/>
      <c r="M798" s="27"/>
      <c r="N798" s="27"/>
      <c r="O798" s="27"/>
      <c r="P798" s="390"/>
      <c r="Q798" s="390"/>
      <c r="R798" s="390"/>
    </row>
    <row r="799" spans="2:28">
      <c r="B799" s="31" t="s">
        <v>2</v>
      </c>
      <c r="C799" s="31" t="s">
        <v>2</v>
      </c>
      <c r="D799" s="31"/>
      <c r="E799" s="31"/>
      <c r="F799" s="31"/>
      <c r="G799" s="31"/>
      <c r="H799" s="31"/>
      <c r="I799" s="31"/>
      <c r="J799" s="31"/>
      <c r="K799" s="31"/>
      <c r="L799" s="31"/>
      <c r="M799" s="31"/>
      <c r="N799" s="31"/>
      <c r="O799" s="31"/>
      <c r="P799" s="31"/>
      <c r="Q799" s="31"/>
      <c r="R799" s="31"/>
    </row>
    <row r="800" spans="2:28" ht="23.25">
      <c r="B800" s="31" t="s">
        <v>1008</v>
      </c>
      <c r="C800" s="31" t="s">
        <v>1009</v>
      </c>
      <c r="D800" s="31"/>
      <c r="E800" s="31"/>
      <c r="F800" s="31"/>
      <c r="G800" s="31"/>
      <c r="H800" s="31"/>
      <c r="I800" s="31"/>
      <c r="J800" s="31"/>
      <c r="K800" s="31"/>
      <c r="L800" s="31"/>
      <c r="M800" s="31"/>
      <c r="N800" s="31"/>
      <c r="O800" s="31"/>
      <c r="P800" s="305"/>
      <c r="Q800" s="305"/>
      <c r="R800" s="305"/>
    </row>
    <row r="801" spans="2:18" ht="23.25">
      <c r="B801" s="25"/>
      <c r="C801" s="25"/>
      <c r="D801" s="274"/>
      <c r="E801" s="274"/>
      <c r="F801" s="274"/>
      <c r="G801" s="274"/>
      <c r="H801" s="274"/>
      <c r="I801" s="274"/>
      <c r="J801" s="274"/>
      <c r="K801" s="274"/>
      <c r="L801" s="274"/>
      <c r="M801" s="274"/>
      <c r="N801" s="274"/>
      <c r="O801" s="274"/>
      <c r="P801" s="305"/>
      <c r="Q801" s="305"/>
      <c r="R801" s="305"/>
    </row>
    <row r="802" spans="2:18">
      <c r="B802" s="259" t="s">
        <v>990</v>
      </c>
      <c r="C802" s="259" t="s">
        <v>878</v>
      </c>
      <c r="D802" s="259"/>
      <c r="E802" s="259"/>
      <c r="F802" s="259"/>
      <c r="G802" s="259"/>
      <c r="H802" s="259"/>
      <c r="I802" s="259"/>
      <c r="J802" s="259"/>
      <c r="K802" s="259"/>
      <c r="L802" s="259"/>
      <c r="M802" s="259"/>
      <c r="N802" s="259"/>
      <c r="O802" s="259"/>
      <c r="P802" s="111"/>
      <c r="Q802" s="111"/>
      <c r="R802" s="111"/>
    </row>
    <row r="803" spans="2:18">
      <c r="B803" s="31"/>
      <c r="C803" s="31"/>
      <c r="D803" s="31"/>
      <c r="E803" s="31"/>
      <c r="F803" s="31"/>
      <c r="G803" s="31"/>
      <c r="H803" s="31"/>
      <c r="I803" s="31"/>
      <c r="J803" s="31"/>
      <c r="K803" s="31"/>
      <c r="L803" s="31"/>
      <c r="M803" s="31"/>
      <c r="N803" s="31"/>
      <c r="O803" s="31"/>
      <c r="P803" s="17"/>
      <c r="Q803" s="17"/>
      <c r="R803" s="17"/>
    </row>
    <row r="804" spans="2:18" ht="23.25">
      <c r="B804" s="23" t="s">
        <v>257</v>
      </c>
      <c r="C804" s="23" t="s">
        <v>462</v>
      </c>
      <c r="D804" s="305"/>
      <c r="E804" s="305"/>
      <c r="F804" s="305"/>
      <c r="G804" s="305"/>
      <c r="H804" s="305"/>
      <c r="I804" s="305"/>
      <c r="J804" s="305"/>
      <c r="K804" s="305"/>
      <c r="L804" s="305"/>
      <c r="M804" s="305"/>
      <c r="N804" s="305"/>
      <c r="O804" s="305"/>
      <c r="P804" s="69"/>
      <c r="Q804" s="69"/>
      <c r="R804" s="69"/>
    </row>
    <row r="805" spans="2:18" ht="23.25">
      <c r="B805" s="23"/>
      <c r="C805" s="23"/>
      <c r="D805" s="305"/>
      <c r="E805" s="305"/>
      <c r="F805" s="305"/>
      <c r="G805" s="305"/>
      <c r="H805" s="305"/>
      <c r="I805" s="305"/>
      <c r="J805" s="305"/>
      <c r="K805" s="305"/>
      <c r="L805" s="305"/>
      <c r="M805" s="305"/>
      <c r="N805" s="305"/>
      <c r="O805" s="305"/>
      <c r="P805" s="69"/>
      <c r="Q805" s="69"/>
      <c r="R805" s="69"/>
    </row>
    <row r="806" spans="2:18" ht="15.75" thickBot="1">
      <c r="B806" s="93" t="s">
        <v>258</v>
      </c>
      <c r="C806" s="93" t="s">
        <v>463</v>
      </c>
      <c r="D806" s="111"/>
      <c r="E806" s="111"/>
      <c r="F806" s="111"/>
      <c r="G806" s="111"/>
      <c r="H806" s="111"/>
      <c r="I806" s="111"/>
      <c r="J806" s="111"/>
      <c r="K806" s="111"/>
      <c r="L806" s="111"/>
      <c r="M806" s="111"/>
      <c r="N806" s="111"/>
      <c r="O806" s="111"/>
      <c r="P806" s="69"/>
      <c r="Q806" s="69"/>
      <c r="R806" s="69"/>
    </row>
    <row r="807" spans="2:18" ht="15.75" thickTop="1">
      <c r="B807" s="17"/>
      <c r="C807" s="17"/>
      <c r="D807" s="17"/>
      <c r="E807" s="17"/>
      <c r="F807" s="17"/>
      <c r="G807" s="17"/>
      <c r="H807" s="17"/>
      <c r="I807" s="17"/>
      <c r="J807" s="17"/>
      <c r="K807" s="17"/>
      <c r="L807" s="17"/>
      <c r="M807" s="17"/>
      <c r="N807" s="17"/>
      <c r="O807" s="17"/>
      <c r="P807" s="69"/>
      <c r="Q807" s="69"/>
      <c r="R807" s="69"/>
    </row>
    <row r="808" spans="2:18">
      <c r="B808" s="69" t="s">
        <v>33</v>
      </c>
      <c r="C808" s="69" t="s">
        <v>337</v>
      </c>
      <c r="D808" s="69"/>
      <c r="E808" s="69"/>
      <c r="F808" s="69"/>
      <c r="G808" s="69"/>
      <c r="H808" s="69"/>
      <c r="I808" s="69"/>
      <c r="J808" s="69"/>
      <c r="K808" s="69"/>
      <c r="L808" s="69"/>
      <c r="M808" s="69"/>
      <c r="N808" s="69"/>
      <c r="O808" s="69"/>
      <c r="P808" s="69"/>
      <c r="Q808" s="69"/>
      <c r="R808" s="69"/>
    </row>
    <row r="809" spans="2:18">
      <c r="B809" s="69" t="s">
        <v>894</v>
      </c>
      <c r="C809" s="69" t="s">
        <v>895</v>
      </c>
      <c r="D809" s="69"/>
      <c r="E809" s="69"/>
      <c r="F809" s="69"/>
      <c r="G809" s="69"/>
      <c r="H809" s="69"/>
      <c r="I809" s="69"/>
      <c r="J809" s="69"/>
      <c r="K809" s="69"/>
      <c r="L809" s="69"/>
      <c r="M809" s="69"/>
      <c r="N809" s="69"/>
      <c r="O809" s="69"/>
      <c r="P809" s="69"/>
      <c r="Q809" s="69"/>
      <c r="R809" s="69"/>
    </row>
    <row r="810" spans="2:18">
      <c r="B810" s="69" t="s">
        <v>773</v>
      </c>
      <c r="C810" s="69" t="s">
        <v>774</v>
      </c>
      <c r="D810" s="69"/>
      <c r="E810" s="69"/>
      <c r="F810" s="69"/>
      <c r="G810" s="69"/>
      <c r="H810" s="69"/>
      <c r="I810" s="69"/>
      <c r="J810" s="69"/>
      <c r="K810" s="69"/>
      <c r="L810" s="69"/>
      <c r="M810" s="69"/>
      <c r="N810" s="69"/>
      <c r="O810" s="69"/>
      <c r="P810" s="69"/>
      <c r="Q810" s="69"/>
      <c r="R810" s="69"/>
    </row>
    <row r="811" spans="2:18">
      <c r="B811" s="69" t="s">
        <v>31</v>
      </c>
      <c r="C811" s="69" t="s">
        <v>285</v>
      </c>
      <c r="D811" s="69"/>
      <c r="E811" s="69"/>
      <c r="F811" s="69"/>
      <c r="G811" s="69"/>
      <c r="H811" s="69"/>
      <c r="I811" s="69"/>
      <c r="J811" s="69"/>
      <c r="K811" s="69"/>
      <c r="L811" s="69"/>
      <c r="M811" s="69"/>
      <c r="N811" s="69"/>
      <c r="O811" s="69"/>
      <c r="P811" s="69"/>
      <c r="Q811" s="69"/>
      <c r="R811" s="69"/>
    </row>
    <row r="812" spans="2:18">
      <c r="B812" s="69" t="s">
        <v>46</v>
      </c>
      <c r="C812" s="69" t="s">
        <v>339</v>
      </c>
      <c r="D812" s="69"/>
      <c r="E812" s="69"/>
      <c r="F812" s="69"/>
      <c r="G812" s="69"/>
      <c r="H812" s="69"/>
      <c r="I812" s="69"/>
      <c r="J812" s="69"/>
      <c r="K812" s="69"/>
      <c r="L812" s="69"/>
      <c r="M812" s="69"/>
      <c r="N812" s="69"/>
      <c r="O812" s="69"/>
      <c r="P812" s="69"/>
      <c r="Q812" s="69"/>
      <c r="R812" s="69"/>
    </row>
    <row r="813" spans="2:18">
      <c r="B813" s="69" t="s">
        <v>34</v>
      </c>
      <c r="C813" s="69" t="s">
        <v>338</v>
      </c>
      <c r="D813" s="69"/>
      <c r="E813" s="69"/>
      <c r="F813" s="69"/>
      <c r="G813" s="69"/>
      <c r="H813" s="69"/>
      <c r="I813" s="69"/>
      <c r="J813" s="69"/>
      <c r="K813" s="69"/>
      <c r="L813" s="69"/>
      <c r="M813" s="69"/>
      <c r="N813" s="69"/>
      <c r="O813" s="69"/>
      <c r="P813" s="133"/>
      <c r="Q813" s="133"/>
      <c r="R813" s="133"/>
    </row>
    <row r="814" spans="2:18">
      <c r="B814" s="69" t="s">
        <v>190</v>
      </c>
      <c r="C814" s="69" t="s">
        <v>464</v>
      </c>
      <c r="D814" s="69"/>
      <c r="E814" s="69"/>
      <c r="F814" s="69"/>
      <c r="G814" s="69"/>
      <c r="H814" s="69"/>
      <c r="I814" s="69"/>
      <c r="J814" s="69"/>
      <c r="K814" s="69"/>
      <c r="L814" s="69"/>
      <c r="M814" s="69"/>
      <c r="N814" s="69"/>
      <c r="O814" s="69"/>
      <c r="P814" s="31"/>
      <c r="Q814" s="31"/>
      <c r="R814" s="31"/>
    </row>
    <row r="815" spans="2:18">
      <c r="B815" s="69" t="s">
        <v>47</v>
      </c>
      <c r="C815" s="69" t="s">
        <v>287</v>
      </c>
      <c r="D815" s="69"/>
      <c r="E815" s="69"/>
      <c r="F815" s="69"/>
      <c r="G815" s="69"/>
      <c r="H815" s="69"/>
      <c r="I815" s="69"/>
      <c r="J815" s="69"/>
      <c r="K815" s="69"/>
      <c r="L815" s="69"/>
      <c r="M815" s="69"/>
      <c r="N815" s="69"/>
      <c r="O815" s="69"/>
      <c r="P815" s="169"/>
      <c r="Q815" s="169"/>
      <c r="R815" s="169"/>
    </row>
    <row r="816" spans="2:18">
      <c r="B816" s="69" t="s">
        <v>191</v>
      </c>
      <c r="C816" s="69" t="s">
        <v>468</v>
      </c>
      <c r="D816" s="69"/>
      <c r="E816" s="69"/>
      <c r="F816" s="69"/>
      <c r="G816" s="69"/>
      <c r="H816" s="69"/>
      <c r="I816" s="69"/>
      <c r="J816" s="69"/>
      <c r="K816" s="69"/>
      <c r="L816" s="69"/>
      <c r="M816" s="69"/>
      <c r="N816" s="69"/>
      <c r="O816" s="69"/>
    </row>
    <row r="817" spans="2:18">
      <c r="B817" s="138" t="s">
        <v>63</v>
      </c>
      <c r="C817" s="138" t="s">
        <v>382</v>
      </c>
      <c r="D817" s="133"/>
      <c r="E817" s="133"/>
      <c r="F817" s="133"/>
      <c r="G817" s="133"/>
      <c r="H817" s="133"/>
      <c r="I817" s="133"/>
      <c r="J817" s="133"/>
      <c r="K817" s="133"/>
      <c r="L817" s="133"/>
      <c r="M817" s="133"/>
      <c r="N817" s="133"/>
      <c r="O817" s="133"/>
    </row>
    <row r="818" spans="2:18">
      <c r="B818" s="31"/>
      <c r="C818" s="31"/>
      <c r="D818" s="31"/>
      <c r="E818" s="31"/>
      <c r="F818" s="31"/>
      <c r="G818" s="31"/>
      <c r="H818" s="31"/>
      <c r="I818" s="31"/>
      <c r="J818" s="31"/>
      <c r="K818" s="31"/>
      <c r="L818" s="31"/>
      <c r="M818" s="31"/>
      <c r="N818" s="31"/>
      <c r="O818" s="31"/>
    </row>
    <row r="819" spans="2:18" ht="23.25">
      <c r="B819" s="129" t="s">
        <v>991</v>
      </c>
      <c r="C819" s="169" t="s">
        <v>992</v>
      </c>
      <c r="D819" s="169"/>
      <c r="E819" s="169"/>
      <c r="F819" s="169"/>
      <c r="G819" s="169"/>
      <c r="H819" s="169"/>
      <c r="I819" s="169"/>
      <c r="J819" s="169"/>
      <c r="K819" s="169"/>
      <c r="L819" s="169"/>
      <c r="M819" s="169"/>
      <c r="N819" s="169"/>
      <c r="O819" s="169"/>
      <c r="P819" s="305"/>
      <c r="Q819" s="305"/>
      <c r="R819" s="305"/>
    </row>
    <row r="821" spans="2:18">
      <c r="P821" s="169"/>
      <c r="Q821" s="169"/>
      <c r="R821" s="169"/>
    </row>
    <row r="822" spans="2:18">
      <c r="P822" s="169"/>
      <c r="Q822" s="169"/>
      <c r="R822" s="169"/>
    </row>
    <row r="823" spans="2:18" ht="23.25">
      <c r="B823" s="23" t="s">
        <v>291</v>
      </c>
      <c r="C823" s="23" t="s">
        <v>508</v>
      </c>
      <c r="D823" s="305"/>
      <c r="E823" s="305"/>
      <c r="F823" s="305"/>
      <c r="G823" s="305"/>
      <c r="H823" s="305"/>
      <c r="I823" s="305"/>
      <c r="J823" s="305"/>
      <c r="K823" s="305"/>
      <c r="L823" s="305"/>
      <c r="M823" s="305"/>
      <c r="N823" s="305"/>
      <c r="O823" s="305"/>
    </row>
    <row r="824" spans="2:18" ht="23.25">
      <c r="B824" s="23"/>
      <c r="P824" s="111"/>
      <c r="Q824" s="111"/>
      <c r="R824" s="111"/>
    </row>
    <row r="825" spans="2:18">
      <c r="B825" s="129" t="s">
        <v>1224</v>
      </c>
      <c r="C825" s="169" t="s">
        <v>1225</v>
      </c>
      <c r="D825" s="169"/>
      <c r="E825" s="169"/>
      <c r="F825" s="169"/>
      <c r="G825" s="169"/>
      <c r="H825" s="169"/>
      <c r="I825" s="169"/>
      <c r="J825" s="169"/>
      <c r="K825" s="169"/>
      <c r="L825" s="169"/>
      <c r="M825" s="169"/>
      <c r="N825" s="169"/>
      <c r="O825" s="169"/>
    </row>
    <row r="826" spans="2:18" ht="18">
      <c r="B826" s="129" t="s">
        <v>755</v>
      </c>
      <c r="C826" s="169" t="s">
        <v>756</v>
      </c>
      <c r="D826" s="169"/>
      <c r="E826" s="169"/>
      <c r="F826" s="169"/>
      <c r="G826" s="169"/>
      <c r="H826" s="169"/>
      <c r="I826" s="169"/>
      <c r="J826" s="169"/>
      <c r="K826" s="169"/>
      <c r="L826" s="169"/>
      <c r="M826" s="169"/>
      <c r="N826" s="169"/>
      <c r="O826" s="169"/>
      <c r="P826" s="28"/>
      <c r="Q826" s="28"/>
      <c r="R826" s="28"/>
    </row>
    <row r="827" spans="2:18">
      <c r="B827" s="74"/>
    </row>
    <row r="828" spans="2:18" ht="15.75" thickBot="1">
      <c r="B828" s="93" t="s">
        <v>259</v>
      </c>
      <c r="C828" s="93" t="s">
        <v>1042</v>
      </c>
      <c r="D828" s="111"/>
      <c r="E828" s="111"/>
      <c r="F828" s="111"/>
      <c r="G828" s="111"/>
      <c r="H828" s="111"/>
      <c r="I828" s="111"/>
      <c r="J828" s="111"/>
      <c r="K828" s="111"/>
      <c r="L828" s="111"/>
      <c r="M828" s="111"/>
      <c r="N828" s="111"/>
      <c r="O828" s="111"/>
      <c r="P828" s="56"/>
      <c r="Q828" s="56"/>
      <c r="R828" s="56"/>
    </row>
    <row r="829" spans="2:18" ht="15.75" thickTop="1">
      <c r="B829" s="13"/>
      <c r="P829" s="56"/>
      <c r="Q829" s="56"/>
      <c r="R829" s="56"/>
    </row>
    <row r="830" spans="2:18" ht="18">
      <c r="B830" s="28" t="s">
        <v>92</v>
      </c>
      <c r="C830" s="28" t="s">
        <v>509</v>
      </c>
      <c r="D830" s="28"/>
      <c r="E830" s="28"/>
      <c r="F830" s="28"/>
      <c r="G830" s="28"/>
      <c r="H830" s="28"/>
      <c r="I830" s="28"/>
      <c r="J830" s="28"/>
      <c r="K830" s="28"/>
      <c r="L830" s="28"/>
      <c r="M830" s="28"/>
      <c r="N830" s="28"/>
      <c r="O830" s="28"/>
      <c r="P830" s="71"/>
      <c r="Q830" s="71"/>
      <c r="R830" s="71"/>
    </row>
    <row r="831" spans="2:18">
      <c r="B831" s="56"/>
      <c r="P831" s="56"/>
      <c r="Q831" s="56"/>
      <c r="R831" s="56"/>
    </row>
    <row r="832" spans="2:18">
      <c r="B832" s="56" t="s">
        <v>93</v>
      </c>
      <c r="C832" s="56" t="s">
        <v>511</v>
      </c>
      <c r="D832" s="56"/>
      <c r="E832" s="56"/>
      <c r="F832" s="56"/>
      <c r="G832" s="56"/>
      <c r="H832" s="56"/>
      <c r="I832" s="56"/>
      <c r="J832" s="56"/>
      <c r="K832" s="56"/>
      <c r="L832" s="56"/>
      <c r="M832" s="56"/>
      <c r="N832" s="56"/>
      <c r="O832" s="56"/>
      <c r="P832" s="56"/>
      <c r="Q832" s="56"/>
      <c r="R832" s="56"/>
    </row>
    <row r="833" spans="2:18">
      <c r="B833" s="101" t="s">
        <v>94</v>
      </c>
      <c r="C833" s="101" t="s">
        <v>512</v>
      </c>
      <c r="D833" s="56"/>
      <c r="E833" s="56"/>
      <c r="F833" s="56"/>
      <c r="G833" s="56"/>
      <c r="H833" s="56"/>
      <c r="I833" s="56"/>
      <c r="J833" s="56"/>
      <c r="K833" s="56"/>
      <c r="L833" s="56"/>
      <c r="M833" s="56"/>
      <c r="N833" s="56"/>
      <c r="O833" s="56"/>
      <c r="P833" s="56"/>
      <c r="Q833" s="56"/>
      <c r="R833" s="56"/>
    </row>
    <row r="834" spans="2:18">
      <c r="B834" s="102" t="s">
        <v>95</v>
      </c>
      <c r="C834" s="102" t="s">
        <v>513</v>
      </c>
      <c r="D834" s="71"/>
      <c r="E834" s="71"/>
      <c r="F834" s="71"/>
      <c r="G834" s="71"/>
      <c r="H834" s="71"/>
      <c r="I834" s="71"/>
      <c r="J834" s="71"/>
      <c r="K834" s="71"/>
      <c r="L834" s="71"/>
      <c r="M834" s="71"/>
      <c r="N834" s="71"/>
      <c r="O834" s="71"/>
      <c r="P834" s="56"/>
      <c r="Q834" s="56"/>
      <c r="R834" s="56"/>
    </row>
    <row r="835" spans="2:18">
      <c r="B835" s="56" t="s">
        <v>96</v>
      </c>
      <c r="C835" s="56" t="s">
        <v>514</v>
      </c>
      <c r="D835" s="56"/>
      <c r="E835" s="56"/>
      <c r="F835" s="56"/>
      <c r="G835" s="56"/>
      <c r="H835" s="56"/>
      <c r="I835" s="56"/>
      <c r="J835" s="56"/>
      <c r="K835" s="56"/>
      <c r="L835" s="56"/>
      <c r="M835" s="56"/>
      <c r="N835" s="56"/>
      <c r="O835" s="56"/>
      <c r="P835" s="56"/>
      <c r="Q835" s="56"/>
      <c r="R835" s="56"/>
    </row>
    <row r="836" spans="2:18">
      <c r="B836" s="56" t="s">
        <v>97</v>
      </c>
      <c r="C836" s="56" t="s">
        <v>515</v>
      </c>
      <c r="D836" s="56"/>
      <c r="E836" s="56"/>
      <c r="F836" s="56"/>
      <c r="G836" s="56"/>
      <c r="H836" s="56"/>
      <c r="I836" s="56"/>
      <c r="J836" s="56"/>
      <c r="K836" s="56"/>
      <c r="L836" s="56"/>
      <c r="M836" s="56"/>
      <c r="N836" s="56"/>
      <c r="O836" s="56"/>
      <c r="P836" s="71"/>
      <c r="Q836" s="71"/>
      <c r="R836" s="71"/>
    </row>
    <row r="837" spans="2:18">
      <c r="B837" s="56" t="s">
        <v>1282</v>
      </c>
      <c r="C837" s="56" t="s">
        <v>1273</v>
      </c>
      <c r="D837" s="56"/>
      <c r="E837" s="56"/>
      <c r="F837" s="56"/>
      <c r="G837" s="56"/>
      <c r="H837" s="56"/>
      <c r="I837" s="56"/>
      <c r="J837" s="56"/>
      <c r="K837" s="56"/>
      <c r="L837" s="56"/>
      <c r="M837" s="56"/>
      <c r="N837" s="56"/>
      <c r="O837" s="56"/>
      <c r="P837" s="56"/>
      <c r="Q837" s="56"/>
      <c r="R837" s="56"/>
    </row>
    <row r="838" spans="2:18">
      <c r="B838" s="56" t="s">
        <v>501</v>
      </c>
      <c r="C838" s="56" t="s">
        <v>635</v>
      </c>
      <c r="D838" s="56"/>
      <c r="E838" s="56"/>
      <c r="F838" s="56"/>
      <c r="G838" s="56"/>
      <c r="H838" s="56"/>
      <c r="I838" s="56"/>
      <c r="J838" s="56"/>
      <c r="K838" s="56"/>
      <c r="L838" s="56"/>
      <c r="M838" s="56"/>
      <c r="N838" s="56"/>
      <c r="O838" s="56"/>
      <c r="P838" s="56"/>
      <c r="Q838" s="56"/>
      <c r="R838" s="56"/>
    </row>
    <row r="839" spans="2:18">
      <c r="B839" s="101" t="s">
        <v>98</v>
      </c>
      <c r="C839" s="56" t="s">
        <v>516</v>
      </c>
      <c r="D839" s="56"/>
      <c r="E839" s="56"/>
      <c r="F839" s="56"/>
      <c r="G839" s="56"/>
      <c r="H839" s="56"/>
      <c r="I839" s="56"/>
      <c r="J839" s="56"/>
      <c r="K839" s="56"/>
      <c r="L839" s="56"/>
      <c r="M839" s="56"/>
      <c r="N839" s="56"/>
      <c r="O839" s="56"/>
      <c r="P839" s="56"/>
      <c r="Q839" s="56"/>
      <c r="R839" s="56"/>
    </row>
    <row r="840" spans="2:18">
      <c r="B840" s="102" t="s">
        <v>99</v>
      </c>
      <c r="C840" s="102" t="s">
        <v>510</v>
      </c>
      <c r="D840" s="71"/>
      <c r="E840" s="71"/>
      <c r="F840" s="71"/>
      <c r="G840" s="71"/>
      <c r="H840" s="71"/>
      <c r="I840" s="71"/>
      <c r="J840" s="71"/>
      <c r="K840" s="71"/>
      <c r="L840" s="71"/>
      <c r="M840" s="71"/>
      <c r="N840" s="71"/>
      <c r="O840" s="71"/>
      <c r="P840" s="56"/>
      <c r="Q840" s="56"/>
      <c r="R840" s="56"/>
    </row>
    <row r="841" spans="2:18">
      <c r="B841" s="56" t="s">
        <v>1274</v>
      </c>
      <c r="C841" s="56" t="s">
        <v>1275</v>
      </c>
      <c r="D841" s="56"/>
      <c r="E841" s="56"/>
      <c r="F841" s="56"/>
      <c r="G841" s="56"/>
      <c r="H841" s="56"/>
      <c r="I841" s="56"/>
      <c r="J841" s="56"/>
      <c r="K841" s="56"/>
      <c r="L841" s="56"/>
      <c r="M841" s="56"/>
      <c r="N841" s="56"/>
      <c r="O841" s="56"/>
      <c r="P841" s="56"/>
      <c r="Q841" s="56"/>
      <c r="R841" s="56"/>
    </row>
    <row r="842" spans="2:18">
      <c r="B842" s="56" t="s">
        <v>292</v>
      </c>
      <c r="C842" s="56" t="s">
        <v>526</v>
      </c>
      <c r="D842" s="56"/>
      <c r="E842" s="56"/>
      <c r="F842" s="56"/>
      <c r="G842" s="56"/>
      <c r="H842" s="56"/>
      <c r="I842" s="56"/>
      <c r="J842" s="56"/>
      <c r="K842" s="56"/>
      <c r="L842" s="56"/>
      <c r="M842" s="56"/>
      <c r="N842" s="56"/>
      <c r="O842" s="56"/>
      <c r="P842" s="56"/>
      <c r="Q842" s="56"/>
      <c r="R842" s="56"/>
    </row>
    <row r="843" spans="2:18">
      <c r="B843" s="56" t="s">
        <v>1276</v>
      </c>
      <c r="C843" s="56" t="s">
        <v>1277</v>
      </c>
      <c r="D843" s="56"/>
      <c r="E843" s="56"/>
      <c r="F843" s="56"/>
      <c r="G843" s="56"/>
      <c r="H843" s="56"/>
      <c r="I843" s="56"/>
      <c r="J843" s="56"/>
      <c r="K843" s="56"/>
      <c r="L843" s="56"/>
      <c r="M843" s="56"/>
      <c r="N843" s="56"/>
      <c r="O843" s="56"/>
      <c r="P843" s="56"/>
      <c r="Q843" s="56"/>
      <c r="R843" s="56"/>
    </row>
    <row r="844" spans="2:18">
      <c r="B844" s="56" t="s">
        <v>1177</v>
      </c>
      <c r="C844" s="56" t="s">
        <v>1178</v>
      </c>
      <c r="D844" s="56"/>
      <c r="E844" s="56"/>
      <c r="F844" s="56"/>
      <c r="G844" s="56"/>
      <c r="H844" s="56"/>
      <c r="I844" s="56"/>
      <c r="J844" s="56"/>
      <c r="K844" s="56"/>
      <c r="L844" s="56"/>
      <c r="M844" s="56"/>
      <c r="N844" s="56"/>
      <c r="O844" s="56"/>
      <c r="P844" s="56"/>
      <c r="Q844" s="56"/>
      <c r="R844" s="56"/>
    </row>
    <row r="845" spans="2:18">
      <c r="B845" s="56" t="s">
        <v>1250</v>
      </c>
      <c r="C845" s="56" t="s">
        <v>1251</v>
      </c>
      <c r="D845" s="56"/>
      <c r="E845" s="56"/>
      <c r="F845" s="56"/>
      <c r="G845" s="56"/>
      <c r="H845" s="56"/>
      <c r="I845" s="56"/>
      <c r="J845" s="56"/>
      <c r="K845" s="56"/>
      <c r="L845" s="56"/>
      <c r="M845" s="56"/>
      <c r="N845" s="56"/>
      <c r="O845" s="56"/>
      <c r="P845" s="56"/>
      <c r="Q845" s="56"/>
      <c r="R845" s="56"/>
    </row>
    <row r="846" spans="2:18">
      <c r="B846" s="56" t="s">
        <v>100</v>
      </c>
      <c r="C846" s="56" t="s">
        <v>520</v>
      </c>
      <c r="D846" s="56"/>
      <c r="E846" s="56"/>
      <c r="F846" s="56"/>
      <c r="G846" s="56"/>
      <c r="H846" s="56"/>
      <c r="I846" s="56"/>
      <c r="J846" s="56"/>
      <c r="K846" s="56"/>
      <c r="L846" s="56"/>
      <c r="M846" s="56"/>
      <c r="N846" s="56"/>
      <c r="O846" s="56"/>
      <c r="P846" s="71"/>
      <c r="Q846" s="71"/>
      <c r="R846" s="71"/>
    </row>
    <row r="847" spans="2:18">
      <c r="B847" s="56" t="s">
        <v>101</v>
      </c>
      <c r="C847" s="56" t="s">
        <v>521</v>
      </c>
      <c r="D847" s="56"/>
      <c r="E847" s="56"/>
      <c r="F847" s="56"/>
      <c r="G847" s="56"/>
      <c r="H847" s="56"/>
      <c r="I847" s="56"/>
      <c r="J847" s="56"/>
      <c r="K847" s="56"/>
      <c r="L847" s="56"/>
      <c r="M847" s="56"/>
      <c r="N847" s="56"/>
      <c r="O847" s="56"/>
      <c r="P847" s="56"/>
      <c r="Q847" s="56"/>
      <c r="R847" s="56"/>
    </row>
    <row r="848" spans="2:18">
      <c r="B848" s="56" t="s">
        <v>102</v>
      </c>
      <c r="C848" s="56" t="s">
        <v>522</v>
      </c>
      <c r="D848" s="56"/>
      <c r="E848" s="56"/>
      <c r="F848" s="56"/>
      <c r="G848" s="56"/>
      <c r="H848" s="56"/>
      <c r="I848" s="56"/>
      <c r="J848" s="56"/>
      <c r="K848" s="56"/>
      <c r="L848" s="56"/>
      <c r="M848" s="56"/>
      <c r="N848" s="56"/>
      <c r="O848" s="56"/>
      <c r="P848" s="71"/>
      <c r="Q848" s="71"/>
      <c r="R848" s="71"/>
    </row>
    <row r="849" spans="2:18">
      <c r="B849" s="101" t="s">
        <v>103</v>
      </c>
      <c r="C849" s="101" t="s">
        <v>523</v>
      </c>
      <c r="D849" s="56"/>
      <c r="E849" s="56"/>
      <c r="F849" s="56"/>
      <c r="G849" s="56"/>
      <c r="H849" s="56"/>
      <c r="I849" s="56"/>
      <c r="J849" s="56"/>
      <c r="K849" s="56"/>
      <c r="L849" s="56"/>
      <c r="M849" s="56"/>
      <c r="N849" s="56"/>
      <c r="O849" s="56"/>
      <c r="P849" s="71"/>
      <c r="Q849" s="71"/>
      <c r="R849" s="71"/>
    </row>
    <row r="850" spans="2:18">
      <c r="B850" s="102" t="s">
        <v>842</v>
      </c>
      <c r="C850" s="102" t="s">
        <v>843</v>
      </c>
      <c r="D850" s="71"/>
      <c r="E850" s="71"/>
      <c r="F850" s="71"/>
      <c r="G850" s="71"/>
      <c r="H850" s="71"/>
      <c r="I850" s="71"/>
      <c r="J850" s="71"/>
      <c r="K850" s="71"/>
      <c r="L850" s="71"/>
      <c r="M850" s="71"/>
      <c r="N850" s="71"/>
      <c r="O850" s="71"/>
      <c r="P850" s="56"/>
      <c r="Q850" s="56"/>
      <c r="R850" s="56"/>
    </row>
    <row r="851" spans="2:18">
      <c r="B851" s="101" t="s">
        <v>104</v>
      </c>
      <c r="C851" s="101" t="s">
        <v>524</v>
      </c>
      <c r="D851" s="56"/>
      <c r="E851" s="56"/>
      <c r="F851" s="56"/>
      <c r="G851" s="56"/>
      <c r="H851" s="56"/>
      <c r="I851" s="56"/>
      <c r="J851" s="56"/>
      <c r="K851" s="56"/>
      <c r="L851" s="56"/>
      <c r="M851" s="56"/>
      <c r="N851" s="56"/>
      <c r="O851" s="56"/>
      <c r="P851" s="56"/>
      <c r="Q851" s="56"/>
      <c r="R851" s="56"/>
    </row>
    <row r="852" spans="2:18">
      <c r="B852" s="103" t="s">
        <v>844</v>
      </c>
      <c r="C852" s="103" t="s">
        <v>845</v>
      </c>
      <c r="D852" s="71"/>
      <c r="E852" s="71"/>
      <c r="F852" s="71"/>
      <c r="G852" s="71"/>
      <c r="H852" s="71"/>
      <c r="I852" s="71"/>
      <c r="J852" s="71"/>
      <c r="K852" s="71"/>
      <c r="L852" s="71"/>
      <c r="M852" s="71"/>
      <c r="N852" s="71"/>
      <c r="O852" s="71"/>
    </row>
    <row r="853" spans="2:18">
      <c r="B853" s="71" t="s">
        <v>105</v>
      </c>
      <c r="C853" s="71" t="s">
        <v>518</v>
      </c>
      <c r="D853" s="71"/>
      <c r="E853" s="71"/>
      <c r="F853" s="71"/>
      <c r="G853" s="71"/>
      <c r="H853" s="71"/>
      <c r="I853" s="71"/>
      <c r="J853" s="71"/>
      <c r="K853" s="71"/>
      <c r="L853" s="71"/>
      <c r="M853" s="71"/>
      <c r="N853" s="71"/>
      <c r="O853" s="71"/>
    </row>
    <row r="854" spans="2:18">
      <c r="B854" s="56" t="s">
        <v>207</v>
      </c>
      <c r="C854" s="56" t="s">
        <v>525</v>
      </c>
      <c r="D854" s="56"/>
      <c r="E854" s="56"/>
      <c r="F854" s="56"/>
      <c r="G854" s="56"/>
      <c r="H854" s="56"/>
      <c r="I854" s="56"/>
      <c r="J854" s="56"/>
      <c r="K854" s="56"/>
      <c r="L854" s="56"/>
      <c r="M854" s="56"/>
      <c r="N854" s="56"/>
      <c r="O854" s="56"/>
      <c r="P854" s="56"/>
      <c r="Q854" s="56"/>
      <c r="R854" s="56"/>
    </row>
    <row r="855" spans="2:18">
      <c r="B855" s="56" t="s">
        <v>106</v>
      </c>
      <c r="C855" s="56" t="s">
        <v>519</v>
      </c>
      <c r="D855" s="56"/>
      <c r="E855" s="56"/>
      <c r="F855" s="56"/>
      <c r="G855" s="56"/>
      <c r="H855" s="56"/>
      <c r="I855" s="56"/>
      <c r="J855" s="56"/>
      <c r="K855" s="56"/>
      <c r="L855" s="56"/>
      <c r="M855" s="56"/>
      <c r="N855" s="56"/>
      <c r="O855" s="56"/>
      <c r="P855" s="56"/>
      <c r="Q855" s="56"/>
      <c r="R855" s="56"/>
    </row>
    <row r="856" spans="2:18">
      <c r="B856" s="56"/>
      <c r="P856" s="56"/>
      <c r="Q856" s="56"/>
      <c r="R856" s="56"/>
    </row>
    <row r="857" spans="2:18">
      <c r="B857" s="27"/>
      <c r="P857" s="56"/>
      <c r="Q857" s="56"/>
      <c r="R857" s="56"/>
    </row>
    <row r="858" spans="2:18" ht="18">
      <c r="B858" s="56" t="s">
        <v>107</v>
      </c>
      <c r="C858" s="56" t="s">
        <v>636</v>
      </c>
      <c r="D858" s="56"/>
      <c r="E858" s="56"/>
      <c r="F858" s="56"/>
      <c r="G858" s="56"/>
      <c r="H858" s="56"/>
      <c r="I858" s="56"/>
      <c r="J858" s="56"/>
      <c r="K858" s="56"/>
      <c r="L858" s="56"/>
      <c r="M858" s="56"/>
      <c r="N858" s="56"/>
      <c r="O858" s="56"/>
      <c r="P858" s="28"/>
      <c r="Q858" s="28"/>
      <c r="R858" s="28"/>
    </row>
    <row r="859" spans="2:18">
      <c r="B859" s="56" t="s">
        <v>108</v>
      </c>
      <c r="C859" s="56" t="s">
        <v>528</v>
      </c>
      <c r="D859" s="56"/>
      <c r="E859" s="56"/>
      <c r="F859" s="56"/>
      <c r="G859" s="56"/>
      <c r="H859" s="56"/>
      <c r="I859" s="56"/>
      <c r="J859" s="56"/>
      <c r="K859" s="56"/>
      <c r="L859" s="56"/>
      <c r="M859" s="56"/>
      <c r="N859" s="56"/>
      <c r="O859" s="56"/>
      <c r="P859" s="17"/>
      <c r="Q859" s="17"/>
      <c r="R859" s="17"/>
    </row>
    <row r="860" spans="2:18">
      <c r="B860" s="56" t="s">
        <v>109</v>
      </c>
      <c r="C860" s="56" t="s">
        <v>527</v>
      </c>
      <c r="D860" s="56"/>
      <c r="E860" s="56"/>
      <c r="F860" s="56"/>
      <c r="G860" s="56"/>
      <c r="H860" s="56"/>
      <c r="I860" s="56"/>
      <c r="J860" s="56"/>
      <c r="K860" s="56"/>
      <c r="L860" s="56"/>
      <c r="M860" s="56"/>
      <c r="N860" s="56"/>
      <c r="O860" s="56"/>
      <c r="P860" s="63"/>
      <c r="Q860" s="63"/>
      <c r="R860" s="63"/>
    </row>
    <row r="861" spans="2:18">
      <c r="B861" s="56"/>
      <c r="C861" s="56"/>
      <c r="D861" s="56"/>
      <c r="E861" s="56"/>
      <c r="F861" s="56"/>
      <c r="G861" s="56"/>
      <c r="H861" s="56"/>
      <c r="I861" s="56"/>
      <c r="J861" s="56"/>
      <c r="K861" s="56"/>
      <c r="L861" s="56"/>
      <c r="M861" s="56"/>
      <c r="N861" s="56"/>
      <c r="O861" s="56"/>
      <c r="P861" s="63"/>
      <c r="Q861" s="63"/>
      <c r="R861" s="63"/>
    </row>
    <row r="862" spans="2:18" ht="18">
      <c r="B862" s="73"/>
      <c r="C862" s="73"/>
      <c r="D862" s="28"/>
      <c r="E862" s="28"/>
      <c r="F862" s="28"/>
      <c r="G862" s="28"/>
      <c r="H862" s="28"/>
      <c r="I862" s="28"/>
      <c r="J862" s="28"/>
      <c r="K862" s="28"/>
      <c r="L862" s="28"/>
      <c r="M862" s="28"/>
      <c r="N862" s="28"/>
      <c r="O862" s="28"/>
      <c r="P862" s="65"/>
      <c r="Q862" s="65"/>
      <c r="R862" s="65"/>
    </row>
    <row r="863" spans="2:18">
      <c r="B863" s="17"/>
      <c r="C863" s="17"/>
      <c r="D863" s="17"/>
      <c r="E863" s="17"/>
      <c r="F863" s="17"/>
      <c r="G863" s="17"/>
      <c r="H863" s="17"/>
      <c r="I863" s="17"/>
      <c r="J863" s="17"/>
      <c r="K863" s="17"/>
      <c r="L863" s="17"/>
      <c r="M863" s="17"/>
      <c r="N863" s="17"/>
      <c r="O863" s="17"/>
    </row>
    <row r="864" spans="2:18">
      <c r="B864" s="63" t="s">
        <v>1216</v>
      </c>
      <c r="C864" s="63" t="s">
        <v>1217</v>
      </c>
      <c r="D864" s="63"/>
      <c r="E864" s="63"/>
      <c r="F864" s="63"/>
      <c r="G864" s="63"/>
      <c r="H864" s="63"/>
      <c r="I864" s="63"/>
      <c r="J864" s="63"/>
      <c r="K864" s="63"/>
      <c r="L864" s="63"/>
      <c r="M864" s="63"/>
      <c r="N864" s="63"/>
      <c r="O864" s="63"/>
      <c r="P864" s="111"/>
      <c r="Q864" s="111"/>
      <c r="R864" s="111"/>
    </row>
    <row r="865" spans="2:18">
      <c r="B865" s="63" t="s">
        <v>204</v>
      </c>
      <c r="C865" s="63" t="s">
        <v>529</v>
      </c>
      <c r="D865" s="63"/>
      <c r="E865" s="63"/>
      <c r="F865" s="63"/>
      <c r="G865" s="63"/>
      <c r="H865" s="63"/>
      <c r="I865" s="63"/>
      <c r="J865" s="63"/>
      <c r="K865" s="63"/>
      <c r="L865" s="63"/>
      <c r="M865" s="63"/>
      <c r="N865" s="63"/>
      <c r="O865" s="63"/>
    </row>
    <row r="866" spans="2:18" ht="25.5">
      <c r="B866" s="65" t="s">
        <v>205</v>
      </c>
      <c r="C866" s="65" t="s">
        <v>530</v>
      </c>
      <c r="D866" s="65"/>
      <c r="E866" s="65"/>
      <c r="F866" s="65"/>
      <c r="G866" s="65"/>
      <c r="H866" s="65"/>
      <c r="I866" s="65"/>
      <c r="J866" s="65"/>
      <c r="K866" s="65"/>
      <c r="L866" s="65"/>
      <c r="M866" s="65"/>
      <c r="N866" s="65"/>
      <c r="O866" s="65"/>
      <c r="P866" s="28"/>
      <c r="Q866" s="28"/>
      <c r="R866" s="28"/>
    </row>
    <row r="868" spans="2:18" ht="15.75" thickBot="1">
      <c r="B868" s="93" t="s">
        <v>259</v>
      </c>
      <c r="C868" s="93" t="s">
        <v>1042</v>
      </c>
      <c r="D868" s="111"/>
      <c r="E868" s="111"/>
      <c r="F868" s="111"/>
      <c r="G868" s="111"/>
      <c r="H868" s="111"/>
      <c r="I868" s="111"/>
      <c r="J868" s="111"/>
      <c r="K868" s="111"/>
      <c r="L868" s="111"/>
      <c r="M868" s="111"/>
      <c r="N868" s="111"/>
      <c r="O868" s="111"/>
      <c r="P868" s="50"/>
      <c r="Q868" s="50"/>
      <c r="R868" s="50"/>
    </row>
    <row r="869" spans="2:18" ht="15.75" thickTop="1">
      <c r="B869" s="13"/>
      <c r="P869" s="58"/>
      <c r="Q869" s="58"/>
      <c r="R869" s="58"/>
    </row>
    <row r="870" spans="2:18" ht="18">
      <c r="B870" s="28" t="s">
        <v>110</v>
      </c>
      <c r="C870" s="28" t="s">
        <v>533</v>
      </c>
      <c r="D870" s="28"/>
      <c r="E870" s="28"/>
      <c r="F870" s="28"/>
      <c r="G870" s="28"/>
      <c r="H870" s="28"/>
      <c r="I870" s="28"/>
      <c r="J870" s="28"/>
      <c r="K870" s="28"/>
      <c r="L870" s="28"/>
      <c r="M870" s="28"/>
      <c r="N870" s="28"/>
      <c r="O870" s="28"/>
      <c r="P870" s="59"/>
      <c r="Q870" s="59"/>
      <c r="R870" s="59"/>
    </row>
    <row r="871" spans="2:18" ht="18">
      <c r="B871" s="28"/>
      <c r="P871" s="59"/>
      <c r="Q871" s="59"/>
      <c r="R871" s="59"/>
    </row>
    <row r="872" spans="2:18">
      <c r="B872" s="50" t="s">
        <v>111</v>
      </c>
      <c r="C872" s="50" t="s">
        <v>531</v>
      </c>
      <c r="D872" s="50"/>
      <c r="E872" s="50"/>
      <c r="F872" s="50"/>
      <c r="G872" s="50"/>
      <c r="H872" s="50"/>
      <c r="I872" s="50"/>
      <c r="J872" s="50"/>
      <c r="K872" s="50"/>
      <c r="L872" s="50"/>
      <c r="M872" s="50"/>
      <c r="N872" s="50"/>
      <c r="O872" s="50"/>
      <c r="P872" s="59"/>
      <c r="Q872" s="59"/>
      <c r="R872" s="59"/>
    </row>
    <row r="873" spans="2:18">
      <c r="B873" s="58"/>
      <c r="C873" s="58"/>
      <c r="D873" s="58"/>
      <c r="E873" s="58"/>
      <c r="F873" s="58"/>
      <c r="G873" s="58"/>
      <c r="H873" s="58"/>
      <c r="I873" s="58"/>
      <c r="J873" s="58"/>
      <c r="K873" s="58"/>
      <c r="L873" s="58"/>
      <c r="M873" s="58"/>
      <c r="N873" s="58"/>
      <c r="O873" s="58"/>
      <c r="P873" s="59"/>
      <c r="Q873" s="59"/>
      <c r="R873" s="59"/>
    </row>
    <row r="874" spans="2:18">
      <c r="B874" s="59" t="s">
        <v>112</v>
      </c>
      <c r="C874" s="59" t="s">
        <v>534</v>
      </c>
      <c r="D874" s="59"/>
      <c r="E874" s="59"/>
      <c r="F874" s="59"/>
      <c r="G874" s="59"/>
      <c r="H874" s="59"/>
      <c r="I874" s="59"/>
      <c r="J874" s="59"/>
      <c r="K874" s="59"/>
      <c r="L874" s="59"/>
      <c r="M874" s="59"/>
      <c r="N874" s="59"/>
      <c r="O874" s="59"/>
      <c r="P874" s="59"/>
      <c r="Q874" s="59"/>
      <c r="R874" s="59"/>
    </row>
    <row r="875" spans="2:18">
      <c r="B875" s="59" t="s">
        <v>1209</v>
      </c>
      <c r="C875" s="59" t="s">
        <v>1210</v>
      </c>
      <c r="D875" s="59"/>
      <c r="E875" s="59"/>
      <c r="F875" s="59"/>
      <c r="G875" s="59"/>
      <c r="H875" s="59"/>
      <c r="I875" s="59"/>
      <c r="J875" s="59"/>
      <c r="K875" s="59"/>
      <c r="L875" s="59"/>
      <c r="M875" s="59"/>
      <c r="N875" s="59"/>
      <c r="O875" s="59"/>
      <c r="P875" s="59"/>
      <c r="Q875" s="59"/>
      <c r="R875" s="59"/>
    </row>
    <row r="876" spans="2:18">
      <c r="B876" s="59" t="s">
        <v>113</v>
      </c>
      <c r="C876" s="59" t="s">
        <v>535</v>
      </c>
      <c r="D876" s="59"/>
      <c r="E876" s="59"/>
      <c r="F876" s="59"/>
      <c r="G876" s="59"/>
      <c r="H876" s="59"/>
      <c r="I876" s="59"/>
      <c r="J876" s="59"/>
      <c r="K876" s="59"/>
      <c r="L876" s="59"/>
      <c r="M876" s="59"/>
      <c r="N876" s="59"/>
      <c r="O876" s="59"/>
      <c r="P876" s="59"/>
      <c r="Q876" s="59"/>
      <c r="R876" s="59"/>
    </row>
    <row r="877" spans="2:18">
      <c r="B877" s="59" t="s">
        <v>114</v>
      </c>
      <c r="C877" s="59" t="s">
        <v>536</v>
      </c>
      <c r="D877" s="59"/>
      <c r="E877" s="59"/>
      <c r="F877" s="59"/>
      <c r="G877" s="59"/>
      <c r="H877" s="59"/>
      <c r="I877" s="59"/>
      <c r="J877" s="59"/>
      <c r="K877" s="59"/>
      <c r="L877" s="59"/>
      <c r="M877" s="59"/>
      <c r="N877" s="59"/>
      <c r="O877" s="59"/>
      <c r="P877" s="59"/>
      <c r="Q877" s="59"/>
      <c r="R877" s="59"/>
    </row>
    <row r="878" spans="2:18">
      <c r="B878" s="59" t="s">
        <v>293</v>
      </c>
      <c r="C878" s="59" t="s">
        <v>537</v>
      </c>
      <c r="D878" s="59"/>
      <c r="E878" s="59"/>
      <c r="F878" s="59"/>
      <c r="G878" s="59"/>
      <c r="H878" s="59"/>
      <c r="I878" s="59"/>
      <c r="J878" s="59"/>
      <c r="K878" s="59"/>
      <c r="L878" s="59"/>
      <c r="M878" s="59"/>
      <c r="N878" s="59"/>
      <c r="O878" s="59"/>
    </row>
    <row r="879" spans="2:18">
      <c r="B879" s="59" t="s">
        <v>1350</v>
      </c>
      <c r="C879" s="59" t="s">
        <v>1351</v>
      </c>
      <c r="D879" s="59"/>
      <c r="E879" s="59"/>
      <c r="F879" s="59"/>
      <c r="G879" s="59"/>
      <c r="H879" s="59"/>
      <c r="I879" s="59"/>
      <c r="J879" s="59"/>
      <c r="K879" s="59"/>
      <c r="L879" s="59"/>
      <c r="M879" s="59"/>
      <c r="N879" s="59"/>
      <c r="O879" s="59"/>
    </row>
    <row r="880" spans="2:18">
      <c r="B880" s="59" t="s">
        <v>115</v>
      </c>
      <c r="C880" s="59" t="s">
        <v>538</v>
      </c>
      <c r="D880" s="59"/>
      <c r="E880" s="59"/>
      <c r="F880" s="59"/>
      <c r="G880" s="59"/>
      <c r="H880" s="59"/>
      <c r="I880" s="59"/>
      <c r="J880" s="59"/>
      <c r="K880" s="59"/>
      <c r="L880" s="59"/>
      <c r="M880" s="59"/>
      <c r="N880" s="59"/>
      <c r="O880" s="59"/>
      <c r="P880" s="59"/>
      <c r="Q880" s="59"/>
      <c r="R880" s="59"/>
    </row>
    <row r="881" spans="2:18">
      <c r="B881" s="90" t="s">
        <v>485</v>
      </c>
      <c r="C881" s="90" t="s">
        <v>539</v>
      </c>
      <c r="D881" s="59"/>
      <c r="E881" s="59"/>
      <c r="F881" s="59"/>
      <c r="G881" s="59"/>
      <c r="H881" s="59"/>
      <c r="I881" s="59"/>
      <c r="J881" s="59"/>
      <c r="K881" s="59"/>
      <c r="L881" s="59"/>
      <c r="M881" s="59"/>
      <c r="N881" s="59"/>
      <c r="O881" s="59"/>
      <c r="P881" s="59"/>
      <c r="Q881" s="59"/>
      <c r="R881" s="59"/>
    </row>
    <row r="882" spans="2:18">
      <c r="B882" s="104" t="s">
        <v>116</v>
      </c>
      <c r="C882" s="104" t="s">
        <v>540</v>
      </c>
      <c r="D882" s="59"/>
      <c r="E882" s="59"/>
      <c r="F882" s="59"/>
      <c r="G882" s="59"/>
      <c r="H882" s="59"/>
      <c r="I882" s="59"/>
      <c r="J882" s="59"/>
      <c r="K882" s="59"/>
      <c r="L882" s="59"/>
      <c r="M882" s="59"/>
      <c r="N882" s="59"/>
      <c r="O882" s="59"/>
      <c r="P882" s="59"/>
      <c r="Q882" s="59"/>
      <c r="R882" s="59"/>
    </row>
    <row r="883" spans="2:18">
      <c r="B883" s="58"/>
      <c r="P883" s="59"/>
      <c r="Q883" s="59"/>
      <c r="R883" s="59"/>
    </row>
    <row r="884" spans="2:18">
      <c r="B884" s="59" t="s">
        <v>1179</v>
      </c>
      <c r="C884" s="46" t="s">
        <v>1180</v>
      </c>
      <c r="P884" s="59"/>
      <c r="Q884" s="59"/>
      <c r="R884" s="59"/>
    </row>
    <row r="885" spans="2:18">
      <c r="B885" s="59" t="s">
        <v>486</v>
      </c>
      <c r="C885" s="59" t="s">
        <v>541</v>
      </c>
      <c r="D885" s="59"/>
      <c r="E885" s="59"/>
      <c r="F885" s="59"/>
      <c r="G885" s="59"/>
      <c r="H885" s="59"/>
      <c r="I885" s="59"/>
      <c r="J885" s="59"/>
      <c r="K885" s="59"/>
      <c r="L885" s="59"/>
      <c r="M885" s="59"/>
      <c r="N885" s="59"/>
      <c r="O885" s="59"/>
      <c r="P885" s="59"/>
      <c r="Q885" s="59"/>
      <c r="R885" s="59"/>
    </row>
    <row r="886" spans="2:18">
      <c r="B886" s="59" t="s">
        <v>117</v>
      </c>
      <c r="C886" s="59" t="s">
        <v>542</v>
      </c>
      <c r="D886" s="59"/>
      <c r="E886" s="59"/>
      <c r="F886" s="59"/>
      <c r="G886" s="59"/>
      <c r="H886" s="59"/>
      <c r="I886" s="59"/>
      <c r="J886" s="59"/>
      <c r="K886" s="59"/>
      <c r="L886" s="59"/>
      <c r="M886" s="59"/>
      <c r="N886" s="59"/>
      <c r="O886" s="59"/>
      <c r="P886" s="59"/>
      <c r="Q886" s="59"/>
      <c r="R886" s="59"/>
    </row>
    <row r="887" spans="2:18">
      <c r="B887" s="59" t="s">
        <v>118</v>
      </c>
      <c r="C887" s="59" t="s">
        <v>543</v>
      </c>
      <c r="D887" s="59"/>
      <c r="E887" s="59"/>
      <c r="F887" s="59"/>
      <c r="G887" s="59"/>
      <c r="H887" s="59"/>
      <c r="I887" s="59"/>
      <c r="J887" s="59"/>
      <c r="K887" s="59"/>
      <c r="L887" s="59"/>
      <c r="M887" s="59"/>
      <c r="N887" s="59"/>
      <c r="O887" s="59"/>
      <c r="P887" s="59"/>
      <c r="Q887" s="59"/>
      <c r="R887" s="59"/>
    </row>
    <row r="888" spans="2:18">
      <c r="B888" s="59" t="s">
        <v>119</v>
      </c>
      <c r="C888" s="59" t="s">
        <v>544</v>
      </c>
      <c r="D888" s="59"/>
      <c r="E888" s="59"/>
      <c r="F888" s="59"/>
      <c r="G888" s="59"/>
      <c r="H888" s="59"/>
      <c r="I888" s="59"/>
      <c r="J888" s="59"/>
      <c r="K888" s="59"/>
      <c r="L888" s="59"/>
      <c r="M888" s="59"/>
      <c r="N888" s="59"/>
      <c r="O888" s="59"/>
      <c r="P888" s="59"/>
      <c r="Q888" s="59"/>
      <c r="R888" s="59"/>
    </row>
    <row r="889" spans="2:18">
      <c r="B889" s="59" t="s">
        <v>120</v>
      </c>
      <c r="C889" s="59" t="s">
        <v>545</v>
      </c>
      <c r="D889" s="59"/>
      <c r="E889" s="59"/>
      <c r="F889" s="59"/>
      <c r="G889" s="59"/>
      <c r="H889" s="59"/>
      <c r="I889" s="59"/>
      <c r="J889" s="59"/>
      <c r="K889" s="59"/>
      <c r="L889" s="59"/>
      <c r="M889" s="59"/>
      <c r="N889" s="59"/>
      <c r="O889" s="59"/>
      <c r="P889" s="59"/>
      <c r="Q889" s="59"/>
      <c r="R889" s="59"/>
    </row>
    <row r="890" spans="2:18">
      <c r="B890" s="59" t="s">
        <v>283</v>
      </c>
      <c r="C890" s="59" t="s">
        <v>546</v>
      </c>
      <c r="D890" s="59"/>
      <c r="E890" s="59"/>
      <c r="F890" s="59"/>
      <c r="G890" s="59"/>
      <c r="H890" s="59"/>
      <c r="I890" s="59"/>
      <c r="J890" s="59"/>
      <c r="K890" s="59"/>
      <c r="L890" s="59"/>
      <c r="M890" s="59"/>
      <c r="N890" s="59"/>
      <c r="O890" s="59"/>
      <c r="P890" s="58"/>
      <c r="Q890" s="58"/>
      <c r="R890" s="58"/>
    </row>
    <row r="891" spans="2:18">
      <c r="B891" s="90" t="s">
        <v>121</v>
      </c>
      <c r="C891" s="90" t="s">
        <v>547</v>
      </c>
      <c r="D891" s="59"/>
      <c r="E891" s="59"/>
      <c r="F891" s="59"/>
      <c r="G891" s="59"/>
      <c r="H891" s="59"/>
      <c r="I891" s="59"/>
      <c r="J891" s="59"/>
      <c r="K891" s="59"/>
      <c r="L891" s="59"/>
      <c r="M891" s="59"/>
      <c r="N891" s="59"/>
      <c r="O891" s="59"/>
    </row>
    <row r="892" spans="2:18">
      <c r="B892" s="90" t="s">
        <v>122</v>
      </c>
      <c r="C892" s="90" t="s">
        <v>548</v>
      </c>
      <c r="D892" s="59"/>
      <c r="E892" s="59"/>
      <c r="F892" s="59"/>
      <c r="G892" s="59"/>
      <c r="H892" s="59"/>
      <c r="I892" s="59"/>
      <c r="J892" s="59"/>
      <c r="K892" s="59"/>
      <c r="L892" s="59"/>
      <c r="M892" s="59"/>
      <c r="N892" s="59"/>
      <c r="O892" s="59"/>
      <c r="P892" s="50"/>
      <c r="Q892" s="50"/>
      <c r="R892" s="50"/>
    </row>
    <row r="893" spans="2:18">
      <c r="B893" s="90"/>
      <c r="C893" s="90"/>
      <c r="D893" s="59"/>
      <c r="E893" s="59"/>
      <c r="F893" s="59"/>
      <c r="G893" s="59"/>
      <c r="H893" s="59"/>
      <c r="I893" s="59"/>
      <c r="J893" s="59"/>
      <c r="K893" s="59"/>
      <c r="L893" s="59"/>
      <c r="M893" s="59"/>
      <c r="N893" s="59"/>
      <c r="O893" s="59"/>
      <c r="P893" s="59"/>
      <c r="Q893" s="59"/>
      <c r="R893" s="59"/>
    </row>
    <row r="894" spans="2:18">
      <c r="B894" s="98" t="s">
        <v>208</v>
      </c>
      <c r="C894" s="98" t="s">
        <v>532</v>
      </c>
      <c r="D894" s="58"/>
      <c r="E894" s="58"/>
      <c r="F894" s="58"/>
      <c r="G894" s="58"/>
      <c r="H894" s="58"/>
      <c r="I894" s="58"/>
      <c r="J894" s="58"/>
      <c r="K894" s="58"/>
      <c r="L894" s="58"/>
      <c r="M894" s="58"/>
      <c r="N894" s="58"/>
      <c r="O894" s="58"/>
      <c r="P894" s="59"/>
      <c r="Q894" s="59"/>
      <c r="R894" s="59"/>
    </row>
    <row r="895" spans="2:18">
      <c r="P895" s="59"/>
      <c r="Q895" s="59"/>
      <c r="R895" s="59"/>
    </row>
    <row r="896" spans="2:18">
      <c r="B896" s="50" t="s">
        <v>124</v>
      </c>
      <c r="C896" s="50" t="s">
        <v>549</v>
      </c>
      <c r="D896" s="50"/>
      <c r="E896" s="50"/>
      <c r="F896" s="50"/>
      <c r="G896" s="50"/>
      <c r="H896" s="50"/>
      <c r="I896" s="50"/>
      <c r="J896" s="50"/>
      <c r="K896" s="50"/>
      <c r="L896" s="50"/>
      <c r="M896" s="50"/>
      <c r="N896" s="50"/>
      <c r="O896" s="50"/>
      <c r="P896" s="59"/>
      <c r="Q896" s="59"/>
      <c r="R896" s="59"/>
    </row>
    <row r="897" spans="2:18">
      <c r="B897" s="59"/>
      <c r="C897" s="59"/>
      <c r="D897" s="59"/>
      <c r="E897" s="59"/>
      <c r="F897" s="59"/>
      <c r="G897" s="59"/>
      <c r="H897" s="59"/>
      <c r="I897" s="59"/>
      <c r="J897" s="59"/>
      <c r="K897" s="59"/>
      <c r="L897" s="59"/>
      <c r="M897" s="59"/>
      <c r="N897" s="59"/>
      <c r="O897" s="59"/>
      <c r="P897" s="59"/>
      <c r="Q897" s="59"/>
      <c r="R897" s="59"/>
    </row>
    <row r="898" spans="2:18">
      <c r="B898" s="59" t="s">
        <v>487</v>
      </c>
      <c r="C898" s="59" t="s">
        <v>555</v>
      </c>
      <c r="D898" s="59"/>
      <c r="E898" s="59"/>
      <c r="F898" s="59"/>
      <c r="G898" s="59"/>
      <c r="H898" s="59"/>
      <c r="I898" s="59"/>
      <c r="J898" s="59"/>
      <c r="K898" s="59"/>
      <c r="L898" s="59"/>
      <c r="M898" s="59"/>
      <c r="N898" s="59"/>
      <c r="O898" s="59"/>
      <c r="P898" s="59"/>
      <c r="Q898" s="59"/>
      <c r="R898" s="59"/>
    </row>
    <row r="899" spans="2:18">
      <c r="B899" s="503" t="s">
        <v>1218</v>
      </c>
      <c r="C899" s="59" t="s">
        <v>1219</v>
      </c>
      <c r="D899" s="59"/>
      <c r="E899" s="59"/>
      <c r="F899" s="59"/>
      <c r="G899" s="59"/>
      <c r="H899" s="59"/>
      <c r="I899" s="59"/>
      <c r="J899" s="59"/>
      <c r="K899" s="59"/>
      <c r="L899" s="59"/>
      <c r="M899" s="59"/>
      <c r="N899" s="59"/>
      <c r="O899" s="59"/>
      <c r="P899" s="59"/>
      <c r="Q899" s="59"/>
      <c r="R899" s="59"/>
    </row>
    <row r="900" spans="2:18">
      <c r="B900" s="59" t="s">
        <v>125</v>
      </c>
      <c r="C900" s="59" t="s">
        <v>550</v>
      </c>
      <c r="D900" s="59"/>
      <c r="E900" s="59"/>
      <c r="F900" s="59"/>
      <c r="G900" s="59"/>
      <c r="H900" s="59"/>
      <c r="I900" s="59"/>
      <c r="J900" s="59"/>
      <c r="K900" s="59"/>
      <c r="L900" s="59"/>
      <c r="M900" s="59"/>
      <c r="N900" s="59"/>
      <c r="O900" s="59"/>
      <c r="P900" s="59"/>
      <c r="Q900" s="59"/>
      <c r="R900" s="59"/>
    </row>
    <row r="901" spans="2:18">
      <c r="B901" s="59" t="s">
        <v>848</v>
      </c>
      <c r="C901" s="59" t="s">
        <v>849</v>
      </c>
      <c r="D901" s="59"/>
      <c r="E901" s="59"/>
      <c r="F901" s="59"/>
      <c r="G901" s="59"/>
      <c r="H901" s="59"/>
      <c r="I901" s="59"/>
      <c r="J901" s="59"/>
      <c r="K901" s="59"/>
      <c r="L901" s="59"/>
      <c r="M901" s="59"/>
      <c r="N901" s="59"/>
      <c r="O901" s="59"/>
      <c r="P901" s="59"/>
      <c r="Q901" s="59"/>
      <c r="R901" s="59"/>
    </row>
    <row r="902" spans="2:18">
      <c r="B902" s="59" t="s">
        <v>127</v>
      </c>
      <c r="C902" s="59" t="s">
        <v>551</v>
      </c>
      <c r="D902" s="59"/>
      <c r="E902" s="59"/>
      <c r="F902" s="59"/>
      <c r="G902" s="59"/>
      <c r="H902" s="59"/>
      <c r="I902" s="59"/>
      <c r="J902" s="59"/>
      <c r="K902" s="59"/>
      <c r="L902" s="59"/>
      <c r="M902" s="59"/>
      <c r="N902" s="59"/>
      <c r="O902" s="59"/>
      <c r="P902" s="59"/>
      <c r="Q902" s="59"/>
      <c r="R902" s="59"/>
    </row>
    <row r="903" spans="2:18">
      <c r="B903" s="59" t="s">
        <v>128</v>
      </c>
      <c r="C903" s="59" t="s">
        <v>552</v>
      </c>
      <c r="D903" s="59"/>
      <c r="E903" s="59"/>
      <c r="F903" s="59"/>
      <c r="G903" s="59"/>
      <c r="H903" s="59"/>
      <c r="I903" s="59"/>
      <c r="J903" s="59"/>
      <c r="K903" s="59"/>
      <c r="L903" s="59"/>
      <c r="M903" s="59"/>
      <c r="N903" s="59"/>
      <c r="O903" s="59"/>
    </row>
    <row r="904" spans="2:18">
      <c r="B904" s="59" t="s">
        <v>502</v>
      </c>
      <c r="C904" s="59" t="s">
        <v>560</v>
      </c>
      <c r="D904" s="59"/>
      <c r="E904" s="59"/>
      <c r="F904" s="59"/>
      <c r="G904" s="59"/>
      <c r="H904" s="59"/>
      <c r="I904" s="59"/>
      <c r="J904" s="59"/>
      <c r="K904" s="59"/>
      <c r="L904" s="59"/>
      <c r="M904" s="59"/>
      <c r="N904" s="59"/>
      <c r="O904" s="59"/>
      <c r="P904" s="59"/>
      <c r="Q904" s="59"/>
      <c r="R904" s="59"/>
    </row>
    <row r="905" spans="2:18">
      <c r="B905" s="59" t="s">
        <v>1220</v>
      </c>
      <c r="C905" s="59" t="s">
        <v>553</v>
      </c>
      <c r="D905" s="59"/>
      <c r="E905" s="59"/>
      <c r="F905" s="59"/>
      <c r="G905" s="59"/>
      <c r="H905" s="59"/>
      <c r="I905" s="59"/>
      <c r="J905" s="59"/>
      <c r="K905" s="59"/>
      <c r="L905" s="59"/>
      <c r="M905" s="59"/>
      <c r="N905" s="59"/>
      <c r="O905" s="59"/>
      <c r="P905" s="59"/>
      <c r="Q905" s="59"/>
      <c r="R905" s="59"/>
    </row>
    <row r="906" spans="2:18">
      <c r="B906" s="59" t="s">
        <v>1181</v>
      </c>
      <c r="C906" s="59" t="s">
        <v>1182</v>
      </c>
      <c r="D906" s="59"/>
      <c r="E906" s="59"/>
      <c r="F906" s="59"/>
      <c r="G906" s="59"/>
      <c r="H906" s="59"/>
      <c r="I906" s="59"/>
      <c r="J906" s="59"/>
      <c r="K906" s="59"/>
      <c r="L906" s="59"/>
      <c r="M906" s="59"/>
      <c r="N906" s="59"/>
      <c r="O906" s="59"/>
      <c r="P906" s="59"/>
      <c r="Q906" s="59"/>
      <c r="R906" s="59"/>
    </row>
    <row r="907" spans="2:18">
      <c r="B907" s="104" t="s">
        <v>129</v>
      </c>
      <c r="C907" s="104" t="s">
        <v>554</v>
      </c>
      <c r="D907" s="59"/>
      <c r="E907" s="59"/>
      <c r="F907" s="59"/>
      <c r="G907" s="59"/>
      <c r="H907" s="59"/>
      <c r="I907" s="59"/>
      <c r="J907" s="59"/>
      <c r="K907" s="59"/>
      <c r="L907" s="59"/>
      <c r="M907" s="59"/>
      <c r="N907" s="59"/>
      <c r="O907" s="59"/>
      <c r="P907" s="59"/>
      <c r="Q907" s="59"/>
      <c r="R907" s="59"/>
    </row>
    <row r="908" spans="2:18">
      <c r="B908" s="59"/>
      <c r="P908" s="59"/>
      <c r="Q908" s="59"/>
      <c r="R908" s="59"/>
    </row>
    <row r="909" spans="2:18">
      <c r="B909" s="59" t="s">
        <v>1221</v>
      </c>
      <c r="C909" s="59" t="s">
        <v>556</v>
      </c>
      <c r="D909" s="59"/>
      <c r="E909" s="59"/>
      <c r="F909" s="59"/>
      <c r="G909" s="59"/>
      <c r="H909" s="59"/>
      <c r="I909" s="59"/>
      <c r="J909" s="59"/>
      <c r="K909" s="59"/>
      <c r="L909" s="59"/>
      <c r="M909" s="59"/>
      <c r="N909" s="59"/>
      <c r="O909" s="59"/>
      <c r="P909" s="59"/>
      <c r="Q909" s="59"/>
      <c r="R909" s="59"/>
    </row>
    <row r="910" spans="2:18">
      <c r="B910" s="59" t="s">
        <v>131</v>
      </c>
      <c r="C910" s="59" t="s">
        <v>557</v>
      </c>
      <c r="D910" s="59"/>
      <c r="E910" s="59"/>
      <c r="F910" s="59"/>
      <c r="G910" s="59"/>
      <c r="H910" s="59"/>
      <c r="I910" s="59"/>
      <c r="J910" s="59"/>
      <c r="K910" s="59"/>
      <c r="L910" s="59"/>
      <c r="M910" s="59"/>
      <c r="N910" s="59"/>
      <c r="O910" s="59"/>
      <c r="P910" s="59"/>
      <c r="Q910" s="59"/>
      <c r="R910" s="59"/>
    </row>
    <row r="911" spans="2:18">
      <c r="B911" s="59" t="s">
        <v>132</v>
      </c>
      <c r="C911" s="59" t="s">
        <v>558</v>
      </c>
      <c r="D911" s="59"/>
      <c r="E911" s="59"/>
      <c r="F911" s="59"/>
      <c r="G911" s="59"/>
      <c r="H911" s="59"/>
      <c r="I911" s="59"/>
      <c r="J911" s="59"/>
      <c r="K911" s="59"/>
      <c r="L911" s="59"/>
      <c r="M911" s="59"/>
      <c r="N911" s="59"/>
      <c r="O911" s="59"/>
      <c r="P911" s="59"/>
      <c r="Q911" s="59"/>
      <c r="R911" s="59"/>
    </row>
    <row r="912" spans="2:18">
      <c r="B912" s="59" t="s">
        <v>133</v>
      </c>
      <c r="C912" s="59" t="s">
        <v>559</v>
      </c>
      <c r="D912" s="59"/>
      <c r="E912" s="59"/>
      <c r="F912" s="59"/>
      <c r="G912" s="59"/>
      <c r="H912" s="59"/>
      <c r="I912" s="59"/>
      <c r="J912" s="59"/>
      <c r="K912" s="59"/>
      <c r="L912" s="59"/>
      <c r="M912" s="59"/>
      <c r="N912" s="59"/>
      <c r="O912" s="59"/>
      <c r="P912" s="59"/>
      <c r="Q912" s="59"/>
      <c r="R912" s="59"/>
    </row>
    <row r="913" spans="2:18">
      <c r="B913" s="59" t="s">
        <v>134</v>
      </c>
      <c r="C913" s="59" t="s">
        <v>560</v>
      </c>
      <c r="D913" s="59"/>
      <c r="E913" s="59"/>
      <c r="F913" s="59"/>
      <c r="G913" s="59"/>
      <c r="H913" s="59"/>
      <c r="I913" s="59"/>
      <c r="J913" s="59"/>
      <c r="K913" s="59"/>
      <c r="L913" s="59"/>
      <c r="M913" s="59"/>
      <c r="N913" s="59"/>
      <c r="O913" s="59"/>
      <c r="P913" s="58"/>
      <c r="Q913" s="58"/>
      <c r="R913" s="58"/>
    </row>
    <row r="914" spans="2:18">
      <c r="B914" s="59" t="s">
        <v>1211</v>
      </c>
      <c r="C914" s="59" t="s">
        <v>1212</v>
      </c>
      <c r="D914" s="59"/>
      <c r="E914" s="59"/>
      <c r="F914" s="59"/>
      <c r="G914" s="59"/>
      <c r="H914" s="59"/>
      <c r="I914" s="59"/>
      <c r="J914" s="59"/>
      <c r="K914" s="59"/>
      <c r="L914" s="59"/>
      <c r="M914" s="59"/>
      <c r="N914" s="59"/>
      <c r="O914" s="59"/>
      <c r="P914" s="58"/>
      <c r="Q914" s="58"/>
      <c r="R914" s="58"/>
    </row>
    <row r="915" spans="2:18">
      <c r="B915" s="90" t="s">
        <v>135</v>
      </c>
      <c r="C915" s="90" t="s">
        <v>561</v>
      </c>
      <c r="D915" s="59"/>
      <c r="E915" s="59"/>
      <c r="F915" s="59"/>
      <c r="G915" s="59"/>
      <c r="H915" s="59"/>
      <c r="I915" s="59"/>
      <c r="J915" s="59"/>
      <c r="K915" s="59"/>
      <c r="L915" s="59"/>
      <c r="M915" s="59"/>
      <c r="N915" s="59"/>
      <c r="O915" s="59"/>
      <c r="P915" s="58"/>
      <c r="Q915" s="58"/>
      <c r="R915" s="58"/>
    </row>
    <row r="916" spans="2:18">
      <c r="B916" s="104" t="s">
        <v>136</v>
      </c>
      <c r="C916" s="104" t="s">
        <v>562</v>
      </c>
      <c r="D916" s="59"/>
      <c r="E916" s="59"/>
      <c r="F916" s="59"/>
      <c r="G916" s="59"/>
      <c r="H916" s="59"/>
      <c r="I916" s="59"/>
      <c r="J916" s="59"/>
      <c r="K916" s="59"/>
      <c r="L916" s="59"/>
      <c r="M916" s="59"/>
      <c r="N916" s="59"/>
      <c r="O916" s="59"/>
    </row>
    <row r="917" spans="2:18">
      <c r="B917" s="104"/>
      <c r="C917" s="104"/>
      <c r="D917" s="59"/>
      <c r="E917" s="59"/>
      <c r="F917" s="59"/>
      <c r="G917" s="59"/>
      <c r="H917" s="59"/>
      <c r="I917" s="59"/>
      <c r="J917" s="59"/>
      <c r="K917" s="59"/>
      <c r="L917" s="59"/>
      <c r="M917" s="59"/>
      <c r="N917" s="59"/>
      <c r="O917" s="59"/>
      <c r="P917" s="59"/>
      <c r="Q917" s="59"/>
      <c r="R917" s="59"/>
    </row>
    <row r="918" spans="2:18">
      <c r="B918" s="98" t="s">
        <v>209</v>
      </c>
      <c r="C918" s="98" t="s">
        <v>563</v>
      </c>
      <c r="D918" s="58"/>
      <c r="E918" s="58"/>
      <c r="F918" s="58"/>
      <c r="G918" s="58"/>
      <c r="H918" s="58"/>
      <c r="I918" s="58"/>
      <c r="J918" s="58"/>
      <c r="K918" s="58"/>
      <c r="L918" s="58"/>
      <c r="M918" s="58"/>
      <c r="N918" s="58"/>
      <c r="O918" s="58"/>
      <c r="P918" s="59"/>
      <c r="Q918" s="59"/>
      <c r="R918" s="59"/>
    </row>
    <row r="919" spans="2:18">
      <c r="B919" s="98" t="s">
        <v>137</v>
      </c>
      <c r="C919" s="98" t="s">
        <v>564</v>
      </c>
      <c r="D919" s="58"/>
      <c r="E919" s="58"/>
      <c r="F919" s="58"/>
      <c r="G919" s="58"/>
      <c r="H919" s="58"/>
      <c r="I919" s="58"/>
      <c r="J919" s="58"/>
      <c r="K919" s="58"/>
      <c r="L919" s="58"/>
      <c r="M919" s="58"/>
      <c r="N919" s="58"/>
      <c r="O919" s="58"/>
      <c r="P919" s="59"/>
      <c r="Q919" s="59"/>
      <c r="R919" s="59"/>
    </row>
    <row r="920" spans="2:18">
      <c r="P920" s="59"/>
      <c r="Q920" s="59"/>
      <c r="R920" s="59"/>
    </row>
    <row r="921" spans="2:18">
      <c r="B921" s="59" t="s">
        <v>138</v>
      </c>
      <c r="C921" s="59" t="s">
        <v>565</v>
      </c>
      <c r="D921" s="59"/>
      <c r="E921" s="59"/>
      <c r="F921" s="59"/>
      <c r="G921" s="59"/>
      <c r="H921" s="59"/>
      <c r="I921" s="59"/>
      <c r="J921" s="59"/>
      <c r="K921" s="59"/>
      <c r="L921" s="59"/>
      <c r="M921" s="59"/>
      <c r="N921" s="59"/>
      <c r="O921" s="59"/>
      <c r="P921" s="59"/>
      <c r="Q921" s="59"/>
      <c r="R921" s="59"/>
    </row>
    <row r="922" spans="2:18">
      <c r="B922" s="59" t="s">
        <v>139</v>
      </c>
      <c r="C922" s="59" t="s">
        <v>566</v>
      </c>
      <c r="D922" s="59"/>
      <c r="E922" s="59"/>
      <c r="F922" s="59"/>
      <c r="G922" s="59"/>
      <c r="H922" s="59"/>
      <c r="I922" s="59"/>
      <c r="J922" s="59"/>
      <c r="K922" s="59"/>
      <c r="L922" s="59"/>
      <c r="M922" s="59"/>
      <c r="N922" s="59"/>
      <c r="O922" s="59"/>
      <c r="P922" s="59"/>
      <c r="Q922" s="59"/>
      <c r="R922" s="59"/>
    </row>
    <row r="923" spans="2:18">
      <c r="B923" s="59" t="s">
        <v>140</v>
      </c>
      <c r="C923" s="59" t="s">
        <v>567</v>
      </c>
      <c r="D923" s="59"/>
      <c r="E923" s="59"/>
      <c r="F923" s="59"/>
      <c r="G923" s="59"/>
      <c r="H923" s="59"/>
      <c r="I923" s="59"/>
      <c r="J923" s="59"/>
      <c r="K923" s="59"/>
      <c r="L923" s="59"/>
      <c r="M923" s="59"/>
      <c r="N923" s="59"/>
      <c r="O923" s="59"/>
      <c r="P923" s="59"/>
      <c r="Q923" s="59"/>
      <c r="R923" s="59"/>
    </row>
    <row r="924" spans="2:18">
      <c r="B924" s="59" t="s">
        <v>141</v>
      </c>
      <c r="C924" s="59" t="s">
        <v>568</v>
      </c>
      <c r="D924" s="59"/>
      <c r="E924" s="59"/>
      <c r="F924" s="59"/>
      <c r="G924" s="59"/>
      <c r="H924" s="59"/>
      <c r="I924" s="59"/>
      <c r="J924" s="59"/>
      <c r="K924" s="59"/>
      <c r="L924" s="59"/>
      <c r="M924" s="59"/>
      <c r="N924" s="59"/>
      <c r="O924" s="59"/>
      <c r="P924" s="58"/>
      <c r="Q924" s="58"/>
      <c r="R924" s="58"/>
    </row>
    <row r="925" spans="2:18">
      <c r="B925" s="59" t="s">
        <v>126</v>
      </c>
      <c r="C925" s="59" t="s">
        <v>569</v>
      </c>
      <c r="D925" s="59"/>
      <c r="E925" s="59"/>
      <c r="F925" s="59"/>
      <c r="G925" s="59"/>
      <c r="H925" s="59"/>
      <c r="I925" s="59"/>
      <c r="J925" s="59"/>
      <c r="K925" s="59"/>
      <c r="L925" s="59"/>
      <c r="M925" s="59"/>
      <c r="N925" s="59"/>
      <c r="O925" s="59"/>
      <c r="P925" s="59"/>
      <c r="Q925" s="59"/>
      <c r="R925" s="59"/>
    </row>
    <row r="926" spans="2:18">
      <c r="B926" s="59" t="s">
        <v>846</v>
      </c>
      <c r="C926" s="59" t="s">
        <v>847</v>
      </c>
      <c r="D926" s="59"/>
      <c r="E926" s="59"/>
      <c r="F926" s="59"/>
      <c r="G926" s="59"/>
      <c r="H926" s="59"/>
      <c r="I926" s="59"/>
      <c r="J926" s="59"/>
      <c r="K926" s="59"/>
      <c r="L926" s="59"/>
      <c r="M926" s="59"/>
      <c r="N926" s="59"/>
      <c r="O926" s="59"/>
      <c r="P926" s="58"/>
      <c r="Q926" s="58"/>
      <c r="R926" s="58"/>
    </row>
    <row r="927" spans="2:18">
      <c r="B927" s="59" t="s">
        <v>1342</v>
      </c>
      <c r="C927" s="59" t="s">
        <v>1343</v>
      </c>
      <c r="D927" s="59"/>
      <c r="E927" s="59"/>
      <c r="F927" s="59"/>
      <c r="G927" s="59"/>
      <c r="H927" s="59"/>
      <c r="I927" s="59"/>
      <c r="J927" s="59"/>
      <c r="K927" s="59"/>
      <c r="L927" s="59"/>
      <c r="M927" s="59"/>
      <c r="N927" s="59"/>
      <c r="O927" s="59"/>
      <c r="P927" s="58"/>
      <c r="Q927" s="58"/>
      <c r="R927" s="58"/>
    </row>
    <row r="928" spans="2:18">
      <c r="B928" s="59" t="s">
        <v>142</v>
      </c>
      <c r="C928" s="59" t="s">
        <v>570</v>
      </c>
      <c r="D928" s="59"/>
      <c r="E928" s="59"/>
      <c r="F928" s="59"/>
      <c r="G928" s="59"/>
      <c r="H928" s="59"/>
      <c r="I928" s="59"/>
      <c r="J928" s="59"/>
      <c r="K928" s="59"/>
      <c r="L928" s="59"/>
      <c r="M928" s="59"/>
      <c r="N928" s="59"/>
      <c r="O928" s="59"/>
      <c r="P928" s="56"/>
      <c r="Q928" s="56"/>
      <c r="R928" s="56"/>
    </row>
    <row r="929" spans="2:18">
      <c r="B929" s="58" t="s">
        <v>143</v>
      </c>
      <c r="C929" s="58" t="s">
        <v>571</v>
      </c>
      <c r="D929" s="58"/>
      <c r="E929" s="58"/>
      <c r="F929" s="58"/>
      <c r="G929" s="58"/>
      <c r="H929" s="58"/>
      <c r="I929" s="58"/>
      <c r="J929" s="58"/>
      <c r="K929" s="58"/>
      <c r="L929" s="58"/>
      <c r="M929" s="58"/>
      <c r="N929" s="58"/>
      <c r="O929" s="58"/>
      <c r="P929" s="71"/>
      <c r="Q929" s="71"/>
      <c r="R929" s="71"/>
    </row>
    <row r="930" spans="2:18">
      <c r="B930" s="90" t="s">
        <v>106</v>
      </c>
      <c r="C930" s="90" t="s">
        <v>572</v>
      </c>
      <c r="D930" s="59"/>
      <c r="E930" s="59"/>
      <c r="F930" s="59"/>
      <c r="G930" s="59"/>
      <c r="H930" s="59"/>
      <c r="I930" s="59"/>
      <c r="J930" s="59"/>
      <c r="K930" s="59"/>
      <c r="L930" s="59"/>
      <c r="M930" s="59"/>
      <c r="N930" s="59"/>
      <c r="O930" s="59"/>
      <c r="P930" s="56"/>
      <c r="Q930" s="56"/>
      <c r="R930" s="56"/>
    </row>
    <row r="931" spans="2:18">
      <c r="B931" s="89" t="s">
        <v>277</v>
      </c>
      <c r="C931" s="89" t="s">
        <v>573</v>
      </c>
      <c r="D931" s="58"/>
      <c r="E931" s="58"/>
      <c r="F931" s="58"/>
      <c r="G931" s="58"/>
      <c r="H931" s="58"/>
      <c r="I931" s="58"/>
      <c r="J931" s="58"/>
      <c r="K931" s="58"/>
      <c r="L931" s="58"/>
      <c r="M931" s="58"/>
      <c r="N931" s="58"/>
      <c r="O931" s="58"/>
      <c r="P931" s="111"/>
      <c r="Q931" s="111"/>
      <c r="R931" s="111"/>
    </row>
    <row r="932" spans="2:18">
      <c r="B932" s="74" t="s">
        <v>123</v>
      </c>
      <c r="C932" s="74"/>
      <c r="D932" s="56"/>
      <c r="E932" s="56"/>
      <c r="F932" s="56"/>
      <c r="G932" s="56"/>
      <c r="H932" s="56"/>
      <c r="I932" s="56"/>
      <c r="J932" s="56"/>
      <c r="K932" s="56"/>
      <c r="L932" s="56"/>
      <c r="M932" s="56"/>
      <c r="N932" s="56"/>
      <c r="O932" s="56"/>
    </row>
    <row r="933" spans="2:18" ht="18">
      <c r="B933" s="216" t="s">
        <v>668</v>
      </c>
      <c r="C933" s="216" t="s">
        <v>669</v>
      </c>
      <c r="D933" s="71"/>
      <c r="E933" s="71"/>
      <c r="F933" s="71"/>
      <c r="G933" s="71"/>
      <c r="H933" s="71"/>
      <c r="I933" s="71"/>
      <c r="J933" s="71"/>
      <c r="K933" s="71"/>
      <c r="L933" s="71"/>
      <c r="M933" s="71"/>
      <c r="N933" s="71"/>
      <c r="O933" s="71"/>
      <c r="P933" s="28"/>
      <c r="Q933" s="28"/>
      <c r="R933" s="28"/>
    </row>
    <row r="934" spans="2:18">
      <c r="B934" s="74"/>
      <c r="C934" s="74"/>
      <c r="D934" s="56"/>
      <c r="E934" s="56"/>
      <c r="F934" s="56"/>
      <c r="G934" s="56"/>
      <c r="H934" s="56"/>
      <c r="I934" s="56"/>
      <c r="J934" s="56"/>
      <c r="K934" s="56"/>
      <c r="L934" s="56"/>
      <c r="M934" s="56"/>
      <c r="N934" s="56"/>
      <c r="O934" s="56"/>
      <c r="P934" s="59"/>
      <c r="Q934" s="59"/>
      <c r="R934" s="59"/>
    </row>
    <row r="935" spans="2:18" ht="15.75" thickBot="1">
      <c r="B935" s="93" t="s">
        <v>259</v>
      </c>
      <c r="C935" s="93" t="s">
        <v>1042</v>
      </c>
      <c r="D935" s="111"/>
      <c r="E935" s="111"/>
      <c r="F935" s="111"/>
      <c r="G935" s="111"/>
      <c r="H935" s="111"/>
      <c r="I935" s="111"/>
      <c r="J935" s="111"/>
      <c r="K935" s="111"/>
      <c r="L935" s="111"/>
      <c r="M935" s="111"/>
      <c r="N935" s="111"/>
      <c r="O935" s="111"/>
      <c r="P935" s="58"/>
      <c r="Q935" s="58"/>
      <c r="R935" s="58"/>
    </row>
    <row r="936" spans="2:18" ht="15.75" thickTop="1">
      <c r="B936" s="13"/>
      <c r="P936" s="58"/>
      <c r="Q936" s="58"/>
      <c r="R936" s="58"/>
    </row>
    <row r="937" spans="2:18" ht="18">
      <c r="B937" s="28" t="s">
        <v>206</v>
      </c>
      <c r="C937" s="28" t="s">
        <v>574</v>
      </c>
      <c r="D937" s="28"/>
      <c r="E937" s="28"/>
      <c r="F937" s="28"/>
      <c r="G937" s="28"/>
      <c r="H937" s="28"/>
      <c r="I937" s="28"/>
      <c r="J937" s="28"/>
      <c r="K937" s="28"/>
      <c r="L937" s="28"/>
      <c r="M937" s="28"/>
      <c r="N937" s="28"/>
      <c r="O937" s="28"/>
      <c r="P937" s="58"/>
      <c r="Q937" s="58"/>
      <c r="R937" s="58"/>
    </row>
    <row r="938" spans="2:18">
      <c r="P938" s="59"/>
      <c r="Q938" s="59"/>
      <c r="R938" s="59"/>
    </row>
    <row r="939" spans="2:18" ht="25.5">
      <c r="B939" s="58" t="s">
        <v>144</v>
      </c>
      <c r="C939" s="58" t="s">
        <v>576</v>
      </c>
      <c r="D939" s="58"/>
      <c r="E939" s="58"/>
      <c r="F939" s="58"/>
      <c r="G939" s="58"/>
      <c r="H939" s="58"/>
      <c r="I939" s="58"/>
      <c r="J939" s="58"/>
      <c r="K939" s="58"/>
      <c r="L939" s="58"/>
      <c r="M939" s="58"/>
      <c r="N939" s="58"/>
      <c r="O939" s="58"/>
      <c r="P939" s="59"/>
      <c r="Q939" s="59"/>
      <c r="R939" s="59"/>
    </row>
    <row r="940" spans="2:18">
      <c r="B940" s="58"/>
      <c r="C940" s="58"/>
      <c r="D940" s="58"/>
      <c r="E940" s="58"/>
      <c r="F940" s="58"/>
      <c r="G940" s="58"/>
      <c r="H940" s="58"/>
      <c r="I940" s="58"/>
      <c r="J940" s="58"/>
      <c r="K940" s="58"/>
      <c r="L940" s="58"/>
      <c r="M940" s="58"/>
      <c r="N940" s="58"/>
      <c r="O940" s="58"/>
      <c r="P940" s="59"/>
      <c r="Q940" s="59"/>
      <c r="R940" s="59"/>
    </row>
    <row r="941" spans="2:18">
      <c r="B941" s="58" t="s">
        <v>145</v>
      </c>
      <c r="C941" s="58" t="s">
        <v>1000</v>
      </c>
      <c r="D941" s="58"/>
      <c r="E941" s="58"/>
      <c r="F941" s="58"/>
      <c r="G941" s="58"/>
      <c r="H941" s="58"/>
      <c r="I941" s="58"/>
      <c r="J941" s="58"/>
      <c r="K941" s="58"/>
      <c r="L941" s="58"/>
      <c r="M941" s="58"/>
      <c r="N941" s="58"/>
      <c r="O941" s="58"/>
      <c r="P941" s="59"/>
      <c r="Q941" s="59"/>
      <c r="R941" s="59"/>
    </row>
    <row r="942" spans="2:18">
      <c r="B942" s="59" t="s">
        <v>146</v>
      </c>
      <c r="C942" s="59" t="s">
        <v>577</v>
      </c>
      <c r="D942" s="59"/>
      <c r="E942" s="59"/>
      <c r="F942" s="59"/>
      <c r="G942" s="59"/>
      <c r="H942" s="59"/>
      <c r="I942" s="59"/>
      <c r="J942" s="59"/>
      <c r="K942" s="59"/>
      <c r="L942" s="59"/>
      <c r="M942" s="59"/>
      <c r="N942" s="59"/>
      <c r="O942" s="59"/>
      <c r="P942" s="59"/>
      <c r="Q942" s="59"/>
      <c r="R942" s="59"/>
    </row>
    <row r="943" spans="2:18">
      <c r="B943" s="46" t="s">
        <v>1352</v>
      </c>
      <c r="C943" s="46" t="s">
        <v>1353</v>
      </c>
      <c r="P943" s="59"/>
      <c r="Q943" s="59"/>
      <c r="R943" s="59"/>
    </row>
    <row r="944" spans="2:18">
      <c r="B944" s="59" t="s">
        <v>1378</v>
      </c>
      <c r="C944" s="59" t="s">
        <v>1379</v>
      </c>
      <c r="D944" s="59"/>
      <c r="E944" s="59"/>
      <c r="F944" s="59"/>
      <c r="G944" s="59"/>
      <c r="H944" s="59"/>
      <c r="I944" s="59"/>
      <c r="J944" s="59"/>
      <c r="K944" s="59"/>
      <c r="L944" s="59"/>
      <c r="M944" s="59"/>
      <c r="N944" s="59"/>
      <c r="O944" s="59"/>
      <c r="P944" s="59"/>
      <c r="Q944" s="59"/>
      <c r="R944" s="59"/>
    </row>
    <row r="945" spans="2:25">
      <c r="B945" s="62" t="s">
        <v>995</v>
      </c>
      <c r="C945" s="59" t="s">
        <v>1001</v>
      </c>
      <c r="D945" s="59"/>
      <c r="E945" s="59"/>
      <c r="F945" s="59"/>
      <c r="G945" s="59"/>
      <c r="H945" s="59"/>
      <c r="I945" s="59"/>
      <c r="J945" s="59"/>
      <c r="K945" s="59"/>
      <c r="L945" s="59"/>
      <c r="M945" s="59"/>
      <c r="N945" s="59"/>
      <c r="O945" s="59"/>
      <c r="P945" s="59"/>
      <c r="Q945" s="59"/>
      <c r="R945" s="59"/>
    </row>
    <row r="946" spans="2:25">
      <c r="B946" s="59" t="s">
        <v>503</v>
      </c>
      <c r="C946" s="59" t="s">
        <v>1010</v>
      </c>
      <c r="D946" s="59"/>
      <c r="E946" s="59"/>
      <c r="F946" s="59"/>
      <c r="G946" s="59"/>
      <c r="H946" s="59"/>
      <c r="I946" s="59"/>
      <c r="J946" s="59"/>
      <c r="K946" s="59"/>
      <c r="L946" s="59"/>
      <c r="M946" s="59"/>
      <c r="N946" s="59"/>
      <c r="O946" s="59"/>
      <c r="P946" s="59"/>
      <c r="Q946" s="59"/>
      <c r="R946" s="59"/>
    </row>
    <row r="947" spans="2:25">
      <c r="B947" s="59" t="s">
        <v>1278</v>
      </c>
      <c r="C947" s="59" t="s">
        <v>1279</v>
      </c>
      <c r="D947" s="59"/>
      <c r="E947" s="59"/>
      <c r="F947" s="59"/>
      <c r="G947" s="59"/>
      <c r="H947" s="59"/>
      <c r="I947" s="59"/>
      <c r="J947" s="59"/>
      <c r="K947" s="59"/>
      <c r="L947" s="59"/>
      <c r="M947" s="59"/>
      <c r="N947" s="59"/>
      <c r="O947" s="59"/>
      <c r="P947" s="59"/>
      <c r="Q947" s="59"/>
      <c r="R947" s="59"/>
    </row>
    <row r="948" spans="2:25">
      <c r="B948" s="59" t="s">
        <v>1132</v>
      </c>
      <c r="C948" s="59" t="s">
        <v>1144</v>
      </c>
      <c r="D948" s="59"/>
      <c r="E948" s="59"/>
      <c r="F948" s="59"/>
      <c r="G948" s="59"/>
      <c r="H948" s="59"/>
      <c r="I948" s="59"/>
      <c r="J948" s="59"/>
      <c r="K948" s="59"/>
      <c r="L948" s="59"/>
      <c r="M948" s="490"/>
      <c r="N948" s="59"/>
      <c r="O948" s="59"/>
      <c r="P948" s="59"/>
      <c r="Q948" s="59"/>
      <c r="R948" s="59"/>
    </row>
    <row r="949" spans="2:25">
      <c r="B949" s="59" t="s">
        <v>1133</v>
      </c>
      <c r="C949" s="59" t="s">
        <v>1143</v>
      </c>
      <c r="D949" s="59"/>
      <c r="E949" s="59"/>
      <c r="F949" s="59"/>
      <c r="G949" s="59"/>
      <c r="H949" s="59"/>
      <c r="I949" s="59"/>
      <c r="J949" s="59"/>
      <c r="K949" s="59"/>
      <c r="L949" s="59"/>
      <c r="M949" s="490"/>
      <c r="N949" s="59"/>
      <c r="O949" s="59"/>
      <c r="P949" s="59"/>
      <c r="Q949" s="59"/>
      <c r="R949" s="59"/>
    </row>
    <row r="950" spans="2:25">
      <c r="B950" s="59" t="s">
        <v>996</v>
      </c>
      <c r="C950" s="59" t="s">
        <v>997</v>
      </c>
      <c r="D950" s="59"/>
      <c r="E950" s="59"/>
      <c r="F950" s="59"/>
      <c r="G950" s="59"/>
      <c r="H950" s="59"/>
      <c r="I950" s="59"/>
      <c r="J950" s="59"/>
      <c r="K950" s="59"/>
      <c r="L950" s="59"/>
      <c r="M950" s="59"/>
      <c r="N950" s="59"/>
      <c r="O950" s="59"/>
      <c r="P950" s="59"/>
      <c r="Q950" s="59"/>
      <c r="R950" s="59"/>
    </row>
    <row r="951" spans="2:25">
      <c r="B951" s="59" t="s">
        <v>147</v>
      </c>
      <c r="C951" s="59" t="s">
        <v>580</v>
      </c>
      <c r="D951" s="59"/>
      <c r="E951" s="59"/>
      <c r="F951" s="59"/>
      <c r="G951" s="59"/>
      <c r="H951" s="59"/>
      <c r="I951" s="59"/>
      <c r="J951" s="59"/>
      <c r="K951" s="59"/>
      <c r="L951" s="59"/>
      <c r="M951" s="59"/>
      <c r="N951" s="59"/>
      <c r="O951" s="59"/>
      <c r="P951" s="59"/>
      <c r="Q951" s="59"/>
      <c r="R951" s="59"/>
    </row>
    <row r="952" spans="2:25">
      <c r="B952" s="62" t="s">
        <v>1296</v>
      </c>
      <c r="C952" s="59" t="s">
        <v>1294</v>
      </c>
      <c r="D952" s="59"/>
      <c r="E952" s="59"/>
      <c r="F952" s="59"/>
      <c r="G952" s="59"/>
      <c r="H952" s="59"/>
      <c r="I952" s="59"/>
      <c r="J952" s="59"/>
      <c r="K952" s="59"/>
      <c r="L952" s="59"/>
      <c r="M952" s="59"/>
      <c r="N952" s="59"/>
      <c r="O952" s="59"/>
      <c r="P952" s="213"/>
      <c r="Q952" s="213"/>
      <c r="R952" s="213"/>
    </row>
    <row r="953" spans="2:25">
      <c r="B953" s="59" t="s">
        <v>1295</v>
      </c>
      <c r="C953" s="59" t="s">
        <v>1269</v>
      </c>
      <c r="D953" s="59"/>
      <c r="E953" s="59"/>
      <c r="F953" s="59"/>
      <c r="G953" s="59"/>
      <c r="H953" s="59"/>
      <c r="I953" s="59"/>
      <c r="J953" s="59"/>
      <c r="K953" s="59"/>
      <c r="L953" s="59"/>
      <c r="M953" s="59"/>
      <c r="N953" s="59"/>
      <c r="O953" s="59"/>
      <c r="P953" s="59"/>
      <c r="Q953" s="59"/>
      <c r="R953" s="59"/>
      <c r="Y953" s="664"/>
    </row>
    <row r="954" spans="2:25">
      <c r="B954" s="59" t="s">
        <v>148</v>
      </c>
      <c r="C954" s="59" t="s">
        <v>579</v>
      </c>
      <c r="D954" s="59"/>
      <c r="E954" s="59"/>
      <c r="F954" s="59"/>
      <c r="G954" s="59"/>
      <c r="H954" s="59"/>
      <c r="I954" s="59"/>
      <c r="J954" s="59"/>
      <c r="K954" s="59"/>
      <c r="L954" s="59"/>
      <c r="M954" s="59"/>
      <c r="N954" s="59"/>
      <c r="O954" s="59"/>
      <c r="P954" s="58"/>
      <c r="Q954" s="58"/>
      <c r="R954" s="58"/>
      <c r="Y954" s="664"/>
    </row>
    <row r="955" spans="2:25">
      <c r="B955" s="59" t="s">
        <v>504</v>
      </c>
      <c r="C955" s="59" t="s">
        <v>581</v>
      </c>
      <c r="D955" s="59"/>
      <c r="E955" s="59"/>
      <c r="F955" s="59"/>
      <c r="G955" s="59"/>
      <c r="H955" s="59"/>
      <c r="I955" s="59"/>
      <c r="J955" s="59"/>
      <c r="K955" s="59"/>
      <c r="L955" s="59"/>
      <c r="M955" s="59"/>
      <c r="N955" s="59"/>
      <c r="O955" s="59"/>
      <c r="P955" s="58"/>
      <c r="Q955" s="58"/>
      <c r="R955" s="58"/>
    </row>
    <row r="956" spans="2:25">
      <c r="B956" s="59" t="s">
        <v>646</v>
      </c>
      <c r="C956" s="213" t="s">
        <v>647</v>
      </c>
      <c r="D956" s="213"/>
      <c r="E956" s="213"/>
      <c r="F956" s="213"/>
      <c r="G956" s="213"/>
      <c r="H956" s="213"/>
      <c r="I956" s="213"/>
      <c r="J956" s="213"/>
      <c r="K956" s="213"/>
      <c r="L956" s="213"/>
      <c r="M956" s="213"/>
      <c r="N956" s="213"/>
      <c r="O956" s="213"/>
      <c r="P956" s="58"/>
      <c r="Q956" s="58"/>
      <c r="R956" s="58"/>
    </row>
    <row r="957" spans="2:25">
      <c r="B957" s="59" t="s">
        <v>1222</v>
      </c>
      <c r="C957" s="59" t="s">
        <v>1223</v>
      </c>
      <c r="D957" s="59"/>
      <c r="E957" s="59"/>
      <c r="F957" s="59"/>
      <c r="G957" s="59"/>
      <c r="H957" s="59"/>
      <c r="I957" s="59"/>
      <c r="J957" s="59"/>
      <c r="K957" s="59"/>
      <c r="L957" s="59"/>
      <c r="M957" s="59"/>
      <c r="N957" s="59"/>
      <c r="O957" s="59"/>
      <c r="P957" s="59"/>
      <c r="Q957" s="59"/>
      <c r="R957" s="59"/>
    </row>
    <row r="958" spans="2:25">
      <c r="B958" s="552" t="s">
        <v>1380</v>
      </c>
      <c r="C958" s="59" t="s">
        <v>1381</v>
      </c>
      <c r="D958" s="59"/>
      <c r="E958" s="59"/>
      <c r="F958" s="59"/>
      <c r="G958" s="59"/>
      <c r="H958" s="59"/>
      <c r="I958" s="59"/>
      <c r="J958" s="59"/>
      <c r="K958" s="59"/>
      <c r="L958" s="59"/>
      <c r="M958" s="59"/>
      <c r="N958" s="59"/>
      <c r="O958" s="59"/>
      <c r="P958" s="59"/>
      <c r="Q958" s="59"/>
      <c r="R958" s="59"/>
    </row>
    <row r="959" spans="2:25">
      <c r="B959" s="552" t="s">
        <v>1344</v>
      </c>
      <c r="C959" s="59" t="s">
        <v>1345</v>
      </c>
      <c r="D959" s="59"/>
      <c r="E959" s="59"/>
      <c r="F959" s="59"/>
      <c r="G959" s="59"/>
      <c r="H959" s="59"/>
      <c r="I959" s="59"/>
      <c r="J959" s="59"/>
      <c r="K959" s="59"/>
      <c r="L959" s="59"/>
      <c r="M959" s="59"/>
      <c r="N959" s="59"/>
      <c r="O959" s="59"/>
      <c r="P959" s="59"/>
      <c r="Q959" s="59"/>
      <c r="R959" s="59"/>
    </row>
    <row r="960" spans="2:25" ht="25.5">
      <c r="B960" s="552" t="s">
        <v>1333</v>
      </c>
      <c r="C960" s="59" t="s">
        <v>1335</v>
      </c>
      <c r="D960" s="59"/>
      <c r="E960" s="59"/>
      <c r="F960" s="59"/>
      <c r="G960" s="59"/>
      <c r="H960" s="59"/>
      <c r="I960" s="59"/>
      <c r="J960" s="59"/>
      <c r="K960" s="59"/>
      <c r="L960" s="59"/>
      <c r="M960" s="59"/>
      <c r="N960" s="59"/>
      <c r="O960" s="59"/>
      <c r="P960" s="59"/>
      <c r="Q960" s="59"/>
      <c r="R960" s="59"/>
    </row>
    <row r="961" spans="2:18" ht="25.5">
      <c r="B961" s="58" t="s">
        <v>149</v>
      </c>
      <c r="C961" s="58" t="s">
        <v>578</v>
      </c>
      <c r="D961" s="58"/>
      <c r="E961" s="58"/>
      <c r="F961" s="58"/>
      <c r="G961" s="58"/>
      <c r="H961" s="58"/>
      <c r="I961" s="58"/>
      <c r="J961" s="58"/>
      <c r="K961" s="58"/>
      <c r="L961" s="58"/>
      <c r="M961" s="58"/>
      <c r="N961" s="58"/>
      <c r="O961" s="58"/>
      <c r="P961" s="59"/>
      <c r="Q961" s="59"/>
      <c r="R961" s="59"/>
    </row>
    <row r="962" spans="2:18">
      <c r="B962" s="59"/>
      <c r="C962" s="58"/>
      <c r="D962" s="58"/>
      <c r="E962" s="58"/>
      <c r="F962" s="58"/>
      <c r="G962" s="58"/>
      <c r="H962" s="58"/>
      <c r="I962" s="58"/>
      <c r="J962" s="58"/>
      <c r="K962" s="58"/>
      <c r="L962" s="58"/>
      <c r="M962" s="58"/>
      <c r="N962" s="58"/>
      <c r="O962" s="58"/>
      <c r="P962" s="59"/>
      <c r="Q962" s="59"/>
      <c r="R962" s="59"/>
    </row>
    <row r="963" spans="2:18">
      <c r="B963" s="58" t="s">
        <v>150</v>
      </c>
      <c r="C963" s="58" t="s">
        <v>637</v>
      </c>
      <c r="D963" s="58"/>
      <c r="E963" s="58"/>
      <c r="F963" s="58"/>
      <c r="G963" s="58"/>
      <c r="H963" s="58"/>
      <c r="I963" s="58"/>
      <c r="J963" s="58"/>
      <c r="K963" s="58"/>
      <c r="L963" s="58"/>
      <c r="M963" s="58"/>
      <c r="N963" s="58"/>
      <c r="O963" s="58"/>
      <c r="P963" s="59"/>
      <c r="Q963" s="59"/>
      <c r="R963" s="59"/>
    </row>
    <row r="964" spans="2:18">
      <c r="B964" s="59" t="s">
        <v>151</v>
      </c>
      <c r="C964" s="59" t="s">
        <v>582</v>
      </c>
      <c r="D964" s="59"/>
      <c r="E964" s="59"/>
      <c r="F964" s="59"/>
      <c r="G964" s="59"/>
      <c r="H964" s="59"/>
      <c r="I964" s="59"/>
      <c r="J964" s="59"/>
      <c r="K964" s="59"/>
      <c r="L964" s="59"/>
      <c r="M964" s="59"/>
      <c r="N964" s="59"/>
      <c r="O964" s="59"/>
      <c r="P964" s="59"/>
      <c r="Q964" s="59"/>
      <c r="R964" s="59"/>
    </row>
    <row r="965" spans="2:18">
      <c r="B965" s="59" t="s">
        <v>152</v>
      </c>
      <c r="C965" s="59" t="s">
        <v>583</v>
      </c>
      <c r="D965" s="59"/>
      <c r="E965" s="59"/>
      <c r="F965" s="59"/>
      <c r="G965" s="59"/>
      <c r="H965" s="59"/>
      <c r="I965" s="59"/>
      <c r="J965" s="59"/>
      <c r="K965" s="59"/>
      <c r="L965" s="59"/>
      <c r="M965" s="59"/>
      <c r="N965" s="59"/>
      <c r="O965" s="59"/>
      <c r="P965" s="59"/>
      <c r="Q965" s="59"/>
      <c r="R965" s="59"/>
    </row>
    <row r="966" spans="2:18">
      <c r="B966" s="59" t="s">
        <v>153</v>
      </c>
      <c r="C966" s="59" t="s">
        <v>584</v>
      </c>
      <c r="D966" s="59"/>
      <c r="E966" s="59"/>
      <c r="F966" s="59"/>
      <c r="G966" s="59"/>
      <c r="H966" s="59"/>
      <c r="I966" s="59"/>
      <c r="J966" s="59"/>
      <c r="K966" s="59"/>
      <c r="L966" s="59"/>
      <c r="M966" s="59"/>
      <c r="N966" s="59"/>
      <c r="O966" s="59"/>
      <c r="P966" s="59"/>
      <c r="Q966" s="59"/>
      <c r="R966" s="59"/>
    </row>
    <row r="967" spans="2:18">
      <c r="B967" s="59" t="s">
        <v>154</v>
      </c>
      <c r="C967" s="59" t="s">
        <v>585</v>
      </c>
      <c r="D967" s="59"/>
      <c r="E967" s="59"/>
      <c r="F967" s="59"/>
      <c r="G967" s="59"/>
      <c r="H967" s="59"/>
      <c r="I967" s="59"/>
      <c r="J967" s="59"/>
      <c r="K967" s="59"/>
      <c r="L967" s="59"/>
      <c r="M967" s="59"/>
      <c r="N967" s="59"/>
      <c r="O967" s="59"/>
      <c r="P967" s="59"/>
      <c r="Q967" s="59"/>
      <c r="R967" s="59"/>
    </row>
    <row r="968" spans="2:18">
      <c r="B968" s="59" t="s">
        <v>300</v>
      </c>
      <c r="C968" s="59" t="s">
        <v>586</v>
      </c>
      <c r="D968" s="59"/>
      <c r="E968" s="59"/>
      <c r="F968" s="59"/>
      <c r="G968" s="59"/>
      <c r="H968" s="59"/>
      <c r="I968" s="59"/>
      <c r="J968" s="59"/>
      <c r="K968" s="59"/>
      <c r="L968" s="59"/>
      <c r="M968" s="59"/>
      <c r="N968" s="59"/>
      <c r="O968" s="59"/>
      <c r="P968" s="58"/>
      <c r="Q968" s="58"/>
      <c r="R968" s="58"/>
    </row>
    <row r="969" spans="2:18" ht="25.5">
      <c r="B969" s="59" t="s">
        <v>296</v>
      </c>
      <c r="C969" s="59" t="s">
        <v>639</v>
      </c>
      <c r="D969" s="59"/>
      <c r="E969" s="59"/>
      <c r="F969" s="59"/>
      <c r="G969" s="59"/>
      <c r="H969" s="59"/>
      <c r="I969" s="59"/>
      <c r="J969" s="59"/>
      <c r="K969" s="59"/>
      <c r="L969" s="59"/>
      <c r="M969" s="59"/>
      <c r="N969" s="59"/>
      <c r="O969" s="59"/>
      <c r="P969" s="59"/>
      <c r="Q969" s="59"/>
      <c r="R969" s="59"/>
    </row>
    <row r="970" spans="2:18">
      <c r="B970" s="59" t="s">
        <v>1280</v>
      </c>
      <c r="C970" s="59" t="s">
        <v>1281</v>
      </c>
      <c r="D970" s="59"/>
      <c r="E970" s="59"/>
      <c r="F970" s="59"/>
      <c r="G970" s="59"/>
      <c r="H970" s="59"/>
      <c r="I970" s="59"/>
      <c r="J970" s="59"/>
      <c r="K970" s="59"/>
      <c r="L970" s="59"/>
      <c r="M970" s="59"/>
      <c r="N970" s="59"/>
      <c r="O970" s="59"/>
      <c r="P970" s="59"/>
      <c r="Q970" s="59"/>
      <c r="R970" s="59"/>
    </row>
    <row r="971" spans="2:18" ht="27.75" customHeight="1">
      <c r="B971" s="59" t="s">
        <v>297</v>
      </c>
      <c r="C971" s="59" t="s">
        <v>638</v>
      </c>
      <c r="D971" s="59"/>
      <c r="E971" s="59"/>
      <c r="F971" s="59"/>
      <c r="G971" s="59"/>
      <c r="H971" s="59"/>
      <c r="I971" s="59"/>
      <c r="J971" s="59"/>
      <c r="K971" s="59"/>
      <c r="L971" s="59"/>
      <c r="M971" s="59"/>
      <c r="N971" s="59"/>
      <c r="O971" s="59"/>
      <c r="P971" s="59"/>
      <c r="Q971" s="59"/>
      <c r="R971" s="59"/>
    </row>
    <row r="972" spans="2:18" ht="27.75" customHeight="1">
      <c r="B972" s="59" t="s">
        <v>1330</v>
      </c>
      <c r="C972" s="59" t="s">
        <v>1334</v>
      </c>
      <c r="D972" s="59"/>
      <c r="E972" s="59"/>
      <c r="F972" s="59"/>
      <c r="G972" s="59"/>
      <c r="H972" s="59"/>
      <c r="I972" s="59"/>
      <c r="J972" s="59"/>
      <c r="K972" s="59"/>
      <c r="L972" s="59"/>
      <c r="M972" s="59"/>
      <c r="N972" s="59"/>
      <c r="O972" s="59"/>
      <c r="P972" s="59"/>
      <c r="Q972" s="59"/>
      <c r="R972" s="59"/>
    </row>
    <row r="973" spans="2:18" ht="27.75" customHeight="1">
      <c r="B973" s="59" t="s">
        <v>1346</v>
      </c>
      <c r="C973" s="59" t="s">
        <v>1347</v>
      </c>
      <c r="D973" s="59"/>
      <c r="E973" s="59"/>
      <c r="F973" s="59"/>
      <c r="G973" s="59"/>
      <c r="H973" s="59"/>
      <c r="I973" s="59"/>
      <c r="J973" s="59"/>
      <c r="K973" s="59"/>
      <c r="L973" s="59"/>
      <c r="M973" s="59"/>
      <c r="N973" s="59"/>
      <c r="O973" s="59"/>
      <c r="P973" s="59"/>
      <c r="Q973" s="59"/>
      <c r="R973" s="59"/>
    </row>
    <row r="974" spans="2:18">
      <c r="B974" s="59"/>
      <c r="C974" s="59"/>
      <c r="D974" s="59"/>
      <c r="E974" s="59"/>
      <c r="F974" s="59"/>
      <c r="G974" s="59"/>
      <c r="H974" s="59"/>
      <c r="I974" s="59"/>
      <c r="J974" s="59"/>
      <c r="K974" s="59"/>
      <c r="L974" s="59"/>
      <c r="M974" s="59"/>
      <c r="N974" s="59"/>
      <c r="O974" s="59"/>
      <c r="P974" s="59"/>
      <c r="Q974" s="59"/>
      <c r="R974" s="59"/>
    </row>
    <row r="975" spans="2:18" ht="25.5">
      <c r="B975" s="58" t="s">
        <v>155</v>
      </c>
      <c r="C975" s="58" t="s">
        <v>587</v>
      </c>
      <c r="D975" s="58"/>
      <c r="E975" s="58"/>
      <c r="F975" s="58"/>
      <c r="G975" s="58"/>
      <c r="H975" s="58"/>
      <c r="I975" s="58"/>
      <c r="J975" s="58"/>
      <c r="K975" s="58"/>
      <c r="L975" s="58"/>
      <c r="M975" s="58"/>
      <c r="N975" s="58"/>
      <c r="O975" s="58"/>
      <c r="P975" s="59"/>
      <c r="Q975" s="59"/>
      <c r="R975" s="59"/>
    </row>
    <row r="976" spans="2:18">
      <c r="B976" s="59"/>
      <c r="C976" s="59"/>
      <c r="D976" s="59"/>
      <c r="E976" s="59"/>
      <c r="F976" s="59"/>
      <c r="G976" s="59"/>
      <c r="H976" s="59"/>
      <c r="I976" s="59"/>
      <c r="J976" s="59"/>
      <c r="K976" s="59"/>
      <c r="L976" s="59"/>
      <c r="M976" s="59"/>
      <c r="N976" s="59"/>
      <c r="O976" s="59"/>
      <c r="P976" s="59"/>
      <c r="Q976" s="59"/>
      <c r="R976" s="59"/>
    </row>
    <row r="977" spans="2:18">
      <c r="B977" s="59" t="s">
        <v>298</v>
      </c>
      <c r="C977" s="59" t="s">
        <v>588</v>
      </c>
      <c r="D977" s="59"/>
      <c r="E977" s="59"/>
      <c r="F977" s="59"/>
      <c r="G977" s="59"/>
      <c r="H977" s="59"/>
      <c r="I977" s="59"/>
      <c r="J977" s="59"/>
      <c r="K977" s="59"/>
      <c r="L977" s="59"/>
      <c r="M977" s="59"/>
      <c r="N977" s="59"/>
      <c r="O977" s="59"/>
      <c r="P977" s="58"/>
      <c r="Q977" s="58"/>
      <c r="R977" s="58"/>
    </row>
    <row r="978" spans="2:18">
      <c r="B978" s="59" t="s">
        <v>299</v>
      </c>
      <c r="C978" s="59" t="s">
        <v>589</v>
      </c>
      <c r="D978" s="59"/>
      <c r="E978" s="59"/>
      <c r="F978" s="59"/>
      <c r="G978" s="59"/>
      <c r="H978" s="59"/>
      <c r="I978" s="59"/>
      <c r="J978" s="59"/>
      <c r="K978" s="59"/>
      <c r="L978" s="59"/>
      <c r="M978" s="59"/>
      <c r="N978" s="59"/>
      <c r="O978" s="59"/>
    </row>
    <row r="979" spans="2:18" ht="25.5">
      <c r="B979" s="59" t="s">
        <v>156</v>
      </c>
      <c r="C979" s="59" t="s">
        <v>590</v>
      </c>
      <c r="D979" s="59"/>
      <c r="E979" s="59"/>
      <c r="F979" s="59"/>
      <c r="G979" s="59"/>
      <c r="H979" s="59"/>
      <c r="I979" s="59"/>
      <c r="J979" s="59"/>
      <c r="K979" s="59"/>
      <c r="L979" s="59"/>
      <c r="M979" s="59"/>
      <c r="N979" s="59"/>
      <c r="O979" s="59"/>
    </row>
    <row r="980" spans="2:18">
      <c r="B980" s="59"/>
      <c r="C980" s="59"/>
      <c r="D980" s="59"/>
      <c r="E980" s="59"/>
      <c r="F980" s="59"/>
      <c r="G980" s="59"/>
      <c r="H980" s="59"/>
      <c r="I980" s="59"/>
      <c r="J980" s="59"/>
      <c r="K980" s="59"/>
      <c r="L980" s="59"/>
      <c r="M980" s="59"/>
      <c r="N980" s="59"/>
      <c r="O980" s="59"/>
    </row>
    <row r="981" spans="2:18">
      <c r="B981" s="58" t="s">
        <v>157</v>
      </c>
      <c r="C981" s="58" t="s">
        <v>575</v>
      </c>
      <c r="D981" s="58"/>
      <c r="E981" s="58"/>
      <c r="F981" s="58"/>
      <c r="G981" s="58"/>
      <c r="H981" s="58"/>
      <c r="I981" s="58"/>
      <c r="J981" s="58"/>
      <c r="K981" s="58"/>
      <c r="L981" s="58"/>
      <c r="M981" s="58"/>
      <c r="N981" s="58"/>
      <c r="O981" s="58"/>
      <c r="P981" s="111"/>
      <c r="Q981" s="111"/>
      <c r="R981" s="111"/>
    </row>
    <row r="983" spans="2:18" ht="18">
      <c r="B983" s="59" t="s">
        <v>504</v>
      </c>
      <c r="C983" s="59" t="s">
        <v>581</v>
      </c>
      <c r="D983" s="59"/>
      <c r="E983" s="59"/>
      <c r="F983" s="59"/>
      <c r="G983" s="59"/>
      <c r="H983" s="59"/>
      <c r="I983" s="59"/>
      <c r="J983" s="59"/>
      <c r="K983" s="59"/>
      <c r="L983" s="59"/>
      <c r="M983" s="59"/>
      <c r="N983" s="59"/>
      <c r="O983" s="59"/>
      <c r="P983" s="28"/>
      <c r="Q983" s="28"/>
      <c r="R983" s="28"/>
    </row>
    <row r="984" spans="2:18">
      <c r="B984" s="74"/>
    </row>
    <row r="985" spans="2:18" ht="15.75" thickBot="1">
      <c r="B985" s="93" t="s">
        <v>259</v>
      </c>
      <c r="C985" s="93" t="s">
        <v>1042</v>
      </c>
      <c r="D985" s="111"/>
      <c r="E985" s="111"/>
      <c r="F985" s="111"/>
      <c r="G985" s="111"/>
      <c r="H985" s="111"/>
      <c r="I985" s="111"/>
      <c r="J985" s="111"/>
      <c r="K985" s="111"/>
      <c r="L985" s="111"/>
      <c r="M985" s="111"/>
      <c r="N985" s="111"/>
      <c r="O985" s="111"/>
    </row>
    <row r="986" spans="2:18" ht="15.75" thickTop="1">
      <c r="B986" s="13"/>
    </row>
    <row r="987" spans="2:18" ht="18">
      <c r="B987" s="28" t="s">
        <v>210</v>
      </c>
      <c r="C987" s="28" t="s">
        <v>600</v>
      </c>
      <c r="D987" s="28"/>
      <c r="E987" s="28"/>
      <c r="F987" s="28"/>
      <c r="G987" s="28"/>
      <c r="H987" s="28"/>
      <c r="I987" s="28"/>
      <c r="J987" s="28"/>
      <c r="K987" s="28"/>
      <c r="L987" s="28"/>
      <c r="M987" s="28"/>
      <c r="N987" s="28"/>
      <c r="O987" s="28"/>
      <c r="P987" s="65"/>
      <c r="Q987" s="65"/>
      <c r="R987" s="65"/>
    </row>
    <row r="988" spans="2:18">
      <c r="B988" s="65"/>
      <c r="P988" s="72"/>
      <c r="Q988" s="72"/>
      <c r="R988" s="72"/>
    </row>
    <row r="989" spans="2:18" ht="18" customHeight="1">
      <c r="B989" s="69" t="s">
        <v>670</v>
      </c>
      <c r="C989" s="46" t="s">
        <v>671</v>
      </c>
      <c r="P989" s="72"/>
      <c r="Q989" s="72"/>
      <c r="R989" s="72"/>
    </row>
    <row r="990" spans="2:18" ht="19.5" customHeight="1">
      <c r="B990" s="69"/>
      <c r="P990" s="252"/>
      <c r="Q990" s="252"/>
      <c r="R990" s="252"/>
    </row>
    <row r="991" spans="2:18" ht="19.5" customHeight="1">
      <c r="B991" s="65" t="s">
        <v>193</v>
      </c>
      <c r="C991" s="65" t="s">
        <v>591</v>
      </c>
      <c r="D991" s="65"/>
      <c r="E991" s="65"/>
      <c r="F991" s="65"/>
      <c r="G991" s="65"/>
      <c r="H991" s="65"/>
      <c r="I991" s="65"/>
      <c r="J991" s="65"/>
      <c r="K991" s="65"/>
      <c r="L991" s="65"/>
      <c r="M991" s="65"/>
      <c r="N991" s="65"/>
      <c r="O991" s="65"/>
      <c r="P991" s="72"/>
      <c r="Q991" s="72"/>
      <c r="R991" s="72"/>
    </row>
    <row r="992" spans="2:18" ht="19.5" customHeight="1">
      <c r="B992" s="72" t="s">
        <v>220</v>
      </c>
      <c r="C992" s="72" t="s">
        <v>594</v>
      </c>
      <c r="D992" s="72"/>
      <c r="E992" s="72"/>
      <c r="F992" s="72"/>
      <c r="G992" s="72"/>
      <c r="H992" s="72"/>
      <c r="I992" s="72"/>
      <c r="J992" s="72"/>
      <c r="K992" s="72"/>
      <c r="L992" s="72"/>
      <c r="M992" s="72"/>
      <c r="N992" s="72"/>
      <c r="O992" s="72"/>
      <c r="P992" s="72"/>
      <c r="Q992" s="72"/>
      <c r="R992" s="72"/>
    </row>
    <row r="993" spans="2:18" ht="25.5">
      <c r="B993" s="72" t="s">
        <v>1354</v>
      </c>
      <c r="C993" s="72" t="s">
        <v>1283</v>
      </c>
      <c r="D993" s="72"/>
      <c r="E993" s="72"/>
      <c r="F993" s="72"/>
      <c r="G993" s="72"/>
      <c r="H993" s="72"/>
      <c r="I993" s="72"/>
      <c r="J993" s="72"/>
      <c r="K993" s="72"/>
      <c r="L993" s="72"/>
      <c r="M993" s="72"/>
      <c r="N993" s="72"/>
      <c r="O993" s="72"/>
      <c r="P993" s="72"/>
      <c r="Q993" s="72"/>
      <c r="R993" s="72"/>
    </row>
    <row r="994" spans="2:18" ht="25.5">
      <c r="B994" s="72" t="s">
        <v>856</v>
      </c>
      <c r="C994" s="252" t="s">
        <v>857</v>
      </c>
      <c r="D994" s="252"/>
      <c r="E994" s="252"/>
      <c r="F994" s="252"/>
      <c r="G994" s="252"/>
      <c r="H994" s="252"/>
      <c r="I994" s="252"/>
      <c r="J994" s="252"/>
      <c r="K994" s="252"/>
      <c r="L994" s="252"/>
      <c r="M994" s="252"/>
      <c r="N994" s="252"/>
      <c r="O994" s="252"/>
      <c r="P994" s="72"/>
      <c r="Q994" s="72"/>
      <c r="R994" s="72"/>
    </row>
    <row r="995" spans="2:18" ht="25.5">
      <c r="B995" s="72" t="s">
        <v>858</v>
      </c>
      <c r="C995" s="72" t="s">
        <v>859</v>
      </c>
      <c r="D995" s="72"/>
      <c r="E995" s="72"/>
      <c r="F995" s="72"/>
      <c r="G995" s="72"/>
      <c r="H995" s="72"/>
      <c r="I995" s="72"/>
      <c r="J995" s="72"/>
      <c r="K995" s="72"/>
      <c r="L995" s="72"/>
      <c r="M995" s="72"/>
      <c r="N995" s="72"/>
      <c r="O995" s="72"/>
      <c r="P995" s="72"/>
      <c r="Q995" s="72"/>
      <c r="R995" s="72"/>
    </row>
    <row r="996" spans="2:18">
      <c r="B996" s="505" t="s">
        <v>1134</v>
      </c>
      <c r="C996" s="508" t="s">
        <v>1162</v>
      </c>
      <c r="D996" s="508"/>
      <c r="E996" s="508"/>
      <c r="F996" s="508"/>
      <c r="G996" s="508"/>
      <c r="H996" s="508"/>
      <c r="I996" s="508"/>
      <c r="J996" s="508"/>
      <c r="K996" s="508"/>
      <c r="L996" s="72"/>
      <c r="M996" s="72"/>
      <c r="N996" s="72"/>
      <c r="O996" s="72"/>
      <c r="P996" s="72"/>
      <c r="Q996" s="72"/>
      <c r="R996" s="72"/>
    </row>
    <row r="997" spans="2:18">
      <c r="B997" s="72" t="s">
        <v>672</v>
      </c>
      <c r="C997" s="72" t="s">
        <v>673</v>
      </c>
      <c r="D997" s="72"/>
      <c r="E997" s="72"/>
      <c r="F997" s="72"/>
      <c r="G997" s="72"/>
      <c r="H997" s="72"/>
      <c r="I997" s="72"/>
      <c r="J997" s="72"/>
      <c r="K997" s="72"/>
      <c r="L997" s="72"/>
      <c r="M997" s="72"/>
      <c r="N997" s="72"/>
      <c r="O997" s="72"/>
      <c r="P997" s="72"/>
      <c r="Q997" s="72"/>
      <c r="R997" s="72"/>
    </row>
    <row r="998" spans="2:18">
      <c r="B998" s="72" t="s">
        <v>192</v>
      </c>
      <c r="C998" s="72" t="s">
        <v>595</v>
      </c>
      <c r="D998" s="72"/>
      <c r="E998" s="72"/>
      <c r="F998" s="72"/>
      <c r="G998" s="72"/>
      <c r="H998" s="72"/>
      <c r="I998" s="72"/>
      <c r="J998" s="72"/>
      <c r="K998" s="72"/>
      <c r="L998" s="72"/>
      <c r="M998" s="72"/>
      <c r="N998" s="72"/>
      <c r="O998" s="72"/>
      <c r="P998" s="72"/>
      <c r="Q998" s="72"/>
      <c r="R998" s="72"/>
    </row>
    <row r="999" spans="2:18">
      <c r="B999" s="72" t="s">
        <v>103</v>
      </c>
      <c r="C999" s="72" t="s">
        <v>523</v>
      </c>
      <c r="D999" s="72"/>
      <c r="E999" s="72"/>
      <c r="F999" s="72"/>
      <c r="G999" s="72"/>
      <c r="H999" s="72"/>
      <c r="I999" s="72"/>
      <c r="J999" s="72"/>
      <c r="K999" s="72"/>
      <c r="L999" s="72"/>
      <c r="M999" s="72"/>
      <c r="N999" s="72"/>
      <c r="O999" s="72"/>
      <c r="P999" s="72"/>
      <c r="Q999" s="72"/>
      <c r="R999" s="72"/>
    </row>
    <row r="1000" spans="2:18">
      <c r="B1000" s="72" t="s">
        <v>102</v>
      </c>
      <c r="C1000" s="72" t="s">
        <v>522</v>
      </c>
      <c r="D1000" s="72"/>
      <c r="E1000" s="72"/>
      <c r="F1000" s="72"/>
      <c r="G1000" s="72"/>
      <c r="H1000" s="72"/>
      <c r="I1000" s="72"/>
      <c r="J1000" s="72"/>
      <c r="K1000" s="72"/>
      <c r="L1000" s="72"/>
      <c r="M1000" s="72"/>
      <c r="N1000" s="72"/>
      <c r="O1000" s="72"/>
      <c r="P1000" s="72"/>
      <c r="Q1000" s="72"/>
      <c r="R1000" s="72"/>
    </row>
    <row r="1001" spans="2:18">
      <c r="B1001" s="72" t="s">
        <v>194</v>
      </c>
      <c r="C1001" s="72" t="s">
        <v>440</v>
      </c>
      <c r="D1001" s="72"/>
      <c r="E1001" s="72"/>
      <c r="F1001" s="72"/>
      <c r="G1001" s="72"/>
      <c r="H1001" s="72"/>
      <c r="I1001" s="72"/>
      <c r="J1001" s="72"/>
      <c r="K1001" s="72"/>
      <c r="L1001" s="72"/>
      <c r="M1001" s="72"/>
      <c r="N1001" s="72"/>
      <c r="O1001" s="72"/>
      <c r="P1001" s="72"/>
      <c r="Q1001" s="72"/>
      <c r="R1001" s="72"/>
    </row>
    <row r="1002" spans="2:18">
      <c r="B1002" s="506" t="s">
        <v>168</v>
      </c>
      <c r="C1002" s="509" t="s">
        <v>1163</v>
      </c>
      <c r="D1002" s="509"/>
      <c r="E1002" s="509"/>
      <c r="F1002" s="509"/>
      <c r="G1002" s="509"/>
      <c r="H1002" s="509"/>
      <c r="I1002" s="509"/>
      <c r="J1002" s="509"/>
      <c r="K1002" s="509"/>
      <c r="L1002" s="72"/>
      <c r="M1002" s="72"/>
      <c r="N1002" s="72"/>
      <c r="O1002" s="72"/>
      <c r="P1002" s="72"/>
      <c r="Q1002" s="72"/>
      <c r="R1002" s="72"/>
    </row>
    <row r="1003" spans="2:18" ht="25.5">
      <c r="B1003" s="72" t="s">
        <v>1355</v>
      </c>
      <c r="C1003" s="72" t="s">
        <v>1356</v>
      </c>
      <c r="D1003" s="72"/>
      <c r="E1003" s="72"/>
      <c r="F1003" s="72"/>
      <c r="G1003" s="72"/>
      <c r="H1003" s="72"/>
      <c r="I1003" s="72"/>
      <c r="J1003" s="72"/>
      <c r="K1003" s="72"/>
      <c r="L1003" s="72"/>
      <c r="M1003" s="72"/>
      <c r="N1003" s="72"/>
      <c r="O1003" s="72"/>
      <c r="P1003" s="72"/>
      <c r="Q1003" s="72"/>
      <c r="R1003" s="72"/>
    </row>
    <row r="1004" spans="2:18" ht="25.5" customHeight="1">
      <c r="B1004" s="72" t="s">
        <v>195</v>
      </c>
      <c r="C1004" s="72" t="s">
        <v>596</v>
      </c>
      <c r="D1004" s="72"/>
      <c r="E1004" s="72"/>
      <c r="F1004" s="72"/>
      <c r="G1004" s="72"/>
      <c r="H1004" s="72"/>
      <c r="I1004" s="72"/>
      <c r="J1004" s="72"/>
      <c r="K1004" s="72"/>
      <c r="L1004" s="72"/>
      <c r="M1004" s="72"/>
      <c r="N1004" s="72"/>
      <c r="O1004" s="72"/>
      <c r="P1004" s="72"/>
      <c r="Q1004" s="72"/>
      <c r="R1004" s="72"/>
    </row>
    <row r="1005" spans="2:18">
      <c r="B1005" s="72" t="s">
        <v>196</v>
      </c>
      <c r="C1005" s="72" t="s">
        <v>597</v>
      </c>
      <c r="D1005" s="72"/>
      <c r="E1005" s="72"/>
      <c r="F1005" s="72"/>
      <c r="G1005" s="72"/>
      <c r="H1005" s="72"/>
      <c r="I1005" s="72"/>
      <c r="J1005" s="72"/>
      <c r="K1005" s="72"/>
      <c r="L1005" s="72"/>
      <c r="M1005" s="72"/>
      <c r="N1005" s="72"/>
      <c r="O1005" s="72"/>
      <c r="P1005" s="72"/>
      <c r="Q1005" s="72"/>
      <c r="R1005" s="72"/>
    </row>
    <row r="1006" spans="2:18" ht="25.5">
      <c r="B1006" s="72" t="s">
        <v>197</v>
      </c>
      <c r="C1006" s="72" t="s">
        <v>598</v>
      </c>
      <c r="D1006" s="72"/>
      <c r="E1006" s="72"/>
      <c r="F1006" s="72"/>
      <c r="G1006" s="72"/>
      <c r="H1006" s="72"/>
      <c r="I1006" s="72"/>
      <c r="J1006" s="72"/>
      <c r="K1006" s="72"/>
      <c r="L1006" s="72"/>
      <c r="M1006" s="72"/>
      <c r="N1006" s="72"/>
      <c r="O1006" s="72"/>
      <c r="P1006" s="72"/>
      <c r="Q1006" s="72"/>
      <c r="R1006" s="72"/>
    </row>
    <row r="1007" spans="2:18">
      <c r="B1007" s="72" t="s">
        <v>860</v>
      </c>
      <c r="C1007" s="72" t="s">
        <v>861</v>
      </c>
      <c r="D1007" s="72"/>
      <c r="E1007" s="72"/>
      <c r="F1007" s="72"/>
      <c r="G1007" s="72"/>
      <c r="H1007" s="72"/>
      <c r="I1007" s="72"/>
      <c r="J1007" s="72"/>
      <c r="K1007" s="72"/>
      <c r="L1007" s="72"/>
      <c r="M1007" s="72"/>
      <c r="N1007" s="72"/>
      <c r="O1007" s="72"/>
    </row>
    <row r="1008" spans="2:18">
      <c r="B1008" s="506" t="s">
        <v>1157</v>
      </c>
      <c r="C1008" s="507" t="s">
        <v>1161</v>
      </c>
      <c r="D1008" s="507"/>
      <c r="E1008" s="507"/>
      <c r="F1008" s="507"/>
      <c r="G1008" s="507"/>
      <c r="H1008" s="507"/>
      <c r="I1008" s="507"/>
      <c r="J1008" s="507"/>
      <c r="K1008" s="507"/>
      <c r="L1008" s="72"/>
      <c r="M1008" s="72"/>
      <c r="N1008" s="72"/>
      <c r="O1008" s="72"/>
    </row>
    <row r="1009" spans="2:18">
      <c r="B1009" s="72" t="s">
        <v>292</v>
      </c>
      <c r="C1009" s="72" t="s">
        <v>629</v>
      </c>
      <c r="D1009" s="72"/>
      <c r="E1009" s="72"/>
      <c r="F1009" s="72"/>
      <c r="G1009" s="72"/>
      <c r="H1009" s="72"/>
      <c r="I1009" s="72"/>
      <c r="J1009" s="72"/>
      <c r="K1009" s="72"/>
      <c r="L1009" s="72"/>
      <c r="M1009" s="72"/>
      <c r="N1009" s="72"/>
      <c r="O1009" s="72"/>
      <c r="P1009" s="65"/>
      <c r="Q1009" s="65"/>
      <c r="R1009" s="65"/>
    </row>
    <row r="1010" spans="2:18">
      <c r="B1010" s="72" t="s">
        <v>737</v>
      </c>
      <c r="C1010" s="72" t="s">
        <v>862</v>
      </c>
      <c r="D1010" s="72"/>
      <c r="E1010" s="72"/>
      <c r="F1010" s="72"/>
      <c r="G1010" s="72"/>
      <c r="H1010" s="72"/>
      <c r="I1010" s="72"/>
      <c r="J1010" s="72"/>
      <c r="K1010" s="72"/>
      <c r="L1010" s="72"/>
      <c r="M1010" s="72"/>
      <c r="N1010" s="72"/>
      <c r="O1010" s="72"/>
      <c r="P1010" s="72"/>
      <c r="Q1010" s="72"/>
      <c r="R1010" s="72"/>
    </row>
    <row r="1011" spans="2:18">
      <c r="B1011" s="72" t="s">
        <v>1177</v>
      </c>
      <c r="C1011" s="72" t="s">
        <v>1284</v>
      </c>
      <c r="D1011" s="72"/>
      <c r="E1011" s="72"/>
      <c r="F1011" s="72"/>
      <c r="G1011" s="72"/>
      <c r="H1011" s="72"/>
      <c r="I1011" s="72"/>
      <c r="J1011" s="72"/>
      <c r="K1011" s="72"/>
      <c r="L1011" s="72"/>
      <c r="M1011" s="72"/>
      <c r="N1011" s="72"/>
      <c r="O1011" s="72"/>
      <c r="P1011" s="72"/>
      <c r="Q1011" s="72"/>
      <c r="R1011" s="72"/>
    </row>
    <row r="1012" spans="2:18">
      <c r="B1012" s="504" t="s">
        <v>1156</v>
      </c>
      <c r="C1012" s="72" t="s">
        <v>1160</v>
      </c>
      <c r="D1012" s="72"/>
      <c r="E1012" s="72"/>
      <c r="F1012" s="72"/>
      <c r="G1012" s="72"/>
      <c r="H1012" s="72"/>
      <c r="I1012" s="72"/>
      <c r="J1012" s="72"/>
      <c r="K1012" s="72"/>
      <c r="L1012" s="72"/>
      <c r="M1012" s="72"/>
      <c r="N1012" s="72"/>
      <c r="O1012" s="72"/>
      <c r="P1012" s="72"/>
      <c r="Q1012" s="72"/>
      <c r="R1012" s="72"/>
    </row>
    <row r="1013" spans="2:18">
      <c r="B1013" s="72" t="s">
        <v>198</v>
      </c>
      <c r="C1013" s="72" t="s">
        <v>599</v>
      </c>
      <c r="D1013" s="72"/>
      <c r="E1013" s="72"/>
      <c r="F1013" s="72"/>
      <c r="G1013" s="72"/>
      <c r="H1013" s="72"/>
      <c r="I1013" s="72"/>
      <c r="J1013" s="72"/>
      <c r="K1013" s="72"/>
      <c r="L1013" s="72"/>
      <c r="M1013" s="72"/>
      <c r="N1013" s="72"/>
      <c r="O1013" s="72"/>
      <c r="P1013" s="72"/>
      <c r="Q1013" s="72"/>
      <c r="R1013" s="72"/>
    </row>
    <row r="1014" spans="2:18">
      <c r="B1014" s="72" t="s">
        <v>1250</v>
      </c>
      <c r="C1014" s="72" t="s">
        <v>1252</v>
      </c>
      <c r="D1014" s="72"/>
      <c r="E1014" s="72"/>
      <c r="F1014" s="72"/>
      <c r="G1014" s="72"/>
      <c r="H1014" s="72"/>
      <c r="I1014" s="72"/>
      <c r="J1014" s="72"/>
      <c r="K1014" s="72"/>
      <c r="L1014" s="72"/>
      <c r="M1014" s="72"/>
      <c r="N1014" s="72"/>
      <c r="O1014" s="72"/>
      <c r="P1014" s="72"/>
      <c r="Q1014" s="72"/>
      <c r="R1014" s="72"/>
    </row>
    <row r="1015" spans="2:18">
      <c r="B1015" s="72"/>
      <c r="P1015" s="72"/>
      <c r="Q1015" s="72"/>
      <c r="R1015" s="72"/>
    </row>
    <row r="1016" spans="2:18">
      <c r="B1016" s="65" t="s">
        <v>199</v>
      </c>
      <c r="C1016" s="65" t="s">
        <v>592</v>
      </c>
      <c r="D1016" s="65"/>
      <c r="E1016" s="65"/>
      <c r="F1016" s="65"/>
      <c r="G1016" s="65"/>
      <c r="H1016" s="65"/>
      <c r="I1016" s="65"/>
      <c r="J1016" s="65"/>
      <c r="K1016" s="65"/>
      <c r="L1016" s="65"/>
      <c r="M1016" s="65"/>
      <c r="N1016" s="65"/>
      <c r="O1016" s="65"/>
      <c r="P1016" s="72"/>
      <c r="Q1016" s="72"/>
      <c r="R1016" s="72"/>
    </row>
    <row r="1017" spans="2:18">
      <c r="B1017" s="72" t="s">
        <v>200</v>
      </c>
      <c r="C1017" s="72" t="s">
        <v>601</v>
      </c>
      <c r="D1017" s="72"/>
      <c r="E1017" s="72"/>
      <c r="F1017" s="72"/>
      <c r="G1017" s="72"/>
      <c r="H1017" s="72"/>
      <c r="I1017" s="72"/>
      <c r="J1017" s="72"/>
      <c r="K1017" s="72"/>
      <c r="L1017" s="72"/>
      <c r="M1017" s="72"/>
      <c r="N1017" s="72"/>
      <c r="O1017" s="72"/>
      <c r="P1017" s="72"/>
      <c r="Q1017" s="72"/>
      <c r="R1017" s="72"/>
    </row>
    <row r="1018" spans="2:18">
      <c r="B1018" s="72" t="s">
        <v>738</v>
      </c>
      <c r="C1018" s="72" t="s">
        <v>739</v>
      </c>
      <c r="D1018" s="72"/>
      <c r="E1018" s="72"/>
      <c r="F1018" s="72"/>
      <c r="G1018" s="72"/>
      <c r="H1018" s="72"/>
      <c r="I1018" s="72"/>
      <c r="J1018" s="72"/>
      <c r="K1018" s="72"/>
      <c r="L1018" s="72"/>
      <c r="M1018" s="72"/>
      <c r="N1018" s="72"/>
      <c r="O1018" s="72"/>
      <c r="P1018" s="313"/>
      <c r="Q1018" s="313"/>
      <c r="R1018" s="313"/>
    </row>
    <row r="1019" spans="2:18">
      <c r="B1019" s="72" t="s">
        <v>742</v>
      </c>
      <c r="C1019" s="72" t="s">
        <v>743</v>
      </c>
      <c r="D1019" s="72"/>
      <c r="E1019" s="72"/>
      <c r="F1019" s="72"/>
      <c r="G1019" s="72"/>
      <c r="H1019" s="72"/>
      <c r="I1019" s="72"/>
      <c r="J1019" s="72"/>
      <c r="K1019" s="72"/>
      <c r="L1019" s="72"/>
      <c r="M1019" s="72"/>
      <c r="N1019" s="72"/>
      <c r="O1019" s="72"/>
      <c r="P1019" s="65"/>
      <c r="Q1019" s="65"/>
      <c r="R1019" s="65"/>
    </row>
    <row r="1020" spans="2:18">
      <c r="B1020" s="72" t="s">
        <v>740</v>
      </c>
      <c r="C1020" s="72" t="s">
        <v>741</v>
      </c>
      <c r="D1020" s="72"/>
      <c r="E1020" s="72"/>
      <c r="F1020" s="72"/>
      <c r="G1020" s="72"/>
      <c r="H1020" s="72"/>
      <c r="I1020" s="72"/>
      <c r="J1020" s="72"/>
      <c r="K1020" s="72"/>
      <c r="L1020" s="72"/>
      <c r="M1020" s="72"/>
      <c r="N1020" s="72"/>
      <c r="O1020" s="72"/>
      <c r="P1020" s="72"/>
      <c r="Q1020" s="72"/>
      <c r="R1020" s="72"/>
    </row>
    <row r="1021" spans="2:18">
      <c r="B1021" s="72" t="s">
        <v>852</v>
      </c>
      <c r="C1021" s="72" t="s">
        <v>854</v>
      </c>
      <c r="D1021" s="72"/>
      <c r="E1021" s="72"/>
      <c r="F1021" s="72"/>
      <c r="G1021" s="72"/>
      <c r="H1021" s="72"/>
      <c r="I1021" s="72"/>
      <c r="J1021" s="72"/>
      <c r="K1021" s="72"/>
      <c r="L1021" s="72"/>
      <c r="M1021" s="72"/>
      <c r="N1021" s="72"/>
      <c r="O1021" s="72"/>
      <c r="P1021" s="313"/>
      <c r="Q1021" s="313"/>
      <c r="R1021" s="313"/>
    </row>
    <row r="1022" spans="2:18">
      <c r="B1022" s="72" t="s">
        <v>1331</v>
      </c>
      <c r="C1022" s="72" t="s">
        <v>1332</v>
      </c>
      <c r="D1022" s="72"/>
      <c r="E1022" s="72"/>
      <c r="F1022" s="72"/>
      <c r="G1022" s="72"/>
      <c r="H1022" s="72"/>
      <c r="I1022" s="72"/>
      <c r="J1022" s="72"/>
      <c r="K1022" s="72"/>
      <c r="L1022" s="72"/>
      <c r="M1022" s="72"/>
      <c r="N1022" s="72"/>
      <c r="O1022" s="72"/>
      <c r="P1022" s="313"/>
      <c r="Q1022" s="313"/>
      <c r="R1022" s="313"/>
    </row>
    <row r="1023" spans="2:18">
      <c r="B1023" s="105" t="s">
        <v>853</v>
      </c>
      <c r="C1023" s="105" t="s">
        <v>855</v>
      </c>
      <c r="D1023" s="313"/>
      <c r="E1023" s="313"/>
      <c r="F1023" s="313"/>
      <c r="G1023" s="313"/>
      <c r="H1023" s="313"/>
      <c r="I1023" s="313"/>
      <c r="J1023" s="313"/>
      <c r="K1023" s="313"/>
      <c r="L1023" s="313"/>
      <c r="M1023" s="313"/>
      <c r="N1023" s="313"/>
      <c r="O1023" s="313"/>
      <c r="P1023" s="313"/>
      <c r="Q1023" s="313"/>
      <c r="R1023" s="313"/>
    </row>
    <row r="1024" spans="2:18">
      <c r="B1024" s="65" t="s">
        <v>201</v>
      </c>
      <c r="C1024" s="65" t="s">
        <v>602</v>
      </c>
      <c r="D1024" s="65"/>
      <c r="E1024" s="65"/>
      <c r="F1024" s="65"/>
      <c r="G1024" s="65"/>
      <c r="H1024" s="65"/>
      <c r="I1024" s="65"/>
      <c r="J1024" s="65"/>
      <c r="K1024" s="65"/>
      <c r="L1024" s="65"/>
      <c r="M1024" s="65"/>
      <c r="N1024" s="65"/>
      <c r="O1024" s="65"/>
      <c r="P1024" s="58"/>
      <c r="Q1024" s="58"/>
      <c r="R1024" s="58"/>
    </row>
    <row r="1025" spans="2:18">
      <c r="B1025" s="72" t="s">
        <v>202</v>
      </c>
      <c r="C1025" s="72" t="s">
        <v>603</v>
      </c>
      <c r="D1025" s="72"/>
      <c r="E1025" s="72"/>
      <c r="F1025" s="72"/>
      <c r="G1025" s="72"/>
      <c r="H1025" s="72"/>
      <c r="I1025" s="72"/>
      <c r="J1025" s="72"/>
      <c r="K1025" s="72"/>
      <c r="L1025" s="72"/>
      <c r="M1025" s="72"/>
      <c r="N1025" s="72"/>
      <c r="O1025" s="72"/>
    </row>
    <row r="1026" spans="2:18">
      <c r="B1026" s="105" t="s">
        <v>786</v>
      </c>
      <c r="C1026" s="105" t="s">
        <v>785</v>
      </c>
      <c r="D1026" s="313"/>
      <c r="E1026" s="313"/>
      <c r="F1026" s="313"/>
      <c r="G1026" s="313"/>
      <c r="H1026" s="313"/>
      <c r="I1026" s="313"/>
      <c r="J1026" s="313"/>
      <c r="K1026" s="313"/>
      <c r="L1026" s="313"/>
      <c r="M1026" s="313"/>
      <c r="N1026" s="313"/>
      <c r="O1026" s="313"/>
    </row>
    <row r="1027" spans="2:18">
      <c r="B1027" s="105" t="s">
        <v>203</v>
      </c>
      <c r="C1027" s="105" t="s">
        <v>604</v>
      </c>
      <c r="D1027" s="313"/>
      <c r="E1027" s="313"/>
      <c r="F1027" s="313"/>
      <c r="G1027" s="313"/>
      <c r="H1027" s="313"/>
      <c r="I1027" s="313"/>
      <c r="J1027" s="313"/>
      <c r="K1027" s="313"/>
      <c r="L1027" s="313"/>
      <c r="M1027" s="313"/>
      <c r="N1027" s="313"/>
      <c r="O1027" s="313"/>
      <c r="P1027" s="72"/>
      <c r="Q1027" s="72"/>
      <c r="R1027" s="72"/>
    </row>
    <row r="1028" spans="2:18" ht="25.5">
      <c r="B1028" s="98" t="s">
        <v>144</v>
      </c>
      <c r="C1028" s="98" t="s">
        <v>593</v>
      </c>
      <c r="D1028" s="58"/>
      <c r="E1028" s="58"/>
      <c r="F1028" s="58"/>
      <c r="G1028" s="58"/>
      <c r="H1028" s="58"/>
      <c r="I1028" s="58"/>
      <c r="J1028" s="58"/>
      <c r="K1028" s="58"/>
      <c r="L1028" s="58"/>
      <c r="M1028" s="58"/>
      <c r="N1028" s="58"/>
      <c r="O1028" s="58"/>
      <c r="P1028" s="72"/>
      <c r="Q1028" s="72"/>
      <c r="R1028" s="72"/>
    </row>
    <row r="1029" spans="2:18">
      <c r="P1029" s="72"/>
      <c r="Q1029" s="72"/>
      <c r="R1029" s="72"/>
    </row>
    <row r="1030" spans="2:18" ht="18">
      <c r="B1030" s="28" t="s">
        <v>626</v>
      </c>
      <c r="P1030" s="72"/>
      <c r="Q1030" s="72"/>
      <c r="R1030" s="72"/>
    </row>
    <row r="1031" spans="2:18" ht="18">
      <c r="B1031" s="28"/>
      <c r="P1031" s="72"/>
      <c r="Q1031" s="72"/>
      <c r="R1031" s="72"/>
    </row>
    <row r="1032" spans="2:18" s="569" customFormat="1">
      <c r="B1032" s="72" t="s">
        <v>1388</v>
      </c>
      <c r="C1032" s="72" t="s">
        <v>1389</v>
      </c>
      <c r="D1032" s="72"/>
      <c r="E1032" s="72"/>
      <c r="P1032" s="72"/>
      <c r="Q1032" s="72"/>
      <c r="R1032" s="72"/>
    </row>
    <row r="1033" spans="2:18">
      <c r="B1033" s="72" t="s">
        <v>1340</v>
      </c>
      <c r="C1033" s="72" t="s">
        <v>1341</v>
      </c>
      <c r="D1033" s="72"/>
      <c r="E1033" s="72"/>
      <c r="F1033" s="72"/>
      <c r="P1033" s="72"/>
      <c r="Q1033" s="72"/>
      <c r="R1033" s="72"/>
    </row>
    <row r="1034" spans="2:18">
      <c r="B1034" s="72" t="s">
        <v>1303</v>
      </c>
      <c r="C1034" s="72" t="s">
        <v>1304</v>
      </c>
      <c r="D1034" s="72"/>
      <c r="E1034" s="72"/>
      <c r="F1034" s="72"/>
      <c r="P1034" s="72"/>
      <c r="Q1034" s="72"/>
      <c r="R1034" s="72"/>
    </row>
    <row r="1035" spans="2:18">
      <c r="B1035" s="72" t="s">
        <v>1263</v>
      </c>
      <c r="C1035" s="72" t="s">
        <v>1264</v>
      </c>
      <c r="D1035" s="72"/>
      <c r="E1035" s="72"/>
      <c r="F1035" s="72"/>
      <c r="P1035" s="72"/>
      <c r="Q1035" s="72"/>
      <c r="R1035" s="72"/>
    </row>
    <row r="1036" spans="2:18">
      <c r="B1036" s="72" t="s">
        <v>1206</v>
      </c>
      <c r="C1036" s="72" t="s">
        <v>1207</v>
      </c>
      <c r="D1036" s="72"/>
      <c r="E1036" s="72"/>
      <c r="F1036" s="72"/>
      <c r="P1036" s="72"/>
      <c r="Q1036" s="72"/>
      <c r="R1036" s="72"/>
    </row>
    <row r="1037" spans="2:18">
      <c r="B1037" s="72" t="s">
        <v>1176</v>
      </c>
      <c r="C1037" s="72" t="s">
        <v>1185</v>
      </c>
      <c r="D1037" s="72"/>
      <c r="E1037" s="72"/>
      <c r="F1037" s="72"/>
      <c r="G1037" s="72"/>
      <c r="H1037" s="72"/>
      <c r="I1037" s="72"/>
      <c r="J1037" s="72"/>
      <c r="K1037" s="72"/>
      <c r="P1037" s="72"/>
      <c r="Q1037" s="72"/>
      <c r="R1037" s="72"/>
    </row>
    <row r="1038" spans="2:18">
      <c r="B1038" s="72" t="s">
        <v>1152</v>
      </c>
      <c r="C1038" s="72" t="s">
        <v>1153</v>
      </c>
      <c r="D1038" s="72"/>
      <c r="E1038" s="72"/>
      <c r="F1038" s="72"/>
      <c r="G1038" s="72"/>
      <c r="H1038" s="72"/>
      <c r="I1038" s="72"/>
      <c r="J1038" s="72"/>
      <c r="K1038" s="72"/>
      <c r="L1038" s="72"/>
      <c r="P1038" s="72"/>
      <c r="Q1038" s="72"/>
      <c r="R1038" s="72"/>
    </row>
    <row r="1039" spans="2:18">
      <c r="B1039" s="72" t="s">
        <v>1056</v>
      </c>
      <c r="C1039" s="72" t="s">
        <v>1057</v>
      </c>
      <c r="D1039" s="72"/>
      <c r="E1039" s="72"/>
      <c r="F1039" s="72"/>
      <c r="G1039" s="72"/>
      <c r="H1039" s="72"/>
      <c r="I1039" s="72"/>
      <c r="J1039" s="72"/>
      <c r="K1039" s="72"/>
      <c r="L1039" s="72"/>
      <c r="M1039" s="72"/>
      <c r="N1039" s="72"/>
      <c r="O1039" s="72"/>
      <c r="P1039" s="72"/>
      <c r="Q1039" s="72"/>
      <c r="R1039" s="72"/>
    </row>
    <row r="1040" spans="2:18">
      <c r="B1040" s="72" t="s">
        <v>984</v>
      </c>
      <c r="C1040" s="72" t="s">
        <v>993</v>
      </c>
      <c r="D1040" s="72"/>
      <c r="E1040" s="72"/>
      <c r="F1040" s="72"/>
      <c r="G1040" s="72"/>
      <c r="H1040" s="72"/>
      <c r="I1040" s="72"/>
      <c r="J1040" s="72"/>
      <c r="K1040" s="72"/>
      <c r="L1040" s="72"/>
      <c r="M1040" s="72"/>
      <c r="N1040" s="72"/>
      <c r="O1040" s="72"/>
      <c r="P1040" s="72"/>
      <c r="Q1040" s="72"/>
      <c r="R1040" s="72"/>
    </row>
    <row r="1041" spans="2:18">
      <c r="B1041" s="72" t="s">
        <v>876</v>
      </c>
      <c r="C1041" s="72" t="s">
        <v>877</v>
      </c>
      <c r="D1041" s="72"/>
      <c r="E1041" s="72"/>
      <c r="F1041" s="72"/>
      <c r="G1041" s="72"/>
      <c r="H1041" s="72"/>
      <c r="I1041" s="72"/>
      <c r="J1041" s="72"/>
      <c r="K1041" s="72"/>
      <c r="L1041" s="72"/>
      <c r="M1041" s="72"/>
      <c r="N1041" s="72"/>
      <c r="O1041" s="72"/>
      <c r="P1041" s="72"/>
      <c r="Q1041" s="72"/>
      <c r="R1041" s="72"/>
    </row>
    <row r="1042" spans="2:18">
      <c r="B1042" s="72" t="s">
        <v>789</v>
      </c>
      <c r="C1042" s="72" t="s">
        <v>805</v>
      </c>
      <c r="D1042" s="72"/>
      <c r="E1042" s="72"/>
      <c r="F1042" s="72"/>
      <c r="G1042" s="72"/>
      <c r="H1042" s="72"/>
      <c r="I1042" s="72"/>
      <c r="J1042" s="72"/>
      <c r="K1042" s="72"/>
      <c r="L1042" s="72"/>
      <c r="M1042" s="72"/>
      <c r="N1042" s="72"/>
      <c r="O1042" s="72"/>
      <c r="P1042" s="72"/>
      <c r="Q1042" s="72"/>
      <c r="R1042" s="72"/>
    </row>
    <row r="1043" spans="2:18">
      <c r="B1043" s="72" t="s">
        <v>688</v>
      </c>
      <c r="C1043" s="72" t="s">
        <v>806</v>
      </c>
      <c r="D1043" s="72"/>
      <c r="E1043" s="72"/>
      <c r="F1043" s="72"/>
      <c r="G1043" s="72"/>
      <c r="H1043" s="72"/>
      <c r="I1043" s="72"/>
      <c r="J1043" s="72"/>
      <c r="K1043" s="72"/>
      <c r="L1043" s="72"/>
      <c r="M1043" s="72"/>
      <c r="N1043" s="72"/>
      <c r="O1043" s="72"/>
      <c r="P1043" s="72"/>
      <c r="Q1043" s="72"/>
      <c r="R1043" s="72"/>
    </row>
    <row r="1044" spans="2:18">
      <c r="B1044" s="72" t="s">
        <v>795</v>
      </c>
      <c r="C1044" s="72" t="s">
        <v>813</v>
      </c>
      <c r="D1044" s="72"/>
      <c r="E1044" s="72"/>
      <c r="F1044" s="72"/>
      <c r="G1044" s="72"/>
      <c r="H1044" s="72"/>
      <c r="I1044" s="72"/>
      <c r="J1044" s="72"/>
      <c r="K1044" s="72"/>
      <c r="L1044" s="72"/>
      <c r="M1044" s="72"/>
      <c r="N1044" s="72"/>
      <c r="O1044" s="72"/>
      <c r="P1044" s="72"/>
      <c r="Q1044" s="72"/>
      <c r="R1044" s="72"/>
    </row>
    <row r="1045" spans="2:18">
      <c r="B1045" s="72" t="s">
        <v>692</v>
      </c>
      <c r="C1045" s="72" t="s">
        <v>810</v>
      </c>
      <c r="D1045" s="72"/>
      <c r="E1045" s="72"/>
      <c r="F1045" s="72"/>
      <c r="G1045" s="72"/>
      <c r="H1045" s="72"/>
      <c r="I1045" s="72"/>
      <c r="J1045" s="72"/>
      <c r="K1045" s="72"/>
      <c r="L1045" s="72"/>
      <c r="M1045" s="72"/>
      <c r="N1045" s="72"/>
      <c r="O1045" s="72"/>
      <c r="P1045" s="72"/>
      <c r="Q1045" s="72"/>
      <c r="R1045" s="72"/>
    </row>
    <row r="1046" spans="2:18">
      <c r="B1046" s="72" t="s">
        <v>1013</v>
      </c>
      <c r="C1046" s="72">
        <v>2016</v>
      </c>
      <c r="D1046" s="72"/>
      <c r="E1046" s="72"/>
      <c r="F1046" s="72"/>
      <c r="G1046" s="72"/>
      <c r="H1046" s="72"/>
      <c r="I1046" s="72"/>
      <c r="J1046" s="72"/>
      <c r="K1046" s="72"/>
      <c r="L1046" s="72"/>
      <c r="M1046" s="72"/>
      <c r="N1046" s="72"/>
      <c r="O1046" s="72"/>
      <c r="P1046" s="72"/>
      <c r="Q1046" s="72"/>
      <c r="R1046" s="72"/>
    </row>
    <row r="1047" spans="2:18">
      <c r="B1047" s="72" t="s">
        <v>938</v>
      </c>
      <c r="C1047" s="72">
        <v>2015</v>
      </c>
      <c r="D1047" s="72"/>
      <c r="E1047" s="72"/>
      <c r="F1047" s="72"/>
      <c r="G1047" s="72"/>
      <c r="H1047" s="72"/>
      <c r="I1047" s="72"/>
      <c r="J1047" s="72"/>
      <c r="K1047" s="72"/>
      <c r="L1047" s="72"/>
      <c r="M1047" s="72"/>
      <c r="N1047" s="72"/>
      <c r="O1047" s="72"/>
      <c r="P1047" s="72"/>
      <c r="Q1047" s="72"/>
      <c r="R1047" s="72"/>
    </row>
    <row r="1048" spans="2:18">
      <c r="B1048" s="72" t="s">
        <v>827</v>
      </c>
      <c r="C1048" s="72">
        <v>2014</v>
      </c>
      <c r="D1048" s="72"/>
      <c r="E1048" s="72"/>
      <c r="F1048" s="72"/>
      <c r="G1048" s="72"/>
      <c r="H1048" s="72"/>
      <c r="I1048" s="72"/>
      <c r="J1048" s="72"/>
      <c r="K1048" s="72"/>
      <c r="L1048" s="72"/>
      <c r="M1048" s="72"/>
      <c r="N1048" s="72"/>
      <c r="O1048" s="72"/>
      <c r="P1048" s="72"/>
      <c r="Q1048" s="72"/>
      <c r="R1048" s="72"/>
    </row>
    <row r="1049" spans="2:18">
      <c r="B1049" s="72" t="s">
        <v>747</v>
      </c>
      <c r="C1049" s="72">
        <v>2013</v>
      </c>
      <c r="D1049" s="72"/>
      <c r="E1049" s="72"/>
      <c r="F1049" s="72"/>
      <c r="G1049" s="72"/>
      <c r="H1049" s="72"/>
      <c r="I1049" s="72"/>
      <c r="J1049" s="72"/>
      <c r="K1049" s="72"/>
      <c r="L1049" s="72"/>
      <c r="M1049" s="72"/>
      <c r="N1049" s="72"/>
      <c r="O1049" s="72"/>
      <c r="P1049" s="72"/>
      <c r="Q1049" s="72"/>
      <c r="R1049" s="72"/>
    </row>
    <row r="1050" spans="2:18">
      <c r="B1050" s="72" t="s">
        <v>796</v>
      </c>
      <c r="C1050" s="72" t="s">
        <v>814</v>
      </c>
      <c r="D1050" s="72"/>
      <c r="E1050" s="72"/>
      <c r="F1050" s="72"/>
      <c r="G1050" s="72"/>
      <c r="H1050" s="72"/>
      <c r="I1050" s="72"/>
      <c r="J1050" s="72"/>
      <c r="K1050" s="72"/>
      <c r="L1050" s="72"/>
      <c r="M1050" s="72"/>
      <c r="N1050" s="72"/>
      <c r="O1050" s="72"/>
      <c r="P1050" s="72"/>
      <c r="Q1050" s="72"/>
      <c r="R1050" s="72"/>
    </row>
    <row r="1051" spans="2:18">
      <c r="B1051" s="72" t="s">
        <v>4</v>
      </c>
      <c r="C1051" s="72">
        <v>2011</v>
      </c>
      <c r="D1051" s="72"/>
      <c r="E1051" s="72"/>
      <c r="F1051" s="72"/>
      <c r="G1051" s="72"/>
      <c r="H1051" s="72"/>
      <c r="I1051" s="72"/>
      <c r="J1051" s="72"/>
      <c r="K1051" s="72"/>
      <c r="L1051" s="72"/>
      <c r="M1051" s="72"/>
      <c r="N1051" s="72"/>
      <c r="O1051" s="72"/>
      <c r="P1051" s="72"/>
      <c r="Q1051" s="72"/>
      <c r="R1051" s="72"/>
    </row>
    <row r="1052" spans="2:18">
      <c r="B1052" s="72" t="s">
        <v>5</v>
      </c>
      <c r="C1052" s="72">
        <v>2010</v>
      </c>
      <c r="D1052" s="72"/>
      <c r="E1052" s="72"/>
      <c r="F1052" s="72"/>
      <c r="G1052" s="72"/>
      <c r="H1052" s="72"/>
      <c r="I1052" s="72"/>
      <c r="J1052" s="72"/>
      <c r="K1052" s="72"/>
      <c r="L1052" s="72"/>
      <c r="M1052" s="72"/>
      <c r="N1052" s="72"/>
      <c r="O1052" s="72"/>
      <c r="P1052" s="72"/>
      <c r="Q1052" s="72"/>
      <c r="R1052" s="72"/>
    </row>
    <row r="1053" spans="2:18">
      <c r="B1053" s="72" t="s">
        <v>689</v>
      </c>
      <c r="C1053" s="72" t="s">
        <v>807</v>
      </c>
      <c r="D1053" s="72"/>
      <c r="E1053" s="72"/>
      <c r="F1053" s="72"/>
      <c r="G1053" s="72"/>
      <c r="H1053" s="72"/>
      <c r="I1053" s="72"/>
      <c r="J1053" s="72"/>
      <c r="K1053" s="72"/>
      <c r="L1053" s="72"/>
      <c r="M1053" s="72"/>
      <c r="N1053" s="72"/>
      <c r="O1053" s="72"/>
      <c r="P1053" s="72"/>
      <c r="Q1053" s="72"/>
      <c r="R1053" s="72"/>
    </row>
    <row r="1054" spans="2:18">
      <c r="B1054" s="72" t="s">
        <v>691</v>
      </c>
      <c r="C1054" s="72" t="s">
        <v>809</v>
      </c>
      <c r="D1054" s="72"/>
      <c r="E1054" s="72"/>
      <c r="F1054" s="72"/>
      <c r="G1054" s="72"/>
      <c r="H1054" s="72"/>
      <c r="I1054" s="72"/>
      <c r="J1054" s="72"/>
      <c r="K1054" s="72"/>
      <c r="L1054" s="72"/>
      <c r="M1054" s="72"/>
      <c r="N1054" s="72"/>
      <c r="O1054" s="72"/>
      <c r="P1054" s="72"/>
      <c r="Q1054" s="72"/>
      <c r="R1054" s="72"/>
    </row>
    <row r="1055" spans="2:18">
      <c r="B1055" s="72" t="s">
        <v>294</v>
      </c>
      <c r="C1055" s="72" t="s">
        <v>627</v>
      </c>
      <c r="D1055" s="72"/>
      <c r="E1055" s="72"/>
      <c r="F1055" s="72"/>
      <c r="G1055" s="72"/>
      <c r="H1055" s="72"/>
      <c r="I1055" s="72"/>
      <c r="J1055" s="72"/>
      <c r="K1055" s="72"/>
      <c r="L1055" s="72"/>
      <c r="M1055" s="72"/>
      <c r="N1055" s="72"/>
      <c r="O1055" s="72"/>
      <c r="P1055" s="72"/>
      <c r="Q1055" s="72"/>
      <c r="R1055" s="72"/>
    </row>
    <row r="1056" spans="2:18">
      <c r="B1056" s="72" t="s">
        <v>295</v>
      </c>
      <c r="C1056" s="72" t="s">
        <v>628</v>
      </c>
      <c r="D1056" s="72"/>
      <c r="E1056" s="72"/>
      <c r="F1056" s="72"/>
      <c r="G1056" s="72"/>
      <c r="H1056" s="72"/>
      <c r="I1056" s="72"/>
      <c r="J1056" s="72"/>
      <c r="K1056" s="72"/>
      <c r="L1056" s="72"/>
      <c r="M1056" s="72"/>
      <c r="N1056" s="72"/>
      <c r="O1056" s="72"/>
      <c r="P1056" s="72"/>
      <c r="Q1056" s="72"/>
      <c r="R1056" s="72"/>
    </row>
    <row r="1057" spans="2:98">
      <c r="B1057" s="72"/>
      <c r="C1057" s="72"/>
      <c r="D1057" s="72"/>
      <c r="E1057" s="72"/>
      <c r="F1057" s="72"/>
      <c r="G1057" s="72"/>
      <c r="H1057" s="72"/>
      <c r="I1057" s="72"/>
      <c r="J1057" s="72"/>
      <c r="K1057" s="72"/>
      <c r="L1057" s="72"/>
      <c r="M1057" s="72"/>
      <c r="N1057" s="72"/>
      <c r="O1057" s="72"/>
    </row>
    <row r="1058" spans="2:98">
      <c r="B1058" s="72" t="s">
        <v>1121</v>
      </c>
      <c r="C1058" s="72" t="s">
        <v>630</v>
      </c>
      <c r="D1058" s="72"/>
      <c r="E1058" s="72"/>
      <c r="F1058" s="72"/>
      <c r="G1058" s="72"/>
      <c r="H1058" s="72"/>
      <c r="I1058" s="72"/>
      <c r="J1058" s="72"/>
      <c r="K1058" s="72"/>
      <c r="L1058" s="72"/>
      <c r="M1058" s="72"/>
      <c r="N1058" s="72"/>
      <c r="O1058" s="72"/>
    </row>
    <row r="1059" spans="2:98" ht="15.75" thickBot="1">
      <c r="B1059" s="72" t="s">
        <v>251</v>
      </c>
      <c r="C1059" s="72" t="s">
        <v>817</v>
      </c>
      <c r="D1059" s="72"/>
      <c r="E1059" s="72"/>
      <c r="F1059" s="72"/>
      <c r="G1059" s="72"/>
      <c r="H1059" s="72"/>
      <c r="I1059" s="72"/>
      <c r="J1059" s="72"/>
      <c r="K1059" s="72"/>
      <c r="L1059" s="72"/>
      <c r="M1059" s="72"/>
      <c r="N1059" s="72"/>
      <c r="O1059" s="72"/>
      <c r="P1059" s="248">
        <v>43830</v>
      </c>
      <c r="Q1059" s="248">
        <v>44012</v>
      </c>
      <c r="R1059" s="248">
        <v>44196</v>
      </c>
      <c r="S1059" s="248">
        <v>44377</v>
      </c>
      <c r="T1059" s="248">
        <v>44561</v>
      </c>
      <c r="U1059" s="248">
        <v>44742</v>
      </c>
      <c r="V1059" s="248">
        <v>44926</v>
      </c>
      <c r="W1059" s="248">
        <v>45107</v>
      </c>
      <c r="Y1059" s="116" t="s">
        <v>37</v>
      </c>
      <c r="Z1059" s="116" t="s">
        <v>38</v>
      </c>
      <c r="AA1059" s="116" t="s">
        <v>39</v>
      </c>
      <c r="AB1059" s="116" t="s">
        <v>40</v>
      </c>
      <c r="AC1059" s="116" t="s">
        <v>41</v>
      </c>
      <c r="AD1059" s="116" t="s">
        <v>42</v>
      </c>
      <c r="AE1059" s="116" t="s">
        <v>43</v>
      </c>
      <c r="AF1059" s="116" t="s">
        <v>44</v>
      </c>
      <c r="AG1059" s="116" t="s">
        <v>45</v>
      </c>
      <c r="AH1059" s="116" t="s">
        <v>278</v>
      </c>
      <c r="AI1059" s="116"/>
      <c r="AJ1059" s="116" t="s">
        <v>288</v>
      </c>
      <c r="AK1059" s="116" t="s">
        <v>469</v>
      </c>
      <c r="AL1059" s="116" t="s">
        <v>483</v>
      </c>
      <c r="AM1059" s="116" t="s">
        <v>499</v>
      </c>
      <c r="AN1059" s="116" t="s">
        <v>655</v>
      </c>
      <c r="AO1059" s="116" t="s">
        <v>745</v>
      </c>
      <c r="AP1059" s="116" t="s">
        <v>781</v>
      </c>
      <c r="AQ1059" s="116" t="s">
        <v>782</v>
      </c>
      <c r="AR1059" s="116" t="s">
        <v>825</v>
      </c>
      <c r="AS1059" s="116" t="s">
        <v>826</v>
      </c>
      <c r="AT1059" s="116" t="s">
        <v>872</v>
      </c>
      <c r="AU1059" s="116" t="s">
        <v>874</v>
      </c>
      <c r="AV1059" s="116" t="s">
        <v>937</v>
      </c>
      <c r="AW1059" s="116" t="s">
        <v>939</v>
      </c>
      <c r="AX1059" s="306" t="s">
        <v>979</v>
      </c>
      <c r="AY1059" s="306" t="s">
        <v>982</v>
      </c>
      <c r="AZ1059" s="306" t="s">
        <v>1004</v>
      </c>
      <c r="BA1059" s="306" t="s">
        <v>1011</v>
      </c>
      <c r="BB1059" s="306" t="s">
        <v>1050</v>
      </c>
      <c r="BC1059" s="306" t="s">
        <v>1054</v>
      </c>
      <c r="BD1059" s="306" t="s">
        <v>1064</v>
      </c>
      <c r="BE1059" s="306" t="s">
        <v>1126</v>
      </c>
      <c r="BF1059" s="306" t="s">
        <v>1145</v>
      </c>
      <c r="BG1059" s="306" t="s">
        <v>1147</v>
      </c>
      <c r="BH1059" s="306" t="s">
        <v>1164</v>
      </c>
      <c r="BI1059" s="306" t="s">
        <v>1169</v>
      </c>
      <c r="BJ1059" s="306" t="s">
        <v>1197</v>
      </c>
      <c r="BK1059" s="306" t="s">
        <v>1173</v>
      </c>
      <c r="BL1059" s="306" t="s">
        <v>1229</v>
      </c>
      <c r="BM1059" s="306" t="s">
        <v>1233</v>
      </c>
      <c r="BN1059" s="306" t="s">
        <v>1256</v>
      </c>
      <c r="BO1059" s="306" t="s">
        <v>1258</v>
      </c>
      <c r="BP1059" s="306" t="s">
        <v>1285</v>
      </c>
      <c r="BQ1059" s="306" t="s">
        <v>1290</v>
      </c>
      <c r="BR1059" s="306" t="s">
        <v>1300</v>
      </c>
      <c r="BS1059" s="306" t="s">
        <v>1302</v>
      </c>
      <c r="BT1059" s="306" t="s">
        <v>1308</v>
      </c>
      <c r="BU1059" s="306" t="s">
        <v>1312</v>
      </c>
      <c r="BV1059" s="306" t="s">
        <v>1336</v>
      </c>
      <c r="BW1059" s="306" t="s">
        <v>1338</v>
      </c>
      <c r="BX1059" s="570" t="s">
        <v>1357</v>
      </c>
      <c r="BY1059" s="570" t="s">
        <v>1359</v>
      </c>
      <c r="BZ1059" s="570" t="s">
        <v>1385</v>
      </c>
      <c r="CA1059" s="570" t="s">
        <v>1386</v>
      </c>
      <c r="CB1059" s="570" t="s">
        <v>1390</v>
      </c>
      <c r="CC1059" s="570" t="s">
        <v>1392</v>
      </c>
      <c r="CD1059" s="193" t="s">
        <v>273</v>
      </c>
      <c r="CE1059" s="160"/>
      <c r="CF1059" s="116" t="s">
        <v>5</v>
      </c>
      <c r="CG1059" s="116" t="s">
        <v>4</v>
      </c>
      <c r="CH1059" s="116" t="s">
        <v>470</v>
      </c>
      <c r="CI1059" s="116" t="s">
        <v>747</v>
      </c>
      <c r="CJ1059" s="116" t="s">
        <v>827</v>
      </c>
      <c r="CK1059" s="116" t="s">
        <v>938</v>
      </c>
      <c r="CL1059" s="306" t="s">
        <v>1013</v>
      </c>
      <c r="CM1059" s="306" t="s">
        <v>1125</v>
      </c>
      <c r="CN1059" s="306" t="s">
        <v>1170</v>
      </c>
      <c r="CO1059" s="306" t="s">
        <v>1208</v>
      </c>
      <c r="CP1059" s="306" t="s">
        <v>1291</v>
      </c>
      <c r="CQ1059" s="306" t="s">
        <v>1314</v>
      </c>
      <c r="CR1059" s="570" t="s">
        <v>1361</v>
      </c>
      <c r="CS1059" s="570" t="s">
        <v>1394</v>
      </c>
      <c r="CT1059" s="193" t="s">
        <v>49</v>
      </c>
    </row>
    <row r="1060" spans="2:98" ht="16.5" thickTop="1" thickBot="1">
      <c r="B1060" s="72" t="s">
        <v>816</v>
      </c>
      <c r="C1060" s="72" t="s">
        <v>631</v>
      </c>
      <c r="D1060" s="72"/>
      <c r="E1060" s="72"/>
      <c r="F1060" s="72"/>
      <c r="G1060" s="72"/>
      <c r="H1060" s="72"/>
      <c r="I1060" s="72"/>
      <c r="J1060" s="72"/>
      <c r="K1060" s="72"/>
      <c r="L1060" s="72"/>
      <c r="M1060" s="72"/>
      <c r="N1060" s="72"/>
      <c r="O1060" s="72"/>
      <c r="P1060" s="529" t="s">
        <v>1253</v>
      </c>
      <c r="Q1060" s="529" t="s">
        <v>1270</v>
      </c>
      <c r="R1060" s="529">
        <v>44196</v>
      </c>
      <c r="S1060" s="529">
        <v>44377</v>
      </c>
      <c r="T1060" s="529">
        <v>44561</v>
      </c>
      <c r="U1060" s="529">
        <v>44742</v>
      </c>
      <c r="V1060" s="529">
        <v>44926</v>
      </c>
      <c r="W1060" s="529">
        <v>45107</v>
      </c>
      <c r="Y1060" s="116" t="s">
        <v>699</v>
      </c>
      <c r="Z1060" s="116" t="s">
        <v>700</v>
      </c>
      <c r="AA1060" s="116" t="s">
        <v>701</v>
      </c>
      <c r="AB1060" s="116" t="s">
        <v>702</v>
      </c>
      <c r="AC1060" s="116" t="s">
        <v>703</v>
      </c>
      <c r="AD1060" s="116" t="s">
        <v>704</v>
      </c>
      <c r="AE1060" s="116" t="s">
        <v>705</v>
      </c>
      <c r="AF1060" s="116" t="s">
        <v>706</v>
      </c>
      <c r="AG1060" s="116" t="s">
        <v>707</v>
      </c>
      <c r="AH1060" s="116" t="s">
        <v>708</v>
      </c>
      <c r="AI1060" s="116"/>
      <c r="AJ1060" s="116" t="s">
        <v>709</v>
      </c>
      <c r="AK1060" s="116" t="s">
        <v>710</v>
      </c>
      <c r="AL1060" s="116" t="s">
        <v>711</v>
      </c>
      <c r="AM1060" s="116" t="s">
        <v>712</v>
      </c>
      <c r="AN1060" s="116" t="s">
        <v>713</v>
      </c>
      <c r="AO1060" s="116" t="s">
        <v>746</v>
      </c>
      <c r="AP1060" s="116" t="s">
        <v>783</v>
      </c>
      <c r="AQ1060" s="116" t="s">
        <v>784</v>
      </c>
      <c r="AR1060" s="116" t="s">
        <v>870</v>
      </c>
      <c r="AS1060" s="116" t="s">
        <v>871</v>
      </c>
      <c r="AT1060" s="116" t="s">
        <v>873</v>
      </c>
      <c r="AU1060" s="116" t="s">
        <v>875</v>
      </c>
      <c r="AV1060" s="116" t="s">
        <v>940</v>
      </c>
      <c r="AW1060" s="116" t="s">
        <v>941</v>
      </c>
      <c r="AX1060" s="306" t="s">
        <v>980</v>
      </c>
      <c r="AY1060" s="306" t="s">
        <v>983</v>
      </c>
      <c r="AZ1060" s="306" t="s">
        <v>1005</v>
      </c>
      <c r="BA1060" s="306" t="s">
        <v>1012</v>
      </c>
      <c r="BB1060" s="306" t="s">
        <v>1051</v>
      </c>
      <c r="BC1060" s="306" t="s">
        <v>1055</v>
      </c>
      <c r="BD1060" s="306" t="s">
        <v>1065</v>
      </c>
      <c r="BE1060" s="306" t="s">
        <v>1127</v>
      </c>
      <c r="BF1060" s="306" t="s">
        <v>1146</v>
      </c>
      <c r="BG1060" s="306" t="s">
        <v>1148</v>
      </c>
      <c r="BH1060" s="306" t="s">
        <v>1171</v>
      </c>
      <c r="BI1060" s="306" t="s">
        <v>1172</v>
      </c>
      <c r="BJ1060" s="306" t="s">
        <v>1198</v>
      </c>
      <c r="BK1060" s="306" t="s">
        <v>1200</v>
      </c>
      <c r="BL1060" s="306" t="s">
        <v>1230</v>
      </c>
      <c r="BM1060" s="306" t="s">
        <v>1234</v>
      </c>
      <c r="BN1060" s="306" t="s">
        <v>1257</v>
      </c>
      <c r="BO1060" s="306" t="s">
        <v>1259</v>
      </c>
      <c r="BP1060" s="306" t="s">
        <v>1286</v>
      </c>
      <c r="BQ1060" s="306" t="s">
        <v>1289</v>
      </c>
      <c r="BR1060" s="306" t="s">
        <v>1301</v>
      </c>
      <c r="BS1060" s="306" t="s">
        <v>1307</v>
      </c>
      <c r="BT1060" s="306" t="s">
        <v>1309</v>
      </c>
      <c r="BU1060" s="306" t="s">
        <v>1313</v>
      </c>
      <c r="BV1060" s="306" t="s">
        <v>1337</v>
      </c>
      <c r="BW1060" s="306" t="s">
        <v>1339</v>
      </c>
      <c r="BX1060" s="570" t="s">
        <v>1358</v>
      </c>
      <c r="BY1060" s="570" t="s">
        <v>1360</v>
      </c>
      <c r="BZ1060" s="570" t="s">
        <v>1384</v>
      </c>
      <c r="CA1060" s="570" t="s">
        <v>1387</v>
      </c>
      <c r="CB1060" s="570" t="s">
        <v>1391</v>
      </c>
      <c r="CC1060" s="570" t="s">
        <v>1393</v>
      </c>
      <c r="CD1060" s="193" t="s">
        <v>674</v>
      </c>
      <c r="CE1060" s="160"/>
      <c r="CF1060" s="116">
        <v>2010</v>
      </c>
      <c r="CG1060" s="116">
        <v>2011</v>
      </c>
      <c r="CH1060" s="116">
        <v>2012</v>
      </c>
      <c r="CI1060" s="116">
        <v>2013</v>
      </c>
      <c r="CJ1060" s="116">
        <v>2014</v>
      </c>
      <c r="CK1060" s="306">
        <v>2015</v>
      </c>
      <c r="CL1060" s="306">
        <v>2016</v>
      </c>
      <c r="CM1060" s="306">
        <v>2017</v>
      </c>
      <c r="CN1060" s="306">
        <v>2018</v>
      </c>
      <c r="CO1060" s="306">
        <v>2019</v>
      </c>
      <c r="CP1060" s="306">
        <v>2020</v>
      </c>
      <c r="CQ1060" s="306">
        <v>2021</v>
      </c>
      <c r="CR1060" s="570">
        <v>2022</v>
      </c>
      <c r="CS1060" s="570">
        <v>2023</v>
      </c>
      <c r="CT1060" s="193" t="s">
        <v>674</v>
      </c>
    </row>
    <row r="1061" spans="2:98" ht="15.75" thickTop="1">
      <c r="Q1061" s="293"/>
      <c r="R1061" s="293"/>
    </row>
    <row r="1062" spans="2:98" ht="26.25" thickBot="1">
      <c r="G1062" s="248" t="s">
        <v>1213</v>
      </c>
      <c r="H1062" s="248"/>
      <c r="I1062" s="248"/>
      <c r="J1062" s="248"/>
      <c r="K1062" s="248" t="s">
        <v>1187</v>
      </c>
      <c r="L1062" s="248" t="s">
        <v>1190</v>
      </c>
      <c r="M1062" s="248" t="s">
        <v>1188</v>
      </c>
      <c r="N1062" s="248" t="s">
        <v>1191</v>
      </c>
      <c r="O1062" s="248" t="s">
        <v>1189</v>
      </c>
      <c r="P1062" s="248" t="s">
        <v>1192</v>
      </c>
      <c r="Q1062" s="248"/>
      <c r="R1062" s="248"/>
      <c r="S1062" s="248" t="s">
        <v>974</v>
      </c>
      <c r="T1062" s="248" t="s">
        <v>1193</v>
      </c>
      <c r="U1062" s="248"/>
      <c r="V1062" s="248"/>
      <c r="W1062" s="248"/>
      <c r="X1062" s="248" t="s">
        <v>834</v>
      </c>
      <c r="Y1062" s="248" t="s">
        <v>838</v>
      </c>
      <c r="Z1062" s="248" t="s">
        <v>839</v>
      </c>
      <c r="AA1062" s="248" t="s">
        <v>840</v>
      </c>
      <c r="AB1062" s="248" t="s">
        <v>841</v>
      </c>
      <c r="AC1062" s="249"/>
      <c r="AF1062" s="46" t="s">
        <v>833</v>
      </c>
      <c r="AG1062" s="46" t="s">
        <v>835</v>
      </c>
      <c r="AH1062" s="46" t="s">
        <v>836</v>
      </c>
      <c r="AI1062" s="46" t="s">
        <v>837</v>
      </c>
    </row>
    <row r="1063" spans="2:98" ht="16.5" thickTop="1" thickBot="1">
      <c r="B1063" s="35" t="s">
        <v>378</v>
      </c>
      <c r="C1063" s="35" t="s">
        <v>378</v>
      </c>
      <c r="D1063" s="82"/>
      <c r="E1063" s="82"/>
      <c r="F1063" s="82"/>
      <c r="G1063" s="529" t="s">
        <v>1214</v>
      </c>
      <c r="H1063" s="529"/>
      <c r="I1063" s="529"/>
      <c r="J1063" s="529"/>
      <c r="K1063" s="529">
        <v>43465</v>
      </c>
      <c r="L1063" s="234" t="s">
        <v>1158</v>
      </c>
      <c r="M1063" s="234" t="s">
        <v>1140</v>
      </c>
      <c r="N1063" s="234" t="s">
        <v>1058</v>
      </c>
      <c r="O1063" s="234" t="s">
        <v>1139</v>
      </c>
      <c r="P1063" s="234" t="s">
        <v>994</v>
      </c>
      <c r="Q1063" s="234"/>
      <c r="R1063" s="234"/>
      <c r="S1063" s="234" t="s">
        <v>985</v>
      </c>
      <c r="T1063" s="234" t="s">
        <v>891</v>
      </c>
      <c r="U1063" s="234"/>
      <c r="V1063" s="234"/>
      <c r="W1063" s="234"/>
      <c r="X1063" s="250">
        <v>42004</v>
      </c>
      <c r="Y1063" s="234" t="s">
        <v>798</v>
      </c>
      <c r="Z1063" s="234" t="s">
        <v>797</v>
      </c>
      <c r="AA1063" s="234" t="s">
        <v>799</v>
      </c>
      <c r="AB1063" s="234" t="s">
        <v>800</v>
      </c>
      <c r="AF1063" s="46" t="s">
        <v>801</v>
      </c>
      <c r="AG1063" s="46" t="s">
        <v>802</v>
      </c>
      <c r="AH1063" s="46" t="s">
        <v>803</v>
      </c>
      <c r="AI1063" s="46" t="s">
        <v>804</v>
      </c>
    </row>
    <row r="1064" spans="2:98" ht="15.75" thickTop="1">
      <c r="B1064" s="297" t="s">
        <v>621</v>
      </c>
      <c r="C1064" s="297" t="s">
        <v>621</v>
      </c>
      <c r="D1064" s="297"/>
      <c r="E1064" s="297"/>
      <c r="F1064" s="297"/>
      <c r="G1064" s="297"/>
      <c r="H1064" s="297"/>
      <c r="I1064" s="297"/>
      <c r="J1064" s="297"/>
      <c r="K1064" s="297"/>
      <c r="L1064" s="297"/>
      <c r="M1064" s="297"/>
      <c r="N1064" s="297"/>
      <c r="O1064" s="297"/>
      <c r="P1064" s="286"/>
      <c r="Q1064" s="286"/>
      <c r="R1064" s="286"/>
    </row>
    <row r="1065" spans="2:98">
      <c r="B1065" s="293" t="s">
        <v>945</v>
      </c>
      <c r="C1065" s="293" t="s">
        <v>945</v>
      </c>
      <c r="D1065" s="293"/>
      <c r="E1065" s="293"/>
      <c r="F1065" s="293"/>
      <c r="G1065" s="293"/>
      <c r="H1065" s="293"/>
      <c r="I1065" s="293"/>
      <c r="J1065" s="293"/>
      <c r="K1065" s="293"/>
      <c r="L1065" s="293"/>
      <c r="M1065" s="293"/>
      <c r="N1065" s="293"/>
      <c r="O1065" s="293"/>
      <c r="P1065" s="286"/>
      <c r="Q1065" s="286"/>
      <c r="R1065" s="286"/>
    </row>
    <row r="1066" spans="2:98">
      <c r="B1066" s="293" t="s">
        <v>287</v>
      </c>
      <c r="C1066" s="293" t="s">
        <v>287</v>
      </c>
      <c r="D1066" s="293"/>
      <c r="E1066" s="293"/>
      <c r="F1066" s="293"/>
      <c r="G1066" s="293"/>
      <c r="H1066" s="293"/>
      <c r="I1066" s="293"/>
      <c r="J1066" s="293"/>
      <c r="K1066" s="293"/>
      <c r="L1066" s="293"/>
      <c r="M1066" s="293"/>
      <c r="N1066" s="293"/>
      <c r="O1066" s="293"/>
      <c r="P1066" s="293"/>
      <c r="Q1066" s="293"/>
      <c r="R1066" s="293"/>
    </row>
    <row r="1067" spans="2:98" ht="15.75" thickBot="1">
      <c r="B1067" s="297" t="s">
        <v>946</v>
      </c>
      <c r="C1067" s="297" t="s">
        <v>946</v>
      </c>
      <c r="D1067" s="297"/>
      <c r="E1067" s="570" t="s">
        <v>1399</v>
      </c>
      <c r="F1067" s="570" t="s">
        <v>1388</v>
      </c>
      <c r="G1067" s="570" t="s">
        <v>1362</v>
      </c>
      <c r="H1067" s="306" t="s">
        <v>1340</v>
      </c>
      <c r="I1067" s="306" t="s">
        <v>1328</v>
      </c>
      <c r="J1067" s="306" t="s">
        <v>1303</v>
      </c>
      <c r="K1067" s="306" t="s">
        <v>1292</v>
      </c>
      <c r="L1067" s="306" t="s">
        <v>1263</v>
      </c>
      <c r="M1067" s="306" t="s">
        <v>1247</v>
      </c>
      <c r="N1067" s="306" t="s">
        <v>1206</v>
      </c>
      <c r="O1067" s="306" t="s">
        <v>1176</v>
      </c>
      <c r="P1067" s="306" t="s">
        <v>1152</v>
      </c>
      <c r="Q1067" s="306" t="s">
        <v>1056</v>
      </c>
      <c r="R1067" s="306" t="s">
        <v>1130</v>
      </c>
      <c r="S1067" s="306" t="s">
        <v>1043</v>
      </c>
      <c r="T1067" s="306" t="s">
        <v>984</v>
      </c>
      <c r="U1067" s="306"/>
      <c r="V1067" s="570"/>
      <c r="W1067" s="570"/>
      <c r="X1067" s="116" t="s">
        <v>975</v>
      </c>
      <c r="Y1067" s="116" t="s">
        <v>876</v>
      </c>
      <c r="Z1067" s="116" t="s">
        <v>899</v>
      </c>
      <c r="AA1067" s="116" t="s">
        <v>789</v>
      </c>
      <c r="AB1067" s="116" t="s">
        <v>750</v>
      </c>
      <c r="AC1067" s="116" t="s">
        <v>688</v>
      </c>
      <c r="AD1067" s="116" t="s">
        <v>689</v>
      </c>
      <c r="AE1067" s="116" t="s">
        <v>690</v>
      </c>
      <c r="AF1067" s="116" t="s">
        <v>691</v>
      </c>
      <c r="AG1067" s="116" t="s">
        <v>692</v>
      </c>
      <c r="AN1067" s="116" t="s">
        <v>5</v>
      </c>
      <c r="AO1067" s="116" t="s">
        <v>4</v>
      </c>
      <c r="AP1067" s="116" t="s">
        <v>470</v>
      </c>
      <c r="AQ1067" s="116" t="s">
        <v>747</v>
      </c>
      <c r="AR1067" s="116" t="s">
        <v>827</v>
      </c>
      <c r="AS1067" s="116" t="s">
        <v>938</v>
      </c>
      <c r="AT1067" s="306" t="s">
        <v>1013</v>
      </c>
      <c r="AU1067" s="306" t="s">
        <v>1125</v>
      </c>
      <c r="AV1067" s="306" t="s">
        <v>1170</v>
      </c>
      <c r="AW1067" s="306" t="s">
        <v>1208</v>
      </c>
      <c r="AX1067" s="306" t="s">
        <v>1291</v>
      </c>
      <c r="AY1067" s="306" t="s">
        <v>1314</v>
      </c>
      <c r="AZ1067" s="570" t="s">
        <v>1361</v>
      </c>
      <c r="BA1067" s="570" t="s">
        <v>1394</v>
      </c>
    </row>
    <row r="1068" spans="2:98" ht="16.5" thickTop="1" thickBot="1">
      <c r="B1068" s="286" t="s">
        <v>947</v>
      </c>
      <c r="C1068" s="286" t="s">
        <v>947</v>
      </c>
      <c r="D1068" s="286"/>
      <c r="E1068" s="234" t="s">
        <v>1400</v>
      </c>
      <c r="F1068" s="234" t="s">
        <v>1389</v>
      </c>
      <c r="G1068" s="234" t="s">
        <v>1363</v>
      </c>
      <c r="H1068" s="234" t="s">
        <v>1341</v>
      </c>
      <c r="I1068" s="234" t="s">
        <v>1329</v>
      </c>
      <c r="J1068" s="234" t="s">
        <v>1304</v>
      </c>
      <c r="K1068" s="234" t="s">
        <v>1293</v>
      </c>
      <c r="L1068" s="234" t="s">
        <v>1264</v>
      </c>
      <c r="M1068" s="234" t="s">
        <v>1246</v>
      </c>
      <c r="N1068" s="234" t="s">
        <v>1207</v>
      </c>
      <c r="O1068" s="234" t="s">
        <v>1185</v>
      </c>
      <c r="P1068" s="234" t="s">
        <v>1153</v>
      </c>
      <c r="Q1068" s="234" t="s">
        <v>1057</v>
      </c>
      <c r="R1068" s="234" t="s">
        <v>1131</v>
      </c>
      <c r="S1068" s="234" t="s">
        <v>1044</v>
      </c>
      <c r="T1068" s="234" t="s">
        <v>993</v>
      </c>
      <c r="U1068" s="234"/>
      <c r="V1068" s="234"/>
      <c r="W1068" s="234"/>
      <c r="X1068" s="234" t="s">
        <v>976</v>
      </c>
      <c r="Y1068" s="234" t="s">
        <v>877</v>
      </c>
      <c r="Z1068" s="234" t="s">
        <v>900</v>
      </c>
      <c r="AA1068" s="234" t="s">
        <v>805</v>
      </c>
      <c r="AB1068" s="234" t="s">
        <v>898</v>
      </c>
      <c r="AC1068" s="234" t="s">
        <v>806</v>
      </c>
      <c r="AD1068" s="234" t="s">
        <v>807</v>
      </c>
      <c r="AE1068" s="234" t="s">
        <v>808</v>
      </c>
      <c r="AF1068" s="234" t="s">
        <v>809</v>
      </c>
      <c r="AG1068" s="234" t="s">
        <v>810</v>
      </c>
      <c r="AN1068" s="116">
        <v>2010</v>
      </c>
      <c r="AO1068" s="116">
        <v>2011</v>
      </c>
      <c r="AP1068" s="116">
        <v>2012</v>
      </c>
      <c r="AQ1068" s="116">
        <v>2013</v>
      </c>
      <c r="AR1068" s="116">
        <v>2014</v>
      </c>
      <c r="AS1068" s="116">
        <v>2015</v>
      </c>
      <c r="AT1068" s="306">
        <v>2016</v>
      </c>
      <c r="AU1068" s="306">
        <v>2017</v>
      </c>
      <c r="AV1068" s="306">
        <v>2018</v>
      </c>
      <c r="AW1068" s="306">
        <v>2019</v>
      </c>
      <c r="AX1068" s="306">
        <v>2020</v>
      </c>
      <c r="AY1068" s="306">
        <v>2021</v>
      </c>
      <c r="AZ1068" s="570">
        <v>2022</v>
      </c>
      <c r="BA1068" s="570">
        <v>2023</v>
      </c>
    </row>
    <row r="1069" spans="2:98" ht="15.75" thickTop="1">
      <c r="B1069" s="286" t="s">
        <v>351</v>
      </c>
      <c r="C1069" s="286" t="s">
        <v>351</v>
      </c>
      <c r="D1069" s="286"/>
      <c r="E1069" s="286"/>
      <c r="F1069" s="286"/>
      <c r="G1069" s="286"/>
      <c r="H1069" s="286"/>
      <c r="I1069" s="286"/>
      <c r="J1069" s="286"/>
      <c r="K1069" s="286"/>
      <c r="L1069" s="286"/>
      <c r="M1069" s="286"/>
      <c r="N1069" s="293"/>
      <c r="O1069" s="293"/>
      <c r="P1069" s="293"/>
      <c r="Q1069" s="293"/>
      <c r="R1069" s="293"/>
    </row>
    <row r="1070" spans="2:98">
      <c r="B1070" s="293" t="s">
        <v>346</v>
      </c>
      <c r="C1070" s="293" t="s">
        <v>346</v>
      </c>
      <c r="D1070" s="293"/>
      <c r="E1070" s="293"/>
      <c r="F1070" s="293"/>
      <c r="G1070" s="293"/>
      <c r="H1070" s="293"/>
      <c r="I1070" s="293"/>
      <c r="J1070" s="293"/>
      <c r="K1070" s="293"/>
      <c r="L1070" s="293"/>
      <c r="M1070" s="293"/>
      <c r="N1070" s="293"/>
      <c r="O1070" s="293"/>
      <c r="P1070" s="293"/>
      <c r="Q1070" s="293"/>
      <c r="R1070" s="293"/>
    </row>
    <row r="1071" spans="2:98">
      <c r="B1071" s="293" t="s">
        <v>383</v>
      </c>
      <c r="C1071" s="293" t="s">
        <v>383</v>
      </c>
      <c r="D1071" s="293"/>
      <c r="E1071" s="293"/>
      <c r="F1071" s="293"/>
      <c r="G1071" s="293"/>
      <c r="H1071" s="293"/>
      <c r="I1071" s="293"/>
      <c r="J1071" s="293"/>
      <c r="K1071" s="293"/>
      <c r="L1071" s="293"/>
      <c r="M1071" s="293"/>
      <c r="N1071" s="293"/>
      <c r="O1071" s="293"/>
      <c r="P1071" s="293"/>
      <c r="Q1071" s="293"/>
      <c r="R1071" s="293"/>
    </row>
    <row r="1072" spans="2:98">
      <c r="B1072" s="286" t="s">
        <v>479</v>
      </c>
      <c r="C1072" s="286" t="s">
        <v>479</v>
      </c>
      <c r="D1072" s="286"/>
      <c r="E1072" s="286"/>
      <c r="F1072" s="286"/>
      <c r="G1072" s="286"/>
      <c r="H1072" s="286"/>
      <c r="I1072" s="286"/>
      <c r="J1072" s="286"/>
      <c r="K1072" s="286"/>
      <c r="L1072" s="286"/>
      <c r="M1072" s="286"/>
      <c r="N1072" s="286"/>
      <c r="O1072" s="286"/>
      <c r="P1072" s="297"/>
      <c r="Q1072" s="297"/>
      <c r="R1072" s="297"/>
    </row>
    <row r="1073" spans="2:18">
      <c r="B1073" s="293" t="s">
        <v>948</v>
      </c>
      <c r="C1073" s="293" t="s">
        <v>948</v>
      </c>
      <c r="D1073" s="293"/>
      <c r="E1073" s="293"/>
      <c r="F1073" s="293"/>
      <c r="G1073" s="293"/>
      <c r="H1073" s="293"/>
      <c r="I1073" s="293"/>
      <c r="J1073" s="293"/>
      <c r="K1073" s="293"/>
      <c r="L1073" s="293"/>
      <c r="M1073" s="293"/>
      <c r="N1073" s="293"/>
      <c r="O1073" s="293"/>
      <c r="P1073" s="293"/>
      <c r="Q1073" s="293"/>
      <c r="R1073" s="293"/>
    </row>
    <row r="1074" spans="2:18">
      <c r="B1074" s="293" t="s">
        <v>949</v>
      </c>
      <c r="C1074" s="293" t="s">
        <v>949</v>
      </c>
      <c r="D1074" s="293"/>
      <c r="E1074" s="293"/>
      <c r="F1074" s="293"/>
      <c r="G1074" s="293"/>
      <c r="H1074" s="293"/>
      <c r="I1074" s="293"/>
      <c r="J1074" s="293"/>
      <c r="K1074" s="293"/>
      <c r="L1074" s="293"/>
      <c r="M1074" s="293"/>
      <c r="N1074" s="293"/>
      <c r="O1074" s="293"/>
      <c r="P1074" s="293"/>
      <c r="Q1074" s="293"/>
      <c r="R1074" s="293"/>
    </row>
    <row r="1075" spans="2:18">
      <c r="B1075" s="293" t="s">
        <v>950</v>
      </c>
      <c r="C1075" s="293" t="s">
        <v>950</v>
      </c>
      <c r="D1075" s="293"/>
      <c r="E1075" s="293"/>
      <c r="F1075" s="293"/>
      <c r="G1075" s="293"/>
      <c r="H1075" s="293"/>
      <c r="I1075" s="293"/>
      <c r="J1075" s="293"/>
      <c r="K1075" s="293"/>
      <c r="L1075" s="293"/>
      <c r="M1075" s="293"/>
      <c r="N1075" s="293"/>
      <c r="O1075" s="293"/>
      <c r="P1075" s="297"/>
      <c r="Q1075" s="297"/>
      <c r="R1075" s="297"/>
    </row>
    <row r="1076" spans="2:18">
      <c r="B1076" s="297" t="s">
        <v>943</v>
      </c>
      <c r="C1076" s="297" t="s">
        <v>943</v>
      </c>
      <c r="D1076" s="297"/>
      <c r="E1076" s="297"/>
      <c r="F1076" s="297"/>
      <c r="G1076" s="297"/>
      <c r="H1076" s="297"/>
      <c r="I1076" s="297"/>
      <c r="J1076" s="297"/>
      <c r="K1076" s="297"/>
      <c r="L1076" s="297"/>
      <c r="M1076" s="297"/>
      <c r="N1076" s="297"/>
      <c r="O1076" s="297"/>
      <c r="P1076" s="286"/>
      <c r="Q1076" s="286"/>
      <c r="R1076" s="286"/>
    </row>
    <row r="1077" spans="2:18">
      <c r="B1077" s="293" t="s">
        <v>951</v>
      </c>
      <c r="C1077" s="293" t="s">
        <v>951</v>
      </c>
      <c r="D1077" s="293"/>
      <c r="E1077" s="293"/>
      <c r="F1077" s="293"/>
      <c r="G1077" s="293"/>
      <c r="H1077" s="293"/>
      <c r="I1077" s="293"/>
      <c r="J1077" s="293"/>
      <c r="K1077" s="293"/>
      <c r="L1077" s="293"/>
      <c r="M1077" s="293"/>
      <c r="N1077" s="293"/>
      <c r="O1077" s="293"/>
      <c r="P1077" s="286"/>
      <c r="Q1077" s="286"/>
      <c r="R1077" s="286"/>
    </row>
    <row r="1078" spans="2:18">
      <c r="B1078" s="293" t="s">
        <v>952</v>
      </c>
      <c r="C1078" s="293" t="s">
        <v>952</v>
      </c>
      <c r="D1078" s="293"/>
      <c r="E1078" s="293"/>
      <c r="F1078" s="293"/>
      <c r="G1078" s="293"/>
      <c r="H1078" s="293"/>
      <c r="I1078" s="293"/>
      <c r="J1078" s="293"/>
      <c r="K1078" s="293"/>
      <c r="L1078" s="293"/>
      <c r="M1078" s="293"/>
      <c r="N1078" s="293"/>
      <c r="O1078" s="293"/>
      <c r="P1078" s="286"/>
      <c r="Q1078" s="286"/>
      <c r="R1078" s="286"/>
    </row>
    <row r="1079" spans="2:18">
      <c r="B1079" s="297" t="s">
        <v>953</v>
      </c>
      <c r="C1079" s="297" t="s">
        <v>953</v>
      </c>
      <c r="D1079" s="297"/>
      <c r="E1079" s="297"/>
      <c r="F1079" s="297"/>
      <c r="G1079" s="297"/>
      <c r="H1079" s="297"/>
      <c r="I1079" s="297"/>
      <c r="J1079" s="297"/>
      <c r="K1079" s="297"/>
      <c r="L1079" s="297"/>
      <c r="M1079" s="297"/>
      <c r="N1079" s="297"/>
      <c r="O1079" s="297"/>
      <c r="P1079" s="286"/>
      <c r="Q1079" s="286"/>
      <c r="R1079" s="286"/>
    </row>
    <row r="1080" spans="2:18">
      <c r="B1080" s="286" t="s">
        <v>365</v>
      </c>
      <c r="C1080" s="286" t="s">
        <v>365</v>
      </c>
      <c r="D1080" s="286"/>
      <c r="E1080" s="286"/>
      <c r="F1080" s="286"/>
      <c r="G1080" s="286"/>
      <c r="H1080" s="286"/>
      <c r="I1080" s="286"/>
      <c r="J1080" s="286"/>
      <c r="K1080" s="286"/>
      <c r="L1080" s="286"/>
      <c r="M1080" s="286"/>
      <c r="N1080" s="286"/>
      <c r="O1080" s="286"/>
      <c r="P1080" s="286"/>
      <c r="Q1080" s="286"/>
      <c r="R1080" s="286"/>
    </row>
    <row r="1081" spans="2:18">
      <c r="B1081" s="286" t="s">
        <v>954</v>
      </c>
      <c r="C1081" s="286" t="s">
        <v>954</v>
      </c>
      <c r="D1081" s="286"/>
      <c r="E1081" s="286"/>
      <c r="F1081" s="286"/>
      <c r="G1081" s="286"/>
      <c r="H1081" s="286"/>
      <c r="I1081" s="286"/>
      <c r="J1081" s="286"/>
      <c r="K1081" s="286"/>
      <c r="L1081" s="286"/>
      <c r="M1081" s="286"/>
      <c r="N1081" s="286"/>
      <c r="O1081" s="286"/>
      <c r="P1081" s="286"/>
      <c r="Q1081" s="286"/>
      <c r="R1081" s="286"/>
    </row>
    <row r="1082" spans="2:18">
      <c r="B1082" s="286" t="s">
        <v>771</v>
      </c>
      <c r="C1082" s="286" t="s">
        <v>771</v>
      </c>
      <c r="D1082" s="286"/>
      <c r="E1082" s="286"/>
      <c r="F1082" s="286"/>
      <c r="G1082" s="286"/>
      <c r="H1082" s="286"/>
      <c r="I1082" s="286"/>
      <c r="J1082" s="286"/>
      <c r="K1082" s="286"/>
      <c r="L1082" s="286"/>
      <c r="M1082" s="286"/>
      <c r="N1082" s="286"/>
      <c r="O1082" s="286"/>
      <c r="P1082" s="286"/>
      <c r="Q1082" s="286"/>
      <c r="R1082" s="286"/>
    </row>
    <row r="1083" spans="2:18">
      <c r="B1083" s="286" t="s">
        <v>955</v>
      </c>
      <c r="C1083" s="286" t="s">
        <v>955</v>
      </c>
      <c r="D1083" s="286"/>
      <c r="E1083" s="286"/>
      <c r="F1083" s="286"/>
      <c r="G1083" s="286"/>
      <c r="H1083" s="286"/>
      <c r="I1083" s="286"/>
      <c r="J1083" s="286"/>
      <c r="K1083" s="286"/>
      <c r="L1083" s="286"/>
      <c r="M1083" s="286"/>
      <c r="N1083" s="286"/>
      <c r="O1083" s="286"/>
      <c r="P1083" s="286"/>
      <c r="Q1083" s="286"/>
      <c r="R1083" s="286"/>
    </row>
    <row r="1084" spans="2:18">
      <c r="B1084" s="286" t="s">
        <v>473</v>
      </c>
      <c r="C1084" s="286" t="s">
        <v>473</v>
      </c>
      <c r="D1084" s="286"/>
      <c r="E1084" s="286"/>
      <c r="F1084" s="286"/>
      <c r="G1084" s="286"/>
      <c r="H1084" s="286"/>
      <c r="I1084" s="286"/>
      <c r="J1084" s="286"/>
      <c r="K1084" s="286"/>
      <c r="L1084" s="286"/>
      <c r="M1084" s="286"/>
      <c r="N1084" s="286"/>
      <c r="O1084" s="286"/>
      <c r="P1084" s="286"/>
      <c r="Q1084" s="286"/>
      <c r="R1084" s="286"/>
    </row>
    <row r="1085" spans="2:18">
      <c r="B1085" s="286" t="s">
        <v>942</v>
      </c>
      <c r="C1085" s="286" t="s">
        <v>942</v>
      </c>
      <c r="D1085" s="286"/>
      <c r="E1085" s="286"/>
      <c r="F1085" s="286"/>
      <c r="G1085" s="286"/>
      <c r="H1085" s="286"/>
      <c r="I1085" s="286"/>
      <c r="J1085" s="286"/>
      <c r="K1085" s="286"/>
      <c r="L1085" s="286"/>
      <c r="M1085" s="286"/>
      <c r="N1085" s="286"/>
      <c r="O1085" s="286"/>
      <c r="P1085" s="297"/>
      <c r="Q1085" s="297"/>
      <c r="R1085" s="297"/>
    </row>
    <row r="1086" spans="2:18">
      <c r="B1086" s="286" t="s">
        <v>956</v>
      </c>
      <c r="C1086" s="286" t="s">
        <v>956</v>
      </c>
      <c r="D1086" s="286"/>
      <c r="E1086" s="286"/>
      <c r="F1086" s="286"/>
      <c r="G1086" s="286"/>
      <c r="H1086" s="286"/>
      <c r="I1086" s="286"/>
      <c r="J1086" s="286"/>
      <c r="K1086" s="286"/>
      <c r="L1086" s="286"/>
      <c r="M1086" s="286"/>
      <c r="N1086" s="286"/>
      <c r="O1086" s="286"/>
      <c r="P1086" s="293"/>
      <c r="Q1086" s="293"/>
      <c r="R1086" s="293"/>
    </row>
    <row r="1087" spans="2:18">
      <c r="B1087" s="286" t="s">
        <v>957</v>
      </c>
      <c r="C1087" s="286" t="s">
        <v>957</v>
      </c>
      <c r="D1087" s="286"/>
      <c r="E1087" s="286"/>
      <c r="F1087" s="286"/>
      <c r="G1087" s="286"/>
      <c r="H1087" s="286"/>
      <c r="I1087" s="286"/>
      <c r="J1087" s="286"/>
      <c r="K1087" s="286"/>
      <c r="L1087" s="286"/>
      <c r="M1087" s="286"/>
      <c r="N1087" s="286"/>
      <c r="O1087" s="286"/>
      <c r="P1087" s="293"/>
      <c r="Q1087" s="293"/>
      <c r="R1087" s="293"/>
    </row>
    <row r="1088" spans="2:18">
      <c r="B1088" s="286" t="s">
        <v>958</v>
      </c>
      <c r="C1088" s="286" t="s">
        <v>958</v>
      </c>
      <c r="D1088" s="286"/>
      <c r="E1088" s="286"/>
      <c r="F1088" s="286"/>
      <c r="G1088" s="286"/>
      <c r="H1088" s="286"/>
      <c r="I1088" s="286"/>
      <c r="J1088" s="286"/>
      <c r="K1088" s="286"/>
      <c r="L1088" s="286"/>
      <c r="M1088" s="286"/>
      <c r="N1088" s="286"/>
      <c r="O1088" s="286"/>
      <c r="P1088" s="293"/>
      <c r="Q1088" s="293"/>
      <c r="R1088" s="293"/>
    </row>
    <row r="1089" spans="2:18">
      <c r="B1089" s="297" t="s">
        <v>959</v>
      </c>
      <c r="C1089" s="297" t="s">
        <v>959</v>
      </c>
      <c r="D1089" s="297"/>
      <c r="E1089" s="297"/>
      <c r="F1089" s="297"/>
      <c r="G1089" s="297"/>
      <c r="H1089" s="297"/>
      <c r="I1089" s="297"/>
      <c r="J1089" s="297"/>
      <c r="K1089" s="297"/>
      <c r="L1089" s="297"/>
      <c r="M1089" s="297"/>
      <c r="N1089" s="297"/>
      <c r="O1089" s="297"/>
      <c r="P1089" s="293"/>
      <c r="Q1089" s="293"/>
      <c r="R1089" s="293"/>
    </row>
    <row r="1090" spans="2:18">
      <c r="B1090" s="293" t="s">
        <v>960</v>
      </c>
      <c r="C1090" s="293" t="s">
        <v>960</v>
      </c>
      <c r="D1090" s="293"/>
      <c r="E1090" s="293"/>
      <c r="F1090" s="293"/>
      <c r="G1090" s="293"/>
      <c r="H1090" s="293"/>
      <c r="I1090" s="293"/>
      <c r="J1090" s="293"/>
      <c r="K1090" s="293"/>
      <c r="L1090" s="293"/>
      <c r="M1090" s="293"/>
      <c r="N1090" s="293"/>
      <c r="O1090" s="293"/>
      <c r="P1090" s="297"/>
      <c r="Q1090" s="297"/>
      <c r="R1090" s="297"/>
    </row>
    <row r="1091" spans="2:18">
      <c r="B1091" s="293" t="s">
        <v>961</v>
      </c>
      <c r="C1091" s="293" t="s">
        <v>961</v>
      </c>
      <c r="D1091" s="293"/>
      <c r="E1091" s="293"/>
      <c r="F1091" s="293"/>
      <c r="G1091" s="293"/>
      <c r="H1091" s="293"/>
      <c r="I1091" s="293"/>
      <c r="J1091" s="293"/>
      <c r="K1091" s="293"/>
      <c r="L1091" s="293"/>
      <c r="M1091" s="293"/>
      <c r="N1091" s="293"/>
      <c r="O1091" s="293"/>
      <c r="P1091" s="293"/>
      <c r="Q1091" s="293"/>
      <c r="R1091" s="293"/>
    </row>
    <row r="1092" spans="2:18">
      <c r="B1092" s="293" t="s">
        <v>775</v>
      </c>
      <c r="C1092" s="293" t="s">
        <v>775</v>
      </c>
      <c r="D1092" s="293"/>
      <c r="E1092" s="293"/>
      <c r="F1092" s="293"/>
      <c r="G1092" s="293"/>
      <c r="H1092" s="293"/>
      <c r="I1092" s="293"/>
      <c r="J1092" s="293"/>
      <c r="K1092" s="293"/>
      <c r="L1092" s="293"/>
      <c r="M1092" s="293"/>
      <c r="N1092" s="293"/>
      <c r="O1092" s="293"/>
      <c r="P1092" s="293"/>
      <c r="Q1092" s="293"/>
      <c r="R1092" s="293"/>
    </row>
    <row r="1093" spans="2:18">
      <c r="B1093" s="293" t="s">
        <v>962</v>
      </c>
      <c r="C1093" s="293" t="s">
        <v>962</v>
      </c>
      <c r="D1093" s="293"/>
      <c r="E1093" s="293"/>
      <c r="F1093" s="293"/>
      <c r="G1093" s="293"/>
      <c r="H1093" s="293"/>
      <c r="I1093" s="293"/>
      <c r="J1093" s="293"/>
      <c r="K1093" s="293"/>
      <c r="L1093" s="293"/>
      <c r="M1093" s="293"/>
      <c r="N1093" s="293"/>
      <c r="O1093" s="293"/>
      <c r="P1093" s="286"/>
      <c r="Q1093" s="286"/>
      <c r="R1093" s="286"/>
    </row>
    <row r="1094" spans="2:18">
      <c r="B1094" s="297" t="s">
        <v>963</v>
      </c>
      <c r="C1094" s="297" t="s">
        <v>963</v>
      </c>
      <c r="D1094" s="297"/>
      <c r="E1094" s="297"/>
      <c r="F1094" s="297"/>
      <c r="G1094" s="297"/>
      <c r="H1094" s="297"/>
      <c r="I1094" s="297"/>
      <c r="J1094" s="297"/>
      <c r="K1094" s="297"/>
      <c r="L1094" s="297"/>
      <c r="M1094" s="297"/>
      <c r="N1094" s="297"/>
      <c r="O1094" s="297"/>
      <c r="P1094" s="300"/>
      <c r="Q1094" s="300"/>
      <c r="R1094" s="300"/>
    </row>
    <row r="1095" spans="2:18">
      <c r="B1095" s="293" t="s">
        <v>774</v>
      </c>
      <c r="C1095" s="293" t="s">
        <v>774</v>
      </c>
      <c r="D1095" s="293"/>
      <c r="E1095" s="293"/>
      <c r="F1095" s="293"/>
      <c r="G1095" s="293"/>
      <c r="H1095" s="293"/>
      <c r="I1095" s="293"/>
      <c r="J1095" s="293"/>
      <c r="K1095" s="293"/>
      <c r="L1095" s="293"/>
      <c r="M1095" s="293"/>
      <c r="N1095" s="293"/>
      <c r="O1095" s="293"/>
      <c r="P1095" s="293"/>
      <c r="Q1095" s="293"/>
      <c r="R1095" s="293"/>
    </row>
    <row r="1096" spans="2:18">
      <c r="B1096" s="293" t="s">
        <v>352</v>
      </c>
      <c r="C1096" s="293" t="s">
        <v>352</v>
      </c>
      <c r="D1096" s="293"/>
      <c r="E1096" s="293"/>
      <c r="F1096" s="293"/>
      <c r="G1096" s="293"/>
      <c r="H1096" s="293"/>
      <c r="I1096" s="293"/>
      <c r="J1096" s="293"/>
      <c r="K1096" s="293"/>
      <c r="L1096" s="293"/>
      <c r="M1096" s="293"/>
      <c r="N1096" s="293"/>
      <c r="O1096" s="293"/>
      <c r="P1096" s="293"/>
      <c r="Q1096" s="293"/>
      <c r="R1096" s="293"/>
    </row>
    <row r="1097" spans="2:18">
      <c r="B1097" s="286" t="s">
        <v>472</v>
      </c>
      <c r="C1097" s="286" t="s">
        <v>472</v>
      </c>
      <c r="D1097" s="286"/>
      <c r="E1097" s="286"/>
      <c r="F1097" s="286"/>
      <c r="G1097" s="286"/>
      <c r="H1097" s="286"/>
      <c r="I1097" s="286"/>
      <c r="J1097" s="286"/>
      <c r="K1097" s="286"/>
      <c r="L1097" s="286"/>
      <c r="M1097" s="286"/>
      <c r="N1097" s="286"/>
      <c r="O1097" s="286"/>
      <c r="P1097" s="290"/>
      <c r="Q1097" s="290"/>
      <c r="R1097" s="290"/>
    </row>
    <row r="1098" spans="2:18">
      <c r="B1098" s="300" t="s">
        <v>964</v>
      </c>
      <c r="C1098" s="300" t="s">
        <v>964</v>
      </c>
      <c r="D1098" s="300"/>
      <c r="E1098" s="300"/>
      <c r="F1098" s="300"/>
      <c r="G1098" s="300"/>
      <c r="H1098" s="300"/>
      <c r="I1098" s="300"/>
      <c r="J1098" s="300"/>
      <c r="K1098" s="300"/>
      <c r="L1098" s="300"/>
      <c r="M1098" s="300"/>
      <c r="N1098" s="300"/>
      <c r="O1098" s="300"/>
      <c r="P1098" s="286"/>
      <c r="Q1098" s="286"/>
      <c r="R1098" s="286"/>
    </row>
    <row r="1099" spans="2:18">
      <c r="B1099" s="293" t="s">
        <v>772</v>
      </c>
      <c r="C1099" s="293" t="s">
        <v>772</v>
      </c>
      <c r="D1099" s="293"/>
      <c r="E1099" s="293"/>
      <c r="F1099" s="293"/>
      <c r="G1099" s="293"/>
      <c r="H1099" s="293"/>
      <c r="I1099" s="293"/>
      <c r="J1099" s="293"/>
      <c r="K1099" s="293"/>
      <c r="L1099" s="293"/>
      <c r="M1099" s="293"/>
      <c r="N1099" s="293"/>
      <c r="O1099" s="293"/>
      <c r="P1099" s="293"/>
      <c r="Q1099" s="293"/>
      <c r="R1099" s="293"/>
    </row>
    <row r="1100" spans="2:18">
      <c r="B1100" s="293" t="s">
        <v>965</v>
      </c>
      <c r="C1100" s="293" t="s">
        <v>965</v>
      </c>
      <c r="D1100" s="293"/>
      <c r="E1100" s="293"/>
      <c r="F1100" s="293"/>
      <c r="G1100" s="293"/>
      <c r="H1100" s="293"/>
      <c r="I1100" s="293"/>
      <c r="J1100" s="293"/>
      <c r="K1100" s="293"/>
      <c r="L1100" s="293"/>
      <c r="M1100" s="293"/>
      <c r="N1100" s="293"/>
      <c r="O1100" s="293"/>
      <c r="P1100" s="293"/>
      <c r="Q1100" s="293"/>
      <c r="R1100" s="293"/>
    </row>
    <row r="1101" spans="2:18">
      <c r="B1101" s="290" t="s">
        <v>828</v>
      </c>
      <c r="C1101" s="290" t="s">
        <v>828</v>
      </c>
      <c r="D1101" s="290"/>
      <c r="E1101" s="290"/>
      <c r="F1101" s="290"/>
      <c r="G1101" s="290"/>
      <c r="H1101" s="290"/>
      <c r="I1101" s="290"/>
      <c r="J1101" s="290"/>
      <c r="K1101" s="290"/>
      <c r="L1101" s="290"/>
      <c r="M1101" s="290"/>
      <c r="N1101" s="290"/>
      <c r="O1101" s="290"/>
      <c r="P1101" s="286"/>
      <c r="Q1101" s="286"/>
      <c r="R1101" s="286"/>
    </row>
    <row r="1102" spans="2:18">
      <c r="B1102" s="286" t="s">
        <v>966</v>
      </c>
      <c r="C1102" s="286" t="s">
        <v>966</v>
      </c>
      <c r="D1102" s="286"/>
      <c r="E1102" s="286"/>
      <c r="F1102" s="286"/>
      <c r="G1102" s="286"/>
      <c r="H1102" s="286"/>
      <c r="I1102" s="286"/>
      <c r="J1102" s="286"/>
      <c r="K1102" s="286"/>
      <c r="L1102" s="286"/>
      <c r="M1102" s="286"/>
      <c r="N1102" s="286"/>
      <c r="O1102" s="286"/>
      <c r="P1102" s="293"/>
      <c r="Q1102" s="293"/>
      <c r="R1102" s="293"/>
    </row>
    <row r="1103" spans="2:18">
      <c r="B1103" s="293" t="s">
        <v>967</v>
      </c>
      <c r="C1103" s="293" t="s">
        <v>967</v>
      </c>
      <c r="D1103" s="293"/>
      <c r="E1103" s="293"/>
      <c r="F1103" s="293"/>
      <c r="G1103" s="293"/>
      <c r="H1103" s="293"/>
      <c r="I1103" s="293"/>
      <c r="J1103" s="293"/>
      <c r="K1103" s="293"/>
      <c r="L1103" s="293"/>
      <c r="M1103" s="293"/>
      <c r="N1103" s="293"/>
      <c r="O1103" s="293"/>
      <c r="P1103" s="314"/>
      <c r="Q1103" s="314"/>
      <c r="R1103" s="314"/>
    </row>
    <row r="1104" spans="2:18">
      <c r="B1104" s="293" t="s">
        <v>968</v>
      </c>
      <c r="C1104" s="293" t="s">
        <v>968</v>
      </c>
      <c r="D1104" s="293"/>
      <c r="E1104" s="293"/>
      <c r="F1104" s="293"/>
      <c r="G1104" s="293"/>
      <c r="H1104" s="293"/>
      <c r="I1104" s="293"/>
      <c r="J1104" s="293"/>
      <c r="K1104" s="293"/>
      <c r="L1104" s="293"/>
      <c r="M1104" s="293"/>
      <c r="N1104" s="293"/>
      <c r="O1104" s="293"/>
      <c r="P1104" s="315"/>
      <c r="Q1104" s="315"/>
      <c r="R1104" s="315"/>
    </row>
    <row r="1105" spans="2:18">
      <c r="B1105" s="286" t="s">
        <v>969</v>
      </c>
      <c r="C1105" s="286" t="s">
        <v>969</v>
      </c>
      <c r="D1105" s="286"/>
      <c r="E1105" s="286"/>
      <c r="F1105" s="286"/>
      <c r="G1105" s="286"/>
      <c r="H1105" s="286"/>
      <c r="I1105" s="286"/>
      <c r="J1105" s="286"/>
      <c r="K1105" s="286"/>
      <c r="L1105" s="286"/>
      <c r="M1105" s="286"/>
      <c r="N1105" s="286"/>
      <c r="O1105" s="286"/>
      <c r="P1105" s="297"/>
      <c r="Q1105" s="297"/>
      <c r="R1105" s="297"/>
    </row>
    <row r="1106" spans="2:18">
      <c r="B1106" s="293" t="s">
        <v>970</v>
      </c>
      <c r="C1106" s="293" t="s">
        <v>970</v>
      </c>
      <c r="D1106" s="293"/>
      <c r="E1106" s="293"/>
      <c r="F1106" s="293"/>
      <c r="G1106" s="293"/>
      <c r="H1106" s="293"/>
      <c r="I1106" s="293"/>
      <c r="J1106" s="293"/>
      <c r="K1106" s="293"/>
      <c r="L1106" s="293"/>
      <c r="M1106" s="293"/>
      <c r="N1106" s="293"/>
      <c r="O1106" s="293"/>
      <c r="P1106" s="293"/>
      <c r="Q1106" s="293"/>
      <c r="R1106" s="293"/>
    </row>
    <row r="1107" spans="2:18" ht="15.75" thickBot="1">
      <c r="B1107" s="291" t="s">
        <v>761</v>
      </c>
      <c r="C1107" s="291" t="s">
        <v>761</v>
      </c>
      <c r="D1107" s="314"/>
      <c r="E1107" s="314"/>
      <c r="F1107" s="314"/>
      <c r="G1107" s="314"/>
      <c r="H1107" s="314"/>
      <c r="I1107" s="314"/>
      <c r="J1107" s="314"/>
      <c r="K1107" s="314"/>
      <c r="L1107" s="314"/>
      <c r="M1107" s="314"/>
      <c r="N1107" s="314"/>
      <c r="O1107" s="314"/>
      <c r="P1107" s="293"/>
      <c r="Q1107" s="293"/>
      <c r="R1107" s="293"/>
    </row>
    <row r="1108" spans="2:18">
      <c r="B1108" s="296" t="s">
        <v>379</v>
      </c>
      <c r="C1108" s="296" t="s">
        <v>379</v>
      </c>
      <c r="D1108" s="315"/>
      <c r="E1108" s="315"/>
      <c r="F1108" s="315"/>
      <c r="G1108" s="315"/>
      <c r="H1108" s="315"/>
      <c r="I1108" s="315"/>
      <c r="J1108" s="315"/>
      <c r="K1108" s="315"/>
      <c r="L1108" s="315"/>
      <c r="M1108" s="315"/>
      <c r="N1108" s="315"/>
      <c r="O1108" s="315"/>
      <c r="P1108" s="297"/>
      <c r="Q1108" s="297"/>
      <c r="R1108" s="297"/>
    </row>
    <row r="1109" spans="2:18">
      <c r="B1109" s="297" t="s">
        <v>621</v>
      </c>
      <c r="C1109" s="297" t="s">
        <v>621</v>
      </c>
      <c r="D1109" s="297"/>
      <c r="E1109" s="297"/>
      <c r="F1109" s="297"/>
      <c r="G1109" s="297"/>
      <c r="H1109" s="297"/>
      <c r="I1109" s="297"/>
      <c r="J1109" s="297"/>
      <c r="K1109" s="297"/>
      <c r="L1109" s="297"/>
      <c r="M1109" s="297"/>
      <c r="N1109" s="297"/>
      <c r="O1109" s="297"/>
      <c r="P1109" s="286"/>
      <c r="Q1109" s="286"/>
      <c r="R1109" s="286"/>
    </row>
    <row r="1110" spans="2:18">
      <c r="B1110" s="293" t="s">
        <v>945</v>
      </c>
      <c r="C1110" s="293" t="s">
        <v>945</v>
      </c>
      <c r="D1110" s="293"/>
      <c r="E1110" s="293"/>
      <c r="F1110" s="293"/>
      <c r="G1110" s="293"/>
      <c r="H1110" s="293"/>
      <c r="I1110" s="293"/>
      <c r="J1110" s="293"/>
      <c r="K1110" s="293"/>
      <c r="L1110" s="293"/>
      <c r="M1110" s="293"/>
      <c r="N1110" s="293"/>
      <c r="O1110" s="293"/>
      <c r="P1110" s="286"/>
      <c r="Q1110" s="286"/>
      <c r="R1110" s="286"/>
    </row>
    <row r="1111" spans="2:18">
      <c r="B1111" s="293" t="s">
        <v>287</v>
      </c>
      <c r="C1111" s="293" t="s">
        <v>287</v>
      </c>
      <c r="D1111" s="293"/>
      <c r="E1111" s="293"/>
      <c r="F1111" s="293"/>
      <c r="G1111" s="293"/>
      <c r="H1111" s="293"/>
      <c r="I1111" s="293"/>
      <c r="J1111" s="293"/>
      <c r="K1111" s="293"/>
      <c r="L1111" s="293"/>
      <c r="M1111" s="293"/>
      <c r="N1111" s="293"/>
      <c r="O1111" s="293"/>
      <c r="P1111" s="293"/>
      <c r="Q1111" s="293"/>
      <c r="R1111" s="293"/>
    </row>
    <row r="1112" spans="2:18">
      <c r="B1112" s="297" t="s">
        <v>946</v>
      </c>
      <c r="C1112" s="297" t="s">
        <v>946</v>
      </c>
      <c r="D1112" s="297"/>
      <c r="E1112" s="297"/>
      <c r="F1112" s="297"/>
      <c r="G1112" s="297"/>
      <c r="H1112" s="297"/>
      <c r="I1112" s="297"/>
      <c r="J1112" s="297"/>
      <c r="K1112" s="297"/>
      <c r="L1112" s="297"/>
      <c r="M1112" s="297"/>
      <c r="N1112" s="297"/>
      <c r="O1112" s="297"/>
      <c r="P1112" s="293"/>
      <c r="Q1112" s="293"/>
      <c r="R1112" s="293"/>
    </row>
    <row r="1113" spans="2:18">
      <c r="B1113" s="286" t="s">
        <v>947</v>
      </c>
      <c r="C1113" s="286" t="s">
        <v>947</v>
      </c>
      <c r="D1113" s="286"/>
      <c r="E1113" s="286"/>
      <c r="F1113" s="286"/>
      <c r="G1113" s="286"/>
      <c r="H1113" s="286"/>
      <c r="I1113" s="286"/>
      <c r="J1113" s="286"/>
      <c r="K1113" s="286"/>
      <c r="L1113" s="286"/>
      <c r="M1113" s="286"/>
      <c r="N1113" s="286"/>
      <c r="O1113" s="286"/>
      <c r="P1113" s="286"/>
      <c r="Q1113" s="286"/>
      <c r="R1113" s="286"/>
    </row>
    <row r="1114" spans="2:18">
      <c r="B1114" s="286" t="s">
        <v>351</v>
      </c>
      <c r="C1114" s="286" t="s">
        <v>351</v>
      </c>
      <c r="D1114" s="286"/>
      <c r="E1114" s="286"/>
      <c r="F1114" s="286"/>
      <c r="G1114" s="286"/>
      <c r="H1114" s="286"/>
      <c r="I1114" s="286"/>
      <c r="J1114" s="286"/>
      <c r="K1114" s="286"/>
      <c r="L1114" s="286"/>
      <c r="M1114" s="286"/>
      <c r="N1114" s="286"/>
      <c r="O1114" s="286"/>
      <c r="P1114" s="293"/>
      <c r="Q1114" s="293"/>
      <c r="R1114" s="293"/>
    </row>
    <row r="1115" spans="2:18">
      <c r="B1115" s="293" t="s">
        <v>346</v>
      </c>
      <c r="C1115" s="293" t="s">
        <v>346</v>
      </c>
      <c r="D1115" s="293"/>
      <c r="E1115" s="293"/>
      <c r="F1115" s="293"/>
      <c r="G1115" s="293"/>
      <c r="H1115" s="293"/>
      <c r="I1115" s="293"/>
      <c r="J1115" s="293"/>
      <c r="K1115" s="293"/>
      <c r="L1115" s="293"/>
      <c r="M1115" s="293"/>
      <c r="N1115" s="293"/>
      <c r="O1115" s="293"/>
      <c r="P1115" s="293"/>
      <c r="Q1115" s="293"/>
      <c r="R1115" s="293"/>
    </row>
    <row r="1116" spans="2:18">
      <c r="B1116" s="293" t="s">
        <v>383</v>
      </c>
      <c r="C1116" s="293" t="s">
        <v>383</v>
      </c>
      <c r="D1116" s="293"/>
      <c r="E1116" s="293"/>
      <c r="F1116" s="293"/>
      <c r="G1116" s="293"/>
      <c r="H1116" s="293"/>
      <c r="I1116" s="293"/>
      <c r="J1116" s="293"/>
      <c r="K1116" s="293"/>
      <c r="L1116" s="293"/>
      <c r="M1116" s="293"/>
      <c r="N1116" s="293"/>
      <c r="O1116" s="293"/>
      <c r="P1116" s="293"/>
      <c r="Q1116" s="293"/>
      <c r="R1116" s="293"/>
    </row>
    <row r="1117" spans="2:18">
      <c r="B1117" s="286" t="s">
        <v>479</v>
      </c>
      <c r="C1117" s="286" t="s">
        <v>479</v>
      </c>
      <c r="D1117" s="286"/>
      <c r="E1117" s="286"/>
      <c r="F1117" s="286"/>
      <c r="G1117" s="286"/>
      <c r="H1117" s="286"/>
      <c r="I1117" s="286"/>
      <c r="J1117" s="286"/>
      <c r="K1117" s="286"/>
      <c r="L1117" s="286"/>
      <c r="M1117" s="286"/>
      <c r="N1117" s="286"/>
      <c r="O1117" s="286"/>
      <c r="P1117" s="297"/>
      <c r="Q1117" s="297"/>
      <c r="R1117" s="297"/>
    </row>
    <row r="1118" spans="2:18">
      <c r="B1118" s="293" t="s">
        <v>948</v>
      </c>
      <c r="C1118" s="293" t="s">
        <v>948</v>
      </c>
      <c r="D1118" s="293"/>
      <c r="E1118" s="293"/>
      <c r="F1118" s="293"/>
      <c r="G1118" s="293"/>
      <c r="H1118" s="293"/>
      <c r="I1118" s="293"/>
      <c r="J1118" s="293"/>
      <c r="K1118" s="293"/>
      <c r="L1118" s="293"/>
      <c r="M1118" s="293"/>
      <c r="N1118" s="293"/>
      <c r="O1118" s="293"/>
      <c r="P1118" s="293"/>
      <c r="Q1118" s="293"/>
      <c r="R1118" s="293"/>
    </row>
    <row r="1119" spans="2:18">
      <c r="B1119" s="293" t="s">
        <v>949</v>
      </c>
      <c r="C1119" s="293" t="s">
        <v>949</v>
      </c>
      <c r="D1119" s="293"/>
      <c r="E1119" s="293"/>
      <c r="F1119" s="293"/>
      <c r="G1119" s="293"/>
      <c r="H1119" s="293"/>
      <c r="I1119" s="293"/>
      <c r="J1119" s="293"/>
      <c r="K1119" s="293"/>
      <c r="L1119" s="293"/>
      <c r="M1119" s="293"/>
      <c r="N1119" s="293"/>
      <c r="O1119" s="293"/>
      <c r="P1119" s="293"/>
      <c r="Q1119" s="293"/>
      <c r="R1119" s="293"/>
    </row>
    <row r="1120" spans="2:18">
      <c r="B1120" s="293" t="s">
        <v>950</v>
      </c>
      <c r="C1120" s="293" t="s">
        <v>950</v>
      </c>
      <c r="D1120" s="293"/>
      <c r="E1120" s="293"/>
      <c r="F1120" s="293"/>
      <c r="G1120" s="293"/>
      <c r="H1120" s="293"/>
      <c r="I1120" s="293"/>
      <c r="J1120" s="293"/>
      <c r="K1120" s="293"/>
      <c r="L1120" s="293"/>
      <c r="M1120" s="293"/>
      <c r="N1120" s="293"/>
      <c r="O1120" s="293"/>
      <c r="P1120" s="297"/>
      <c r="Q1120" s="297"/>
      <c r="R1120" s="297"/>
    </row>
    <row r="1121" spans="2:18">
      <c r="B1121" s="297" t="s">
        <v>943</v>
      </c>
      <c r="C1121" s="297" t="s">
        <v>943</v>
      </c>
      <c r="D1121" s="297"/>
      <c r="E1121" s="297"/>
      <c r="F1121" s="297"/>
      <c r="G1121" s="297"/>
      <c r="H1121" s="297"/>
      <c r="I1121" s="297"/>
      <c r="J1121" s="297"/>
      <c r="K1121" s="297"/>
      <c r="L1121" s="297"/>
      <c r="M1121" s="297"/>
      <c r="N1121" s="297"/>
      <c r="O1121" s="297"/>
      <c r="P1121" s="286"/>
      <c r="Q1121" s="286"/>
      <c r="R1121" s="286"/>
    </row>
    <row r="1122" spans="2:18">
      <c r="B1122" s="293" t="s">
        <v>951</v>
      </c>
      <c r="C1122" s="293" t="s">
        <v>951</v>
      </c>
      <c r="D1122" s="293"/>
      <c r="E1122" s="293"/>
      <c r="F1122" s="293"/>
      <c r="G1122" s="293"/>
      <c r="H1122" s="293"/>
      <c r="I1122" s="293"/>
      <c r="J1122" s="293"/>
      <c r="K1122" s="293"/>
      <c r="L1122" s="293"/>
      <c r="M1122" s="293"/>
      <c r="N1122" s="293"/>
      <c r="O1122" s="293"/>
      <c r="P1122" s="286"/>
      <c r="Q1122" s="286"/>
      <c r="R1122" s="286"/>
    </row>
    <row r="1123" spans="2:18">
      <c r="B1123" s="293" t="s">
        <v>952</v>
      </c>
      <c r="C1123" s="293" t="s">
        <v>952</v>
      </c>
      <c r="D1123" s="293"/>
      <c r="E1123" s="293"/>
      <c r="F1123" s="293"/>
      <c r="G1123" s="293"/>
      <c r="H1123" s="293"/>
      <c r="I1123" s="293"/>
      <c r="J1123" s="293"/>
      <c r="K1123" s="293"/>
      <c r="L1123" s="293"/>
      <c r="M1123" s="293"/>
      <c r="N1123" s="293"/>
      <c r="O1123" s="293"/>
      <c r="P1123" s="286"/>
      <c r="Q1123" s="286"/>
      <c r="R1123" s="286"/>
    </row>
    <row r="1124" spans="2:18">
      <c r="B1124" s="297" t="s">
        <v>953</v>
      </c>
      <c r="C1124" s="297" t="s">
        <v>953</v>
      </c>
      <c r="D1124" s="297"/>
      <c r="E1124" s="297"/>
      <c r="F1124" s="297"/>
      <c r="G1124" s="297"/>
      <c r="H1124" s="297"/>
      <c r="I1124" s="297"/>
      <c r="J1124" s="297"/>
      <c r="K1124" s="297"/>
      <c r="L1124" s="297"/>
      <c r="M1124" s="297"/>
      <c r="N1124" s="297"/>
      <c r="O1124" s="297"/>
      <c r="P1124" s="286"/>
      <c r="Q1124" s="286"/>
      <c r="R1124" s="286"/>
    </row>
    <row r="1125" spans="2:18">
      <c r="B1125" s="286" t="s">
        <v>365</v>
      </c>
      <c r="C1125" s="286" t="s">
        <v>365</v>
      </c>
      <c r="D1125" s="286"/>
      <c r="E1125" s="286"/>
      <c r="F1125" s="286"/>
      <c r="G1125" s="286"/>
      <c r="H1125" s="286"/>
      <c r="I1125" s="286"/>
      <c r="J1125" s="286"/>
      <c r="K1125" s="286"/>
      <c r="L1125" s="286"/>
      <c r="M1125" s="286"/>
      <c r="N1125" s="286"/>
      <c r="O1125" s="286"/>
      <c r="P1125" s="286"/>
      <c r="Q1125" s="286"/>
      <c r="R1125" s="286"/>
    </row>
    <row r="1126" spans="2:18">
      <c r="B1126" s="286" t="s">
        <v>954</v>
      </c>
      <c r="C1126" s="286" t="s">
        <v>954</v>
      </c>
      <c r="D1126" s="286"/>
      <c r="E1126" s="286"/>
      <c r="F1126" s="286"/>
      <c r="G1126" s="286"/>
      <c r="H1126" s="286"/>
      <c r="I1126" s="286"/>
      <c r="J1126" s="286"/>
      <c r="K1126" s="286"/>
      <c r="L1126" s="286"/>
      <c r="M1126" s="286"/>
      <c r="N1126" s="286"/>
      <c r="O1126" s="286"/>
      <c r="P1126" s="286"/>
      <c r="Q1126" s="286"/>
      <c r="R1126" s="286"/>
    </row>
    <row r="1127" spans="2:18">
      <c r="B1127" s="286" t="s">
        <v>771</v>
      </c>
      <c r="C1127" s="286" t="s">
        <v>771</v>
      </c>
      <c r="D1127" s="286"/>
      <c r="E1127" s="286"/>
      <c r="F1127" s="286"/>
      <c r="G1127" s="286"/>
      <c r="H1127" s="286"/>
      <c r="I1127" s="286"/>
      <c r="J1127" s="286"/>
      <c r="K1127" s="286"/>
      <c r="L1127" s="286"/>
      <c r="M1127" s="286"/>
      <c r="N1127" s="286"/>
      <c r="O1127" s="286"/>
      <c r="P1127" s="286"/>
      <c r="Q1127" s="286"/>
      <c r="R1127" s="286"/>
    </row>
    <row r="1128" spans="2:18">
      <c r="B1128" s="286" t="s">
        <v>955</v>
      </c>
      <c r="C1128" s="286" t="s">
        <v>955</v>
      </c>
      <c r="D1128" s="286"/>
      <c r="E1128" s="286"/>
      <c r="F1128" s="286"/>
      <c r="G1128" s="286"/>
      <c r="H1128" s="286"/>
      <c r="I1128" s="286"/>
      <c r="J1128" s="286"/>
      <c r="K1128" s="286"/>
      <c r="L1128" s="286"/>
      <c r="M1128" s="286"/>
      <c r="N1128" s="286"/>
      <c r="O1128" s="286"/>
      <c r="P1128" s="286"/>
      <c r="Q1128" s="286"/>
      <c r="R1128" s="286"/>
    </row>
    <row r="1129" spans="2:18">
      <c r="B1129" s="286" t="s">
        <v>473</v>
      </c>
      <c r="C1129" s="286" t="s">
        <v>473</v>
      </c>
      <c r="D1129" s="286"/>
      <c r="E1129" s="286"/>
      <c r="F1129" s="286"/>
      <c r="G1129" s="286"/>
      <c r="H1129" s="286"/>
      <c r="I1129" s="286"/>
      <c r="J1129" s="286"/>
      <c r="K1129" s="286"/>
      <c r="L1129" s="286"/>
      <c r="M1129" s="286"/>
      <c r="N1129" s="286"/>
      <c r="O1129" s="286"/>
      <c r="P1129" s="286"/>
      <c r="Q1129" s="286"/>
      <c r="R1129" s="286"/>
    </row>
    <row r="1130" spans="2:18">
      <c r="B1130" s="286" t="s">
        <v>942</v>
      </c>
      <c r="C1130" s="286" t="s">
        <v>942</v>
      </c>
      <c r="D1130" s="286"/>
      <c r="E1130" s="286"/>
      <c r="F1130" s="286"/>
      <c r="G1130" s="286"/>
      <c r="H1130" s="286"/>
      <c r="I1130" s="286"/>
      <c r="J1130" s="286"/>
      <c r="K1130" s="286"/>
      <c r="L1130" s="286"/>
      <c r="M1130" s="286"/>
      <c r="N1130" s="286"/>
      <c r="O1130" s="286"/>
      <c r="P1130" s="297"/>
      <c r="Q1130" s="297"/>
      <c r="R1130" s="297"/>
    </row>
    <row r="1131" spans="2:18">
      <c r="B1131" s="286" t="s">
        <v>956</v>
      </c>
      <c r="C1131" s="286" t="s">
        <v>956</v>
      </c>
      <c r="D1131" s="286"/>
      <c r="E1131" s="286"/>
      <c r="F1131" s="286"/>
      <c r="G1131" s="286"/>
      <c r="H1131" s="286"/>
      <c r="I1131" s="286"/>
      <c r="J1131" s="286"/>
      <c r="K1131" s="286"/>
      <c r="L1131" s="286"/>
      <c r="M1131" s="286"/>
      <c r="N1131" s="286"/>
      <c r="O1131" s="286"/>
      <c r="P1131" s="293"/>
      <c r="Q1131" s="293"/>
      <c r="R1131" s="293"/>
    </row>
    <row r="1132" spans="2:18">
      <c r="B1132" s="286" t="s">
        <v>957</v>
      </c>
      <c r="C1132" s="286" t="s">
        <v>957</v>
      </c>
      <c r="D1132" s="286"/>
      <c r="E1132" s="286"/>
      <c r="F1132" s="286"/>
      <c r="G1132" s="286"/>
      <c r="H1132" s="286"/>
      <c r="I1132" s="286"/>
      <c r="J1132" s="286"/>
      <c r="K1132" s="286"/>
      <c r="L1132" s="286"/>
      <c r="M1132" s="286"/>
      <c r="N1132" s="286"/>
      <c r="O1132" s="286"/>
      <c r="P1132" s="293"/>
      <c r="Q1132" s="293"/>
      <c r="R1132" s="293"/>
    </row>
    <row r="1133" spans="2:18">
      <c r="B1133" s="286" t="s">
        <v>958</v>
      </c>
      <c r="C1133" s="286" t="s">
        <v>958</v>
      </c>
      <c r="D1133" s="286"/>
      <c r="E1133" s="286"/>
      <c r="F1133" s="286"/>
      <c r="G1133" s="286"/>
      <c r="H1133" s="286"/>
      <c r="I1133" s="286"/>
      <c r="J1133" s="286"/>
      <c r="K1133" s="286"/>
      <c r="L1133" s="286"/>
      <c r="M1133" s="286"/>
      <c r="N1133" s="286"/>
      <c r="O1133" s="286"/>
      <c r="P1133" s="293"/>
      <c r="Q1133" s="293"/>
      <c r="R1133" s="293"/>
    </row>
    <row r="1134" spans="2:18">
      <c r="B1134" s="297" t="s">
        <v>959</v>
      </c>
      <c r="C1134" s="297" t="s">
        <v>959</v>
      </c>
      <c r="D1134" s="297"/>
      <c r="E1134" s="297"/>
      <c r="F1134" s="297"/>
      <c r="G1134" s="297"/>
      <c r="H1134" s="297"/>
      <c r="I1134" s="297"/>
      <c r="J1134" s="297"/>
      <c r="K1134" s="297"/>
      <c r="L1134" s="297"/>
      <c r="M1134" s="297"/>
      <c r="N1134" s="297"/>
      <c r="O1134" s="297"/>
      <c r="P1134" s="293"/>
      <c r="Q1134" s="293"/>
      <c r="R1134" s="293"/>
    </row>
    <row r="1135" spans="2:18">
      <c r="B1135" s="293" t="s">
        <v>960</v>
      </c>
      <c r="C1135" s="293" t="s">
        <v>960</v>
      </c>
      <c r="D1135" s="293"/>
      <c r="E1135" s="293"/>
      <c r="F1135" s="293"/>
      <c r="G1135" s="293"/>
      <c r="H1135" s="293"/>
      <c r="I1135" s="293"/>
      <c r="J1135" s="293"/>
      <c r="K1135" s="293"/>
      <c r="L1135" s="293"/>
      <c r="M1135" s="293"/>
      <c r="N1135" s="293"/>
      <c r="O1135" s="293"/>
      <c r="P1135" s="297"/>
      <c r="Q1135" s="297"/>
      <c r="R1135" s="297"/>
    </row>
    <row r="1136" spans="2:18">
      <c r="B1136" s="293" t="s">
        <v>961</v>
      </c>
      <c r="C1136" s="293" t="s">
        <v>961</v>
      </c>
      <c r="D1136" s="293"/>
      <c r="E1136" s="293"/>
      <c r="F1136" s="293"/>
      <c r="G1136" s="293"/>
      <c r="H1136" s="293"/>
      <c r="I1136" s="293"/>
      <c r="J1136" s="293"/>
      <c r="K1136" s="293"/>
      <c r="L1136" s="293"/>
      <c r="M1136" s="293"/>
      <c r="N1136" s="293"/>
      <c r="O1136" s="293"/>
      <c r="P1136" s="293"/>
      <c r="Q1136" s="293"/>
      <c r="R1136" s="293"/>
    </row>
    <row r="1137" spans="2:18">
      <c r="B1137" s="293" t="s">
        <v>775</v>
      </c>
      <c r="C1137" s="293" t="s">
        <v>775</v>
      </c>
      <c r="D1137" s="293"/>
      <c r="E1137" s="293"/>
      <c r="F1137" s="293"/>
      <c r="G1137" s="293"/>
      <c r="H1137" s="293"/>
      <c r="I1137" s="293"/>
      <c r="J1137" s="293"/>
      <c r="K1137" s="293"/>
      <c r="L1137" s="293"/>
      <c r="M1137" s="293"/>
      <c r="N1137" s="293"/>
      <c r="O1137" s="293"/>
      <c r="P1137" s="293"/>
      <c r="Q1137" s="293"/>
      <c r="R1137" s="293"/>
    </row>
    <row r="1138" spans="2:18">
      <c r="B1138" s="293" t="s">
        <v>962</v>
      </c>
      <c r="C1138" s="293" t="s">
        <v>962</v>
      </c>
      <c r="D1138" s="293"/>
      <c r="E1138" s="293"/>
      <c r="F1138" s="293"/>
      <c r="G1138" s="293"/>
      <c r="H1138" s="293"/>
      <c r="I1138" s="293"/>
      <c r="J1138" s="293"/>
      <c r="K1138" s="293"/>
      <c r="L1138" s="293"/>
      <c r="M1138" s="293"/>
      <c r="N1138" s="293"/>
      <c r="O1138" s="293"/>
      <c r="P1138" s="286"/>
      <c r="Q1138" s="286"/>
      <c r="R1138" s="286"/>
    </row>
    <row r="1139" spans="2:18">
      <c r="B1139" s="297" t="s">
        <v>963</v>
      </c>
      <c r="C1139" s="297" t="s">
        <v>963</v>
      </c>
      <c r="D1139" s="297"/>
      <c r="E1139" s="297"/>
      <c r="F1139" s="297"/>
      <c r="G1139" s="297"/>
      <c r="H1139" s="297"/>
      <c r="I1139" s="297"/>
      <c r="J1139" s="297"/>
      <c r="K1139" s="297"/>
      <c r="L1139" s="297"/>
      <c r="M1139" s="297"/>
      <c r="N1139" s="297"/>
      <c r="O1139" s="297"/>
      <c r="P1139" s="300"/>
      <c r="Q1139" s="300"/>
      <c r="R1139" s="300"/>
    </row>
    <row r="1140" spans="2:18">
      <c r="B1140" s="293" t="s">
        <v>774</v>
      </c>
      <c r="C1140" s="293" t="s">
        <v>774</v>
      </c>
      <c r="D1140" s="293"/>
      <c r="E1140" s="293"/>
      <c r="F1140" s="293"/>
      <c r="G1140" s="293"/>
      <c r="H1140" s="293"/>
      <c r="I1140" s="293"/>
      <c r="J1140" s="293"/>
      <c r="K1140" s="293"/>
      <c r="L1140" s="293"/>
      <c r="M1140" s="293"/>
      <c r="N1140" s="293"/>
      <c r="O1140" s="293"/>
      <c r="P1140" s="293"/>
      <c r="Q1140" s="293"/>
      <c r="R1140" s="293"/>
    </row>
    <row r="1141" spans="2:18">
      <c r="B1141" s="293" t="s">
        <v>352</v>
      </c>
      <c r="C1141" s="293" t="s">
        <v>352</v>
      </c>
      <c r="D1141" s="293"/>
      <c r="E1141" s="293"/>
      <c r="F1141" s="293"/>
      <c r="G1141" s="293"/>
      <c r="H1141" s="293"/>
      <c r="I1141" s="293"/>
      <c r="J1141" s="293"/>
      <c r="K1141" s="293"/>
      <c r="L1141" s="293"/>
      <c r="M1141" s="293"/>
      <c r="N1141" s="293"/>
      <c r="O1141" s="293"/>
      <c r="P1141" s="293"/>
      <c r="Q1141" s="293"/>
      <c r="R1141" s="293"/>
    </row>
    <row r="1142" spans="2:18">
      <c r="B1142" s="286" t="s">
        <v>472</v>
      </c>
      <c r="C1142" s="286" t="s">
        <v>472</v>
      </c>
      <c r="D1142" s="286"/>
      <c r="E1142" s="286"/>
      <c r="F1142" s="286"/>
      <c r="G1142" s="286"/>
      <c r="H1142" s="286"/>
      <c r="I1142" s="286"/>
      <c r="J1142" s="286"/>
      <c r="K1142" s="286"/>
      <c r="L1142" s="286"/>
      <c r="M1142" s="286"/>
      <c r="N1142" s="286"/>
      <c r="O1142" s="286"/>
      <c r="P1142" s="290"/>
      <c r="Q1142" s="290"/>
      <c r="R1142" s="290"/>
    </row>
    <row r="1143" spans="2:18">
      <c r="B1143" s="300" t="s">
        <v>964</v>
      </c>
      <c r="C1143" s="300" t="s">
        <v>964</v>
      </c>
      <c r="D1143" s="300"/>
      <c r="E1143" s="300"/>
      <c r="F1143" s="300"/>
      <c r="G1143" s="300"/>
      <c r="H1143" s="300"/>
      <c r="I1143" s="300"/>
      <c r="J1143" s="300"/>
      <c r="K1143" s="300"/>
      <c r="L1143" s="300"/>
      <c r="M1143" s="300"/>
      <c r="N1143" s="300"/>
      <c r="O1143" s="300"/>
      <c r="P1143" s="286"/>
      <c r="Q1143" s="286"/>
      <c r="R1143" s="286"/>
    </row>
    <row r="1144" spans="2:18">
      <c r="B1144" s="293" t="s">
        <v>772</v>
      </c>
      <c r="C1144" s="293" t="s">
        <v>772</v>
      </c>
      <c r="D1144" s="293"/>
      <c r="E1144" s="293"/>
      <c r="F1144" s="293"/>
      <c r="G1144" s="293"/>
      <c r="H1144" s="293"/>
      <c r="I1144" s="293"/>
      <c r="J1144" s="293"/>
      <c r="K1144" s="293"/>
      <c r="L1144" s="293"/>
      <c r="M1144" s="293"/>
      <c r="N1144" s="293"/>
      <c r="O1144" s="293"/>
      <c r="P1144" s="293"/>
      <c r="Q1144" s="293"/>
      <c r="R1144" s="293"/>
    </row>
    <row r="1145" spans="2:18">
      <c r="B1145" s="293" t="s">
        <v>965</v>
      </c>
      <c r="C1145" s="293" t="s">
        <v>965</v>
      </c>
      <c r="D1145" s="293"/>
      <c r="E1145" s="293"/>
      <c r="F1145" s="293"/>
      <c r="G1145" s="293"/>
      <c r="H1145" s="293"/>
      <c r="I1145" s="293"/>
      <c r="J1145" s="293"/>
      <c r="K1145" s="293"/>
      <c r="L1145" s="293"/>
      <c r="M1145" s="293"/>
      <c r="N1145" s="293"/>
      <c r="O1145" s="293"/>
      <c r="P1145" s="293"/>
      <c r="Q1145" s="293"/>
      <c r="R1145" s="293"/>
    </row>
    <row r="1146" spans="2:18">
      <c r="B1146" s="290" t="s">
        <v>828</v>
      </c>
      <c r="C1146" s="290" t="s">
        <v>828</v>
      </c>
      <c r="D1146" s="290"/>
      <c r="E1146" s="290"/>
      <c r="F1146" s="290"/>
      <c r="G1146" s="290"/>
      <c r="H1146" s="290"/>
      <c r="I1146" s="290"/>
      <c r="J1146" s="290"/>
      <c r="K1146" s="290"/>
      <c r="L1146" s="290"/>
      <c r="M1146" s="290"/>
      <c r="N1146" s="290"/>
      <c r="O1146" s="290"/>
      <c r="P1146" s="286"/>
      <c r="Q1146" s="286"/>
      <c r="R1146" s="286"/>
    </row>
    <row r="1147" spans="2:18">
      <c r="B1147" s="286" t="s">
        <v>966</v>
      </c>
      <c r="C1147" s="286" t="s">
        <v>966</v>
      </c>
      <c r="D1147" s="286"/>
      <c r="E1147" s="286"/>
      <c r="F1147" s="286"/>
      <c r="G1147" s="286"/>
      <c r="H1147" s="286"/>
      <c r="I1147" s="286"/>
      <c r="J1147" s="286"/>
      <c r="K1147" s="286"/>
      <c r="L1147" s="286"/>
      <c r="M1147" s="286"/>
      <c r="N1147" s="286"/>
      <c r="O1147" s="286"/>
      <c r="P1147" s="293"/>
      <c r="Q1147" s="293"/>
      <c r="R1147" s="293"/>
    </row>
    <row r="1148" spans="2:18">
      <c r="B1148" s="293" t="s">
        <v>967</v>
      </c>
      <c r="C1148" s="293" t="s">
        <v>967</v>
      </c>
      <c r="D1148" s="293"/>
      <c r="E1148" s="293"/>
      <c r="F1148" s="293"/>
      <c r="G1148" s="293"/>
      <c r="H1148" s="293"/>
      <c r="I1148" s="293"/>
      <c r="J1148" s="293"/>
      <c r="K1148" s="293"/>
      <c r="L1148" s="293"/>
      <c r="M1148" s="293"/>
      <c r="N1148" s="293"/>
      <c r="O1148" s="293"/>
      <c r="P1148" s="314"/>
      <c r="Q1148" s="314"/>
      <c r="R1148" s="314"/>
    </row>
    <row r="1149" spans="2:18">
      <c r="B1149" s="293" t="s">
        <v>968</v>
      </c>
      <c r="C1149" s="293" t="s">
        <v>968</v>
      </c>
      <c r="D1149" s="293"/>
      <c r="E1149" s="293"/>
      <c r="F1149" s="293"/>
      <c r="G1149" s="293"/>
      <c r="H1149" s="293"/>
      <c r="I1149" s="293"/>
      <c r="J1149" s="293"/>
      <c r="K1149" s="293"/>
      <c r="L1149" s="293"/>
      <c r="M1149" s="293"/>
      <c r="N1149" s="293"/>
      <c r="O1149" s="293"/>
      <c r="P1149" s="315"/>
      <c r="Q1149" s="315"/>
      <c r="R1149" s="315"/>
    </row>
    <row r="1150" spans="2:18">
      <c r="B1150" s="286" t="s">
        <v>969</v>
      </c>
      <c r="C1150" s="286" t="s">
        <v>969</v>
      </c>
      <c r="D1150" s="286"/>
      <c r="E1150" s="286"/>
      <c r="F1150" s="286"/>
      <c r="G1150" s="286"/>
      <c r="H1150" s="286"/>
      <c r="I1150" s="286"/>
      <c r="J1150" s="286"/>
      <c r="K1150" s="286"/>
      <c r="L1150" s="286"/>
      <c r="M1150" s="286"/>
      <c r="N1150" s="286"/>
      <c r="O1150" s="286"/>
      <c r="P1150" s="297"/>
      <c r="Q1150" s="297"/>
      <c r="R1150" s="297"/>
    </row>
    <row r="1151" spans="2:18">
      <c r="B1151" s="293" t="s">
        <v>970</v>
      </c>
      <c r="C1151" s="293" t="s">
        <v>970</v>
      </c>
      <c r="D1151" s="293"/>
      <c r="E1151" s="293"/>
      <c r="F1151" s="293"/>
      <c r="G1151" s="293"/>
      <c r="H1151" s="293"/>
      <c r="I1151" s="293"/>
      <c r="J1151" s="293"/>
      <c r="K1151" s="293"/>
      <c r="L1151" s="293"/>
      <c r="M1151" s="293"/>
      <c r="N1151" s="293"/>
      <c r="O1151" s="293"/>
      <c r="P1151" s="293"/>
      <c r="Q1151" s="293"/>
      <c r="R1151" s="293"/>
    </row>
    <row r="1152" spans="2:18" ht="15.75" thickBot="1">
      <c r="B1152" s="291" t="s">
        <v>762</v>
      </c>
      <c r="C1152" s="291" t="s">
        <v>762</v>
      </c>
      <c r="D1152" s="314"/>
      <c r="E1152" s="314"/>
      <c r="F1152" s="314"/>
      <c r="G1152" s="314"/>
      <c r="H1152" s="314"/>
      <c r="I1152" s="314"/>
      <c r="J1152" s="314"/>
      <c r="K1152" s="314"/>
      <c r="L1152" s="314"/>
      <c r="M1152" s="314"/>
      <c r="N1152" s="314"/>
      <c r="O1152" s="314"/>
      <c r="P1152" s="293"/>
      <c r="Q1152" s="293"/>
      <c r="R1152" s="293"/>
    </row>
    <row r="1153" spans="2:18">
      <c r="B1153" s="296" t="s">
        <v>763</v>
      </c>
      <c r="C1153" s="296" t="s">
        <v>763</v>
      </c>
      <c r="D1153" s="315"/>
      <c r="E1153" s="315"/>
      <c r="F1153" s="315"/>
      <c r="G1153" s="315"/>
      <c r="H1153" s="315"/>
      <c r="I1153" s="315"/>
      <c r="J1153" s="315"/>
      <c r="K1153" s="315"/>
      <c r="L1153" s="315"/>
      <c r="M1153" s="315"/>
      <c r="N1153" s="315"/>
      <c r="O1153" s="315"/>
      <c r="P1153" s="297"/>
      <c r="Q1153" s="297"/>
      <c r="R1153" s="297"/>
    </row>
    <row r="1154" spans="2:18">
      <c r="B1154" s="297" t="s">
        <v>621</v>
      </c>
      <c r="C1154" s="297" t="s">
        <v>621</v>
      </c>
      <c r="D1154" s="297"/>
      <c r="E1154" s="297"/>
      <c r="F1154" s="297"/>
      <c r="G1154" s="297"/>
      <c r="H1154" s="297"/>
      <c r="I1154" s="297"/>
      <c r="J1154" s="297"/>
      <c r="K1154" s="297"/>
      <c r="L1154" s="297"/>
      <c r="M1154" s="297"/>
      <c r="N1154" s="297"/>
      <c r="O1154" s="297"/>
      <c r="P1154" s="286"/>
      <c r="Q1154" s="286"/>
      <c r="R1154" s="286"/>
    </row>
    <row r="1155" spans="2:18">
      <c r="B1155" s="293" t="s">
        <v>945</v>
      </c>
      <c r="C1155" s="293" t="s">
        <v>945</v>
      </c>
      <c r="D1155" s="293"/>
      <c r="E1155" s="293"/>
      <c r="F1155" s="293"/>
      <c r="G1155" s="293"/>
      <c r="H1155" s="293"/>
      <c r="I1155" s="293"/>
      <c r="J1155" s="293"/>
      <c r="K1155" s="293"/>
      <c r="L1155" s="293"/>
      <c r="M1155" s="293"/>
      <c r="N1155" s="293"/>
      <c r="O1155" s="293"/>
      <c r="P1155" s="286"/>
      <c r="Q1155" s="286"/>
      <c r="R1155" s="286"/>
    </row>
    <row r="1156" spans="2:18">
      <c r="B1156" s="293" t="s">
        <v>287</v>
      </c>
      <c r="C1156" s="293" t="s">
        <v>287</v>
      </c>
      <c r="D1156" s="293"/>
      <c r="E1156" s="293"/>
      <c r="F1156" s="293"/>
      <c r="G1156" s="293"/>
      <c r="H1156" s="293"/>
      <c r="I1156" s="293"/>
      <c r="J1156" s="293"/>
      <c r="K1156" s="293"/>
      <c r="L1156" s="293"/>
      <c r="M1156" s="293"/>
      <c r="N1156" s="293"/>
      <c r="O1156" s="293"/>
      <c r="P1156" s="293"/>
      <c r="Q1156" s="293"/>
      <c r="R1156" s="293"/>
    </row>
    <row r="1157" spans="2:18">
      <c r="B1157" s="297" t="s">
        <v>946</v>
      </c>
      <c r="C1157" s="297" t="s">
        <v>946</v>
      </c>
      <c r="D1157" s="297"/>
      <c r="E1157" s="297"/>
      <c r="F1157" s="297"/>
      <c r="G1157" s="297"/>
      <c r="H1157" s="297"/>
      <c r="I1157" s="297"/>
      <c r="J1157" s="297"/>
      <c r="K1157" s="297"/>
      <c r="L1157" s="297"/>
      <c r="M1157" s="297"/>
      <c r="N1157" s="297"/>
      <c r="O1157" s="297"/>
      <c r="P1157" s="293"/>
      <c r="Q1157" s="293"/>
      <c r="R1157" s="293"/>
    </row>
    <row r="1158" spans="2:18">
      <c r="B1158" s="286" t="s">
        <v>947</v>
      </c>
      <c r="C1158" s="286" t="s">
        <v>947</v>
      </c>
      <c r="D1158" s="286"/>
      <c r="E1158" s="286"/>
      <c r="F1158" s="286"/>
      <c r="G1158" s="286"/>
      <c r="H1158" s="286"/>
      <c r="I1158" s="286"/>
      <c r="J1158" s="286"/>
      <c r="K1158" s="286"/>
      <c r="L1158" s="286"/>
      <c r="M1158" s="286"/>
      <c r="N1158" s="286"/>
      <c r="O1158" s="286"/>
      <c r="P1158" s="286"/>
      <c r="Q1158" s="286"/>
      <c r="R1158" s="286"/>
    </row>
    <row r="1159" spans="2:18">
      <c r="B1159" s="286" t="s">
        <v>351</v>
      </c>
      <c r="C1159" s="286" t="s">
        <v>351</v>
      </c>
      <c r="D1159" s="286"/>
      <c r="E1159" s="286"/>
      <c r="F1159" s="286"/>
      <c r="G1159" s="286"/>
      <c r="H1159" s="286"/>
      <c r="I1159" s="286"/>
      <c r="J1159" s="286"/>
      <c r="K1159" s="286"/>
      <c r="L1159" s="286"/>
      <c r="M1159" s="286"/>
      <c r="N1159" s="286"/>
      <c r="O1159" s="286"/>
      <c r="P1159" s="293"/>
      <c r="Q1159" s="293"/>
      <c r="R1159" s="293"/>
    </row>
    <row r="1160" spans="2:18">
      <c r="B1160" s="293" t="s">
        <v>346</v>
      </c>
      <c r="C1160" s="293" t="s">
        <v>346</v>
      </c>
      <c r="D1160" s="293"/>
      <c r="E1160" s="293"/>
      <c r="F1160" s="293"/>
      <c r="G1160" s="293"/>
      <c r="H1160" s="293"/>
      <c r="I1160" s="293"/>
      <c r="J1160" s="293"/>
      <c r="K1160" s="293"/>
      <c r="L1160" s="293"/>
      <c r="M1160" s="293"/>
      <c r="N1160" s="293"/>
      <c r="O1160" s="293"/>
      <c r="P1160" s="293"/>
      <c r="Q1160" s="293"/>
      <c r="R1160" s="293"/>
    </row>
    <row r="1161" spans="2:18">
      <c r="B1161" s="293" t="s">
        <v>383</v>
      </c>
      <c r="C1161" s="293" t="s">
        <v>383</v>
      </c>
      <c r="D1161" s="293"/>
      <c r="E1161" s="293"/>
      <c r="F1161" s="293"/>
      <c r="G1161" s="293"/>
      <c r="H1161" s="293"/>
      <c r="I1161" s="293"/>
      <c r="J1161" s="293"/>
      <c r="K1161" s="293"/>
      <c r="L1161" s="293"/>
      <c r="M1161" s="293"/>
      <c r="N1161" s="293"/>
      <c r="O1161" s="293"/>
      <c r="P1161" s="293"/>
      <c r="Q1161" s="293"/>
      <c r="R1161" s="293"/>
    </row>
    <row r="1162" spans="2:18">
      <c r="B1162" s="286" t="s">
        <v>479</v>
      </c>
      <c r="C1162" s="286" t="s">
        <v>479</v>
      </c>
      <c r="D1162" s="286"/>
      <c r="E1162" s="286"/>
      <c r="F1162" s="286"/>
      <c r="G1162" s="286"/>
      <c r="H1162" s="286"/>
      <c r="I1162" s="286"/>
      <c r="J1162" s="286"/>
      <c r="K1162" s="286"/>
      <c r="L1162" s="286"/>
      <c r="M1162" s="286"/>
      <c r="N1162" s="286"/>
      <c r="O1162" s="286"/>
      <c r="P1162" s="297"/>
      <c r="Q1162" s="297"/>
      <c r="R1162" s="297"/>
    </row>
    <row r="1163" spans="2:18">
      <c r="B1163" s="293" t="s">
        <v>948</v>
      </c>
      <c r="C1163" s="293" t="s">
        <v>948</v>
      </c>
      <c r="D1163" s="293"/>
      <c r="E1163" s="293"/>
      <c r="F1163" s="293"/>
      <c r="G1163" s="293"/>
      <c r="H1163" s="293"/>
      <c r="I1163" s="293"/>
      <c r="J1163" s="293"/>
      <c r="K1163" s="293"/>
      <c r="L1163" s="293"/>
      <c r="M1163" s="293"/>
      <c r="N1163" s="293"/>
      <c r="O1163" s="293"/>
      <c r="P1163" s="293"/>
      <c r="Q1163" s="293"/>
      <c r="R1163" s="293"/>
    </row>
    <row r="1164" spans="2:18">
      <c r="B1164" s="293" t="s">
        <v>949</v>
      </c>
      <c r="C1164" s="293" t="s">
        <v>949</v>
      </c>
      <c r="D1164" s="293"/>
      <c r="E1164" s="293"/>
      <c r="F1164" s="293"/>
      <c r="G1164" s="293"/>
      <c r="H1164" s="293"/>
      <c r="I1164" s="293"/>
      <c r="J1164" s="293"/>
      <c r="K1164" s="293"/>
      <c r="L1164" s="293"/>
      <c r="M1164" s="293"/>
      <c r="N1164" s="293"/>
      <c r="O1164" s="293"/>
      <c r="P1164" s="293"/>
      <c r="Q1164" s="293"/>
      <c r="R1164" s="293"/>
    </row>
    <row r="1165" spans="2:18">
      <c r="B1165" s="293" t="s">
        <v>950</v>
      </c>
      <c r="C1165" s="293" t="s">
        <v>950</v>
      </c>
      <c r="D1165" s="293"/>
      <c r="E1165" s="293"/>
      <c r="F1165" s="293"/>
      <c r="G1165" s="293"/>
      <c r="H1165" s="293"/>
      <c r="I1165" s="293"/>
      <c r="J1165" s="293"/>
      <c r="K1165" s="293"/>
      <c r="L1165" s="293"/>
      <c r="M1165" s="293"/>
      <c r="N1165" s="293"/>
      <c r="O1165" s="293"/>
      <c r="P1165" s="297"/>
      <c r="Q1165" s="297"/>
      <c r="R1165" s="297"/>
    </row>
    <row r="1166" spans="2:18">
      <c r="B1166" s="297" t="s">
        <v>943</v>
      </c>
      <c r="C1166" s="297" t="s">
        <v>943</v>
      </c>
      <c r="D1166" s="297"/>
      <c r="E1166" s="297"/>
      <c r="F1166" s="297"/>
      <c r="G1166" s="297"/>
      <c r="H1166" s="297"/>
      <c r="I1166" s="297"/>
      <c r="J1166" s="297"/>
      <c r="K1166" s="297"/>
      <c r="L1166" s="297"/>
      <c r="M1166" s="297"/>
      <c r="N1166" s="297"/>
      <c r="O1166" s="297"/>
      <c r="P1166" s="286"/>
      <c r="Q1166" s="286"/>
      <c r="R1166" s="286"/>
    </row>
    <row r="1167" spans="2:18">
      <c r="B1167" s="293" t="s">
        <v>951</v>
      </c>
      <c r="C1167" s="293" t="s">
        <v>951</v>
      </c>
      <c r="D1167" s="293"/>
      <c r="E1167" s="293"/>
      <c r="F1167" s="293"/>
      <c r="G1167" s="293"/>
      <c r="H1167" s="293"/>
      <c r="I1167" s="293"/>
      <c r="J1167" s="293"/>
      <c r="K1167" s="293"/>
      <c r="L1167" s="293"/>
      <c r="M1167" s="293"/>
      <c r="N1167" s="293"/>
      <c r="O1167" s="293"/>
      <c r="P1167" s="286"/>
      <c r="Q1167" s="286"/>
      <c r="R1167" s="286"/>
    </row>
    <row r="1168" spans="2:18">
      <c r="B1168" s="293" t="s">
        <v>952</v>
      </c>
      <c r="C1168" s="293" t="s">
        <v>952</v>
      </c>
      <c r="D1168" s="293"/>
      <c r="E1168" s="293"/>
      <c r="F1168" s="293"/>
      <c r="G1168" s="293"/>
      <c r="H1168" s="293"/>
      <c r="I1168" s="293"/>
      <c r="J1168" s="293"/>
      <c r="K1168" s="293"/>
      <c r="L1168" s="293"/>
      <c r="M1168" s="293"/>
      <c r="N1168" s="293"/>
      <c r="O1168" s="293"/>
      <c r="P1168" s="286"/>
      <c r="Q1168" s="286"/>
      <c r="R1168" s="286"/>
    </row>
    <row r="1169" spans="2:18">
      <c r="B1169" s="297" t="s">
        <v>953</v>
      </c>
      <c r="C1169" s="297" t="s">
        <v>953</v>
      </c>
      <c r="D1169" s="297"/>
      <c r="E1169" s="297"/>
      <c r="F1169" s="297"/>
      <c r="G1169" s="297"/>
      <c r="H1169" s="297"/>
      <c r="I1169" s="297"/>
      <c r="J1169" s="297"/>
      <c r="K1169" s="297"/>
      <c r="L1169" s="297"/>
      <c r="M1169" s="297"/>
      <c r="N1169" s="297"/>
      <c r="O1169" s="297"/>
      <c r="P1169" s="286"/>
      <c r="Q1169" s="286"/>
      <c r="R1169" s="286"/>
    </row>
    <row r="1170" spans="2:18">
      <c r="B1170" s="286" t="s">
        <v>365</v>
      </c>
      <c r="C1170" s="286" t="s">
        <v>365</v>
      </c>
      <c r="D1170" s="286"/>
      <c r="E1170" s="286"/>
      <c r="F1170" s="286"/>
      <c r="G1170" s="286"/>
      <c r="H1170" s="286"/>
      <c r="I1170" s="286"/>
      <c r="J1170" s="286"/>
      <c r="K1170" s="286"/>
      <c r="L1170" s="286"/>
      <c r="M1170" s="286"/>
      <c r="N1170" s="286"/>
      <c r="O1170" s="286"/>
      <c r="P1170" s="286"/>
      <c r="Q1170" s="286"/>
      <c r="R1170" s="286"/>
    </row>
    <row r="1171" spans="2:18">
      <c r="B1171" s="286" t="s">
        <v>954</v>
      </c>
      <c r="C1171" s="286" t="s">
        <v>954</v>
      </c>
      <c r="D1171" s="286"/>
      <c r="E1171" s="286"/>
      <c r="F1171" s="286"/>
      <c r="G1171" s="286"/>
      <c r="H1171" s="286"/>
      <c r="I1171" s="286"/>
      <c r="J1171" s="286"/>
      <c r="K1171" s="286"/>
      <c r="L1171" s="286"/>
      <c r="M1171" s="286"/>
      <c r="N1171" s="286"/>
      <c r="O1171" s="286"/>
      <c r="P1171" s="286"/>
      <c r="Q1171" s="286"/>
      <c r="R1171" s="286"/>
    </row>
    <row r="1172" spans="2:18">
      <c r="B1172" s="286" t="s">
        <v>771</v>
      </c>
      <c r="C1172" s="286" t="s">
        <v>771</v>
      </c>
      <c r="D1172" s="286"/>
      <c r="E1172" s="286"/>
      <c r="F1172" s="286"/>
      <c r="G1172" s="286"/>
      <c r="H1172" s="286"/>
      <c r="I1172" s="286"/>
      <c r="J1172" s="286"/>
      <c r="K1172" s="286"/>
      <c r="L1172" s="286"/>
      <c r="M1172" s="286"/>
      <c r="N1172" s="286"/>
      <c r="O1172" s="286"/>
      <c r="P1172" s="286"/>
      <c r="Q1172" s="286"/>
      <c r="R1172" s="286"/>
    </row>
    <row r="1173" spans="2:18">
      <c r="B1173" s="286" t="s">
        <v>955</v>
      </c>
      <c r="C1173" s="286" t="s">
        <v>955</v>
      </c>
      <c r="D1173" s="286"/>
      <c r="E1173" s="286"/>
      <c r="F1173" s="286"/>
      <c r="G1173" s="286"/>
      <c r="H1173" s="286"/>
      <c r="I1173" s="286"/>
      <c r="J1173" s="286"/>
      <c r="K1173" s="286"/>
      <c r="L1173" s="286"/>
      <c r="M1173" s="286"/>
      <c r="N1173" s="286"/>
      <c r="O1173" s="286"/>
      <c r="P1173" s="286"/>
      <c r="Q1173" s="286"/>
      <c r="R1173" s="286"/>
    </row>
    <row r="1174" spans="2:18">
      <c r="B1174" s="286" t="s">
        <v>473</v>
      </c>
      <c r="C1174" s="286" t="s">
        <v>473</v>
      </c>
      <c r="D1174" s="286"/>
      <c r="E1174" s="286"/>
      <c r="F1174" s="286"/>
      <c r="G1174" s="286"/>
      <c r="H1174" s="286"/>
      <c r="I1174" s="286"/>
      <c r="J1174" s="286"/>
      <c r="K1174" s="286"/>
      <c r="L1174" s="286"/>
      <c r="M1174" s="286"/>
      <c r="N1174" s="286"/>
      <c r="O1174" s="286"/>
      <c r="P1174" s="286"/>
      <c r="Q1174" s="286"/>
      <c r="R1174" s="286"/>
    </row>
    <row r="1175" spans="2:18">
      <c r="B1175" s="286" t="s">
        <v>942</v>
      </c>
      <c r="C1175" s="286" t="s">
        <v>942</v>
      </c>
      <c r="D1175" s="286"/>
      <c r="E1175" s="286"/>
      <c r="F1175" s="286"/>
      <c r="G1175" s="286"/>
      <c r="H1175" s="286"/>
      <c r="I1175" s="286"/>
      <c r="J1175" s="286"/>
      <c r="K1175" s="286"/>
      <c r="L1175" s="286"/>
      <c r="M1175" s="286"/>
      <c r="N1175" s="286"/>
      <c r="O1175" s="286"/>
      <c r="P1175" s="297"/>
      <c r="Q1175" s="297"/>
      <c r="R1175" s="297"/>
    </row>
    <row r="1176" spans="2:18">
      <c r="B1176" s="286" t="s">
        <v>956</v>
      </c>
      <c r="C1176" s="286" t="s">
        <v>956</v>
      </c>
      <c r="D1176" s="286"/>
      <c r="E1176" s="286"/>
      <c r="F1176" s="286"/>
      <c r="G1176" s="286"/>
      <c r="H1176" s="286"/>
      <c r="I1176" s="286"/>
      <c r="J1176" s="286"/>
      <c r="K1176" s="286"/>
      <c r="L1176" s="286"/>
      <c r="M1176" s="286"/>
      <c r="N1176" s="286"/>
      <c r="O1176" s="286"/>
      <c r="P1176" s="293"/>
      <c r="Q1176" s="293"/>
      <c r="R1176" s="293"/>
    </row>
    <row r="1177" spans="2:18">
      <c r="B1177" s="286" t="s">
        <v>957</v>
      </c>
      <c r="C1177" s="286" t="s">
        <v>957</v>
      </c>
      <c r="D1177" s="286"/>
      <c r="E1177" s="286"/>
      <c r="F1177" s="286"/>
      <c r="G1177" s="286"/>
      <c r="H1177" s="286"/>
      <c r="I1177" s="286"/>
      <c r="J1177" s="286"/>
      <c r="K1177" s="286"/>
      <c r="L1177" s="286"/>
      <c r="M1177" s="286"/>
      <c r="N1177" s="286"/>
      <c r="O1177" s="286"/>
      <c r="P1177" s="293"/>
      <c r="Q1177" s="293"/>
      <c r="R1177" s="293"/>
    </row>
    <row r="1178" spans="2:18">
      <c r="B1178" s="286" t="s">
        <v>958</v>
      </c>
      <c r="C1178" s="286" t="s">
        <v>958</v>
      </c>
      <c r="D1178" s="286"/>
      <c r="E1178" s="286"/>
      <c r="F1178" s="286"/>
      <c r="G1178" s="286"/>
      <c r="H1178" s="286"/>
      <c r="I1178" s="286"/>
      <c r="J1178" s="286"/>
      <c r="K1178" s="286"/>
      <c r="L1178" s="286"/>
      <c r="M1178" s="286"/>
      <c r="N1178" s="286"/>
      <c r="O1178" s="286"/>
      <c r="P1178" s="293"/>
      <c r="Q1178" s="293"/>
      <c r="R1178" s="293"/>
    </row>
    <row r="1179" spans="2:18">
      <c r="B1179" s="297" t="s">
        <v>959</v>
      </c>
      <c r="C1179" s="297" t="s">
        <v>959</v>
      </c>
      <c r="D1179" s="297"/>
      <c r="E1179" s="297"/>
      <c r="F1179" s="297"/>
      <c r="G1179" s="297"/>
      <c r="H1179" s="297"/>
      <c r="I1179" s="297"/>
      <c r="J1179" s="297"/>
      <c r="K1179" s="297"/>
      <c r="L1179" s="297"/>
      <c r="M1179" s="297"/>
      <c r="N1179" s="297"/>
      <c r="O1179" s="297"/>
      <c r="P1179" s="293"/>
      <c r="Q1179" s="293"/>
      <c r="R1179" s="293"/>
    </row>
    <row r="1180" spans="2:18">
      <c r="B1180" s="293" t="s">
        <v>960</v>
      </c>
      <c r="C1180" s="293" t="s">
        <v>960</v>
      </c>
      <c r="D1180" s="293"/>
      <c r="E1180" s="293"/>
      <c r="F1180" s="293"/>
      <c r="G1180" s="293"/>
      <c r="H1180" s="293"/>
      <c r="I1180" s="293"/>
      <c r="J1180" s="293"/>
      <c r="K1180" s="293"/>
      <c r="L1180" s="293"/>
      <c r="M1180" s="293"/>
      <c r="N1180" s="293"/>
      <c r="O1180" s="293"/>
      <c r="P1180" s="297"/>
      <c r="Q1180" s="297"/>
      <c r="R1180" s="297"/>
    </row>
    <row r="1181" spans="2:18">
      <c r="B1181" s="293" t="s">
        <v>961</v>
      </c>
      <c r="C1181" s="293" t="s">
        <v>961</v>
      </c>
      <c r="D1181" s="293"/>
      <c r="E1181" s="293"/>
      <c r="F1181" s="293"/>
      <c r="G1181" s="293"/>
      <c r="H1181" s="293"/>
      <c r="I1181" s="293"/>
      <c r="J1181" s="293"/>
      <c r="K1181" s="293"/>
      <c r="L1181" s="293"/>
      <c r="M1181" s="293"/>
      <c r="N1181" s="293"/>
      <c r="O1181" s="293"/>
      <c r="P1181" s="293"/>
      <c r="Q1181" s="293"/>
      <c r="R1181" s="293"/>
    </row>
    <row r="1182" spans="2:18">
      <c r="B1182" s="293" t="s">
        <v>775</v>
      </c>
      <c r="C1182" s="293" t="s">
        <v>775</v>
      </c>
      <c r="D1182" s="293"/>
      <c r="E1182" s="293"/>
      <c r="F1182" s="293"/>
      <c r="G1182" s="293"/>
      <c r="H1182" s="293"/>
      <c r="I1182" s="293"/>
      <c r="J1182" s="293"/>
      <c r="K1182" s="293"/>
      <c r="L1182" s="293"/>
      <c r="M1182" s="293"/>
      <c r="N1182" s="293"/>
      <c r="O1182" s="293"/>
      <c r="P1182" s="293"/>
      <c r="Q1182" s="293"/>
      <c r="R1182" s="293"/>
    </row>
    <row r="1183" spans="2:18">
      <c r="B1183" s="293" t="s">
        <v>962</v>
      </c>
      <c r="C1183" s="293" t="s">
        <v>962</v>
      </c>
      <c r="D1183" s="293"/>
      <c r="E1183" s="293"/>
      <c r="F1183" s="293"/>
      <c r="G1183" s="293"/>
      <c r="H1183" s="293"/>
      <c r="I1183" s="293"/>
      <c r="J1183" s="293"/>
      <c r="K1183" s="293"/>
      <c r="L1183" s="293"/>
      <c r="M1183" s="293"/>
      <c r="N1183" s="293"/>
      <c r="O1183" s="293"/>
      <c r="P1183" s="286"/>
      <c r="Q1183" s="286"/>
      <c r="R1183" s="286"/>
    </row>
    <row r="1184" spans="2:18">
      <c r="B1184" s="297" t="s">
        <v>963</v>
      </c>
      <c r="C1184" s="297" t="s">
        <v>963</v>
      </c>
      <c r="D1184" s="297"/>
      <c r="E1184" s="297"/>
      <c r="F1184" s="297"/>
      <c r="G1184" s="297"/>
      <c r="H1184" s="297"/>
      <c r="I1184" s="297"/>
      <c r="J1184" s="297"/>
      <c r="K1184" s="297"/>
      <c r="L1184" s="297"/>
      <c r="M1184" s="297"/>
      <c r="N1184" s="297"/>
      <c r="O1184" s="297"/>
      <c r="P1184" s="300"/>
      <c r="Q1184" s="300"/>
      <c r="R1184" s="300"/>
    </row>
    <row r="1185" spans="2:18">
      <c r="B1185" s="293" t="s">
        <v>774</v>
      </c>
      <c r="C1185" s="293" t="s">
        <v>774</v>
      </c>
      <c r="D1185" s="293"/>
      <c r="E1185" s="293"/>
      <c r="F1185" s="293"/>
      <c r="G1185" s="293"/>
      <c r="H1185" s="293"/>
      <c r="I1185" s="293"/>
      <c r="J1185" s="293"/>
      <c r="K1185" s="293"/>
      <c r="L1185" s="293"/>
      <c r="M1185" s="293"/>
      <c r="N1185" s="293"/>
      <c r="O1185" s="293"/>
      <c r="P1185" s="293"/>
      <c r="Q1185" s="293"/>
      <c r="R1185" s="293"/>
    </row>
    <row r="1186" spans="2:18">
      <c r="B1186" s="293" t="s">
        <v>352</v>
      </c>
      <c r="C1186" s="293" t="s">
        <v>352</v>
      </c>
      <c r="D1186" s="293"/>
      <c r="E1186" s="293"/>
      <c r="F1186" s="293"/>
      <c r="G1186" s="293"/>
      <c r="H1186" s="293"/>
      <c r="I1186" s="293"/>
      <c r="J1186" s="293"/>
      <c r="K1186" s="293"/>
      <c r="L1186" s="293"/>
      <c r="M1186" s="293"/>
      <c r="N1186" s="293"/>
      <c r="O1186" s="293"/>
      <c r="P1186" s="293"/>
      <c r="Q1186" s="293"/>
      <c r="R1186" s="293"/>
    </row>
    <row r="1187" spans="2:18">
      <c r="B1187" s="286" t="s">
        <v>472</v>
      </c>
      <c r="C1187" s="286" t="s">
        <v>472</v>
      </c>
      <c r="D1187" s="286"/>
      <c r="E1187" s="286"/>
      <c r="F1187" s="286"/>
      <c r="G1187" s="286"/>
      <c r="H1187" s="286"/>
      <c r="I1187" s="286"/>
      <c r="J1187" s="286"/>
      <c r="K1187" s="286"/>
      <c r="L1187" s="286"/>
      <c r="M1187" s="286"/>
      <c r="N1187" s="286"/>
      <c r="O1187" s="286"/>
      <c r="P1187" s="290"/>
      <c r="Q1187" s="290"/>
      <c r="R1187" s="290"/>
    </row>
    <row r="1188" spans="2:18">
      <c r="B1188" s="300" t="s">
        <v>964</v>
      </c>
      <c r="C1188" s="300" t="s">
        <v>964</v>
      </c>
      <c r="D1188" s="300"/>
      <c r="E1188" s="300"/>
      <c r="F1188" s="300"/>
      <c r="G1188" s="300"/>
      <c r="H1188" s="300"/>
      <c r="I1188" s="300"/>
      <c r="J1188" s="300"/>
      <c r="K1188" s="300"/>
      <c r="L1188" s="300"/>
      <c r="M1188" s="300"/>
      <c r="N1188" s="300"/>
      <c r="O1188" s="300"/>
      <c r="P1188" s="286"/>
      <c r="Q1188" s="286"/>
      <c r="R1188" s="286"/>
    </row>
    <row r="1189" spans="2:18">
      <c r="B1189" s="293" t="s">
        <v>772</v>
      </c>
      <c r="C1189" s="293" t="s">
        <v>772</v>
      </c>
      <c r="D1189" s="293"/>
      <c r="E1189" s="293"/>
      <c r="F1189" s="293"/>
      <c r="G1189" s="293"/>
      <c r="H1189" s="293"/>
      <c r="I1189" s="293"/>
      <c r="J1189" s="293"/>
      <c r="K1189" s="293"/>
      <c r="L1189" s="293"/>
      <c r="M1189" s="293"/>
      <c r="N1189" s="293"/>
      <c r="O1189" s="293"/>
      <c r="P1189" s="293"/>
      <c r="Q1189" s="293"/>
      <c r="R1189" s="293"/>
    </row>
    <row r="1190" spans="2:18">
      <c r="B1190" s="293" t="s">
        <v>965</v>
      </c>
      <c r="C1190" s="293" t="s">
        <v>965</v>
      </c>
      <c r="D1190" s="293"/>
      <c r="E1190" s="293"/>
      <c r="F1190" s="293"/>
      <c r="G1190" s="293"/>
      <c r="H1190" s="293"/>
      <c r="I1190" s="293"/>
      <c r="J1190" s="293"/>
      <c r="K1190" s="293"/>
      <c r="L1190" s="293"/>
      <c r="M1190" s="293"/>
      <c r="N1190" s="293"/>
      <c r="O1190" s="293"/>
      <c r="P1190" s="293"/>
      <c r="Q1190" s="293"/>
      <c r="R1190" s="293"/>
    </row>
    <row r="1191" spans="2:18">
      <c r="B1191" s="290" t="s">
        <v>828</v>
      </c>
      <c r="C1191" s="290" t="s">
        <v>828</v>
      </c>
      <c r="D1191" s="290"/>
      <c r="E1191" s="290"/>
      <c r="F1191" s="290"/>
      <c r="G1191" s="290"/>
      <c r="H1191" s="290"/>
      <c r="I1191" s="290"/>
      <c r="J1191" s="290"/>
      <c r="K1191" s="290"/>
      <c r="L1191" s="290"/>
      <c r="M1191" s="290"/>
      <c r="N1191" s="290"/>
      <c r="O1191" s="290"/>
      <c r="P1191" s="286"/>
      <c r="Q1191" s="286"/>
      <c r="R1191" s="286"/>
    </row>
    <row r="1192" spans="2:18">
      <c r="B1192" s="286" t="s">
        <v>966</v>
      </c>
      <c r="C1192" s="286" t="s">
        <v>966</v>
      </c>
      <c r="D1192" s="286"/>
      <c r="E1192" s="286"/>
      <c r="F1192" s="286"/>
      <c r="G1192" s="286"/>
      <c r="H1192" s="286"/>
      <c r="I1192" s="286"/>
      <c r="J1192" s="286"/>
      <c r="K1192" s="286"/>
      <c r="L1192" s="286"/>
      <c r="M1192" s="286"/>
      <c r="N1192" s="286"/>
      <c r="O1192" s="286"/>
      <c r="P1192" s="293"/>
      <c r="Q1192" s="293"/>
      <c r="R1192" s="293"/>
    </row>
    <row r="1193" spans="2:18">
      <c r="B1193" s="293" t="s">
        <v>967</v>
      </c>
      <c r="C1193" s="293" t="s">
        <v>967</v>
      </c>
      <c r="D1193" s="293"/>
      <c r="E1193" s="293"/>
      <c r="F1193" s="293"/>
      <c r="G1193" s="293"/>
      <c r="H1193" s="293"/>
      <c r="I1193" s="293"/>
      <c r="J1193" s="293"/>
      <c r="K1193" s="293"/>
      <c r="L1193" s="293"/>
      <c r="M1193" s="293"/>
      <c r="N1193" s="293"/>
      <c r="O1193" s="293"/>
      <c r="P1193" s="314"/>
      <c r="Q1193" s="314"/>
      <c r="R1193" s="314"/>
    </row>
    <row r="1194" spans="2:18">
      <c r="B1194" s="293" t="s">
        <v>968</v>
      </c>
      <c r="C1194" s="293" t="s">
        <v>968</v>
      </c>
      <c r="D1194" s="293"/>
      <c r="E1194" s="293"/>
      <c r="F1194" s="293"/>
      <c r="G1194" s="293"/>
      <c r="H1194" s="293"/>
      <c r="I1194" s="293"/>
      <c r="J1194" s="293"/>
      <c r="K1194" s="293"/>
      <c r="L1194" s="293"/>
      <c r="M1194" s="293"/>
      <c r="N1194" s="293"/>
      <c r="O1194" s="293"/>
    </row>
    <row r="1195" spans="2:18">
      <c r="B1195" s="286" t="s">
        <v>969</v>
      </c>
      <c r="C1195" s="286" t="s">
        <v>969</v>
      </c>
      <c r="D1195" s="286"/>
      <c r="E1195" s="286"/>
      <c r="F1195" s="286"/>
      <c r="G1195" s="286"/>
      <c r="H1195" s="286"/>
      <c r="I1195" s="286"/>
      <c r="J1195" s="286"/>
      <c r="K1195" s="286"/>
      <c r="L1195" s="286"/>
      <c r="M1195" s="286"/>
      <c r="N1195" s="286"/>
      <c r="O1195" s="286"/>
    </row>
    <row r="1196" spans="2:18">
      <c r="B1196" s="293" t="s">
        <v>970</v>
      </c>
      <c r="C1196" s="293" t="s">
        <v>970</v>
      </c>
      <c r="D1196" s="293"/>
      <c r="E1196" s="293"/>
      <c r="F1196" s="293"/>
      <c r="G1196" s="293"/>
      <c r="H1196" s="293"/>
      <c r="I1196" s="293"/>
      <c r="J1196" s="293"/>
      <c r="K1196" s="293"/>
      <c r="L1196" s="293"/>
      <c r="M1196" s="293"/>
      <c r="N1196" s="293"/>
      <c r="O1196" s="293"/>
    </row>
    <row r="1197" spans="2:18" ht="15.75" thickBot="1">
      <c r="B1197" s="284" t="s">
        <v>764</v>
      </c>
      <c r="C1197" s="284" t="s">
        <v>764</v>
      </c>
      <c r="D1197" s="314"/>
      <c r="E1197" s="314"/>
      <c r="F1197" s="314"/>
      <c r="G1197" s="314"/>
      <c r="H1197" s="314"/>
      <c r="I1197" s="314"/>
      <c r="J1197" s="314"/>
      <c r="K1197" s="314"/>
      <c r="L1197" s="314"/>
      <c r="M1197" s="314"/>
      <c r="N1197" s="314"/>
      <c r="O1197" s="314"/>
    </row>
    <row r="1198" spans="2:18" ht="15.75" thickTop="1"/>
  </sheetData>
  <mergeCells count="5">
    <mergeCell ref="Y953:Y954"/>
    <mergeCell ref="C240:X240"/>
    <mergeCell ref="C241:X241"/>
    <mergeCell ref="C242:X242"/>
    <mergeCell ref="C243:X243"/>
  </mergeCells>
  <phoneticPr fontId="298" type="noConversion"/>
  <hyperlinks>
    <hyperlink ref="B23" location="CapEx!A1" display="CapEx"/>
    <hyperlink ref="B16" location="'Fin statements'!A1" display="Group balance sheet"/>
    <hyperlink ref="B17" location="'Fin statements'!A1" display="Group income statement"/>
    <hyperlink ref="B18" location="'Fin statements'!A1" display="Group cash flow statement"/>
    <hyperlink ref="B19" location="Revenue!A1" display="Revenue structure"/>
    <hyperlink ref="B15" location="'Fin highlights'!A1" display="Financial highlights"/>
    <hyperlink ref="B22" location="'Cash cost'!A1" display="Cash cost "/>
    <hyperlink ref="B20" location="'Cost of sales'!A1" display="Cost structure"/>
    <hyperlink ref="B7" location="Production!A1" display="Production statistics "/>
    <hyperlink ref="B12" location="'Reserves and resources'!A1" display="Reserves and resources as at 1 January 2012"/>
    <hyperlink ref="B27" location="Other!A1" display="Other"/>
    <hyperlink ref="B4" location="'Key Charts'!A1" display="Key Charts"/>
    <hyperlink ref="C4" location="'Key Charts'!A1" display="Key Charts"/>
    <hyperlink ref="B25" location="Dividends!A1" display="Dividends"/>
    <hyperlink ref="C25" location="Dividends!A1" display="Dividend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08"/>
  <sheetViews>
    <sheetView zoomScale="90" zoomScaleNormal="90" workbookViewId="0">
      <pane xSplit="2" ySplit="4" topLeftCell="F5" activePane="bottomRight" state="frozen"/>
      <selection pane="topRight" activeCell="C1" sqref="C1"/>
      <selection pane="bottomLeft" activeCell="A5" sqref="A5"/>
      <selection pane="bottomRight"/>
    </sheetView>
  </sheetViews>
  <sheetFormatPr defaultRowHeight="15"/>
  <cols>
    <col min="1" max="1" width="4.5703125" style="46" customWidth="1"/>
    <col min="2" max="2" width="42.7109375" style="46" customWidth="1"/>
    <col min="3" max="3" width="9.140625" style="46"/>
    <col min="4" max="4" width="9.140625" style="46" collapsed="1"/>
    <col min="5" max="10" width="9.140625" style="46"/>
    <col min="11" max="11" width="9.140625" style="46" customWidth="1"/>
    <col min="12" max="15" width="9.140625" style="46"/>
    <col min="16" max="18" width="9.140625" style="46" customWidth="1"/>
    <col min="19" max="19" width="8.85546875" style="569" customWidth="1"/>
    <col min="20" max="21" width="9.140625" style="569" customWidth="1"/>
    <col min="22" max="23" width="9.42578125" style="569" customWidth="1"/>
    <col min="24" max="28" width="9.140625" style="46"/>
    <col min="29" max="30" width="9.140625" style="569"/>
    <col min="31" max="31" width="11.5703125" style="46" bestFit="1" customWidth="1"/>
    <col min="32" max="49" width="9.140625" style="46"/>
  </cols>
  <sheetData>
    <row r="1" spans="1:49">
      <c r="A1" s="274"/>
      <c r="B1" s="274"/>
      <c r="C1" s="274"/>
      <c r="D1" s="48"/>
      <c r="E1" s="48"/>
      <c r="F1" s="48"/>
      <c r="G1" s="48"/>
      <c r="H1" s="48"/>
      <c r="I1" s="48"/>
      <c r="J1" s="48"/>
      <c r="K1" s="48"/>
      <c r="L1" s="48"/>
      <c r="M1" s="48"/>
      <c r="N1" s="48"/>
      <c r="O1" s="48"/>
      <c r="P1" s="48"/>
      <c r="Q1" s="48"/>
      <c r="R1" s="48"/>
      <c r="S1" s="48"/>
      <c r="T1" s="48"/>
      <c r="U1" s="48"/>
      <c r="V1" s="48"/>
      <c r="W1" s="48"/>
      <c r="X1" s="227"/>
      <c r="Y1" s="227"/>
      <c r="Z1" s="274"/>
      <c r="AA1" s="274"/>
      <c r="AB1" s="274"/>
      <c r="AC1" s="274"/>
      <c r="AD1" s="274"/>
      <c r="AE1" s="227"/>
      <c r="AF1" s="274"/>
    </row>
    <row r="2" spans="1:49" ht="23.25">
      <c r="A2" s="274"/>
      <c r="B2" s="305" t="s">
        <v>322</v>
      </c>
      <c r="C2" s="24"/>
      <c r="D2" s="48"/>
      <c r="E2" s="48"/>
      <c r="F2" s="48"/>
      <c r="G2" s="48"/>
      <c r="H2" s="48"/>
      <c r="I2" s="48"/>
      <c r="J2" s="48"/>
      <c r="K2" s="48"/>
      <c r="L2" s="48"/>
      <c r="M2" s="48"/>
      <c r="N2" s="48"/>
      <c r="O2" s="48"/>
      <c r="P2" s="48"/>
      <c r="Q2" s="48"/>
      <c r="R2" s="48"/>
      <c r="S2" s="48"/>
      <c r="T2" s="48"/>
      <c r="U2" s="48"/>
      <c r="V2" s="48"/>
      <c r="W2" s="48"/>
      <c r="X2" s="227"/>
      <c r="Y2" s="227"/>
      <c r="Z2" s="274"/>
      <c r="AA2" s="274"/>
      <c r="AB2" s="274"/>
      <c r="AC2" s="274"/>
      <c r="AD2" s="274"/>
      <c r="AE2" s="227"/>
      <c r="AF2" s="274"/>
    </row>
    <row r="3" spans="1:49">
      <c r="A3" s="274"/>
      <c r="B3" s="274"/>
      <c r="C3" s="274"/>
      <c r="D3" s="48"/>
      <c r="E3" s="48"/>
      <c r="F3" s="48"/>
      <c r="G3" s="48"/>
      <c r="H3" s="48"/>
      <c r="I3" s="48"/>
      <c r="J3" s="48"/>
      <c r="K3" s="48"/>
      <c r="L3" s="48"/>
      <c r="M3" s="48"/>
      <c r="N3" s="48"/>
      <c r="O3" s="48"/>
      <c r="P3" s="48"/>
      <c r="Q3" s="48"/>
      <c r="R3" s="48"/>
      <c r="S3" s="48"/>
      <c r="T3" s="48"/>
      <c r="U3" s="48"/>
      <c r="V3" s="48"/>
      <c r="W3" s="48"/>
      <c r="X3" s="227"/>
      <c r="Y3" s="227"/>
      <c r="Z3" s="274"/>
      <c r="AA3" s="274"/>
      <c r="AB3" s="274"/>
      <c r="AC3" s="274"/>
      <c r="AD3" s="274"/>
      <c r="AE3" s="227"/>
      <c r="AF3" s="274"/>
    </row>
    <row r="4" spans="1:49" ht="15.75" thickBot="1">
      <c r="A4" s="107"/>
      <c r="B4" s="329"/>
      <c r="C4" s="330"/>
      <c r="D4" s="331" t="s">
        <v>1198</v>
      </c>
      <c r="E4" s="331" t="s">
        <v>1200</v>
      </c>
      <c r="F4" s="331" t="s">
        <v>1230</v>
      </c>
      <c r="G4" s="331" t="s">
        <v>1234</v>
      </c>
      <c r="H4" s="331" t="s">
        <v>1257</v>
      </c>
      <c r="I4" s="331" t="s">
        <v>1259</v>
      </c>
      <c r="J4" s="331" t="s">
        <v>1286</v>
      </c>
      <c r="K4" s="331" t="s">
        <v>1289</v>
      </c>
      <c r="L4" s="331" t="s">
        <v>1301</v>
      </c>
      <c r="M4" s="331" t="s">
        <v>1307</v>
      </c>
      <c r="N4" s="331" t="s">
        <v>1309</v>
      </c>
      <c r="O4" s="331" t="s">
        <v>1313</v>
      </c>
      <c r="P4" s="331" t="s">
        <v>1337</v>
      </c>
      <c r="Q4" s="331" t="s">
        <v>1339</v>
      </c>
      <c r="R4" s="572" t="s">
        <v>1358</v>
      </c>
      <c r="S4" s="572" t="s">
        <v>1360</v>
      </c>
      <c r="T4" s="572" t="s">
        <v>1384</v>
      </c>
      <c r="U4" s="572" t="s">
        <v>1387</v>
      </c>
      <c r="V4" s="572" t="s">
        <v>1391</v>
      </c>
      <c r="W4" s="572" t="s">
        <v>1393</v>
      </c>
      <c r="X4" s="332" t="s">
        <v>674</v>
      </c>
      <c r="Y4" s="332"/>
      <c r="Z4" s="331">
        <v>2019</v>
      </c>
      <c r="AA4" s="331">
        <v>2020</v>
      </c>
      <c r="AB4" s="331">
        <v>2021</v>
      </c>
      <c r="AC4" s="572">
        <v>2022</v>
      </c>
      <c r="AD4" s="572">
        <v>2023</v>
      </c>
      <c r="AE4" s="332" t="s">
        <v>674</v>
      </c>
      <c r="AF4" s="107"/>
    </row>
    <row r="5" spans="1:49" ht="15.75" thickTop="1">
      <c r="A5" s="274"/>
      <c r="B5" s="27"/>
      <c r="C5" s="27"/>
      <c r="D5" s="142"/>
      <c r="E5" s="142"/>
      <c r="F5" s="142"/>
      <c r="G5" s="142"/>
      <c r="H5" s="142"/>
      <c r="I5" s="142"/>
      <c r="J5" s="142"/>
      <c r="K5" s="142"/>
      <c r="L5" s="142"/>
      <c r="M5" s="142"/>
      <c r="N5" s="142"/>
      <c r="O5" s="142"/>
      <c r="P5" s="142"/>
      <c r="Q5" s="142"/>
      <c r="R5" s="142"/>
      <c r="S5" s="142"/>
      <c r="T5" s="142"/>
      <c r="U5" s="142"/>
      <c r="V5" s="142"/>
      <c r="W5" s="142"/>
      <c r="X5" s="228"/>
      <c r="Y5" s="228"/>
      <c r="Z5" s="95"/>
      <c r="AA5" s="95"/>
      <c r="AB5" s="95"/>
      <c r="AC5" s="95"/>
      <c r="AD5" s="95"/>
      <c r="AE5" s="228"/>
      <c r="AF5" s="274"/>
    </row>
    <row r="6" spans="1:49" ht="18">
      <c r="A6" s="274"/>
      <c r="B6" s="28" t="s">
        <v>311</v>
      </c>
      <c r="C6" s="29"/>
      <c r="D6" s="386"/>
      <c r="E6" s="386"/>
      <c r="F6" s="386"/>
      <c r="G6" s="386"/>
      <c r="H6" s="386"/>
      <c r="I6" s="386"/>
      <c r="J6" s="386"/>
      <c r="K6" s="386"/>
      <c r="L6" s="386"/>
      <c r="M6" s="386"/>
      <c r="N6" s="386"/>
      <c r="O6" s="386"/>
      <c r="P6" s="386"/>
      <c r="Q6" s="386"/>
      <c r="R6" s="386"/>
      <c r="S6" s="386"/>
      <c r="T6" s="386"/>
      <c r="U6" s="386"/>
      <c r="V6" s="386"/>
      <c r="W6" s="386"/>
      <c r="X6" s="229"/>
      <c r="Y6" s="229"/>
      <c r="Z6" s="30"/>
      <c r="AA6" s="30"/>
      <c r="AB6" s="30"/>
      <c r="AC6" s="30"/>
      <c r="AD6" s="30"/>
      <c r="AE6" s="229"/>
      <c r="AF6" s="274"/>
    </row>
    <row r="7" spans="1:49">
      <c r="A7" s="274"/>
      <c r="B7" s="27"/>
      <c r="C7" s="27"/>
      <c r="D7" s="387"/>
      <c r="E7" s="387"/>
      <c r="F7" s="387"/>
      <c r="G7" s="387"/>
      <c r="H7" s="387"/>
      <c r="I7" s="387"/>
      <c r="J7" s="387"/>
      <c r="K7" s="387"/>
      <c r="L7" s="387"/>
      <c r="M7" s="387"/>
      <c r="N7" s="387"/>
      <c r="O7" s="387"/>
      <c r="P7" s="387"/>
      <c r="Q7" s="387"/>
      <c r="R7" s="387"/>
      <c r="S7" s="387"/>
      <c r="T7" s="387"/>
      <c r="U7" s="387"/>
      <c r="V7" s="387"/>
      <c r="W7" s="387"/>
      <c r="X7" s="229"/>
      <c r="Y7" s="229"/>
      <c r="Z7" s="226"/>
      <c r="AA7" s="226"/>
      <c r="AB7" s="226"/>
      <c r="AC7" s="226"/>
      <c r="AD7" s="226"/>
      <c r="AE7" s="229"/>
      <c r="AF7" s="274"/>
    </row>
    <row r="8" spans="1:49">
      <c r="A8" s="107"/>
      <c r="B8" s="106" t="s">
        <v>323</v>
      </c>
      <c r="C8" s="598"/>
      <c r="D8" s="579">
        <v>27018.66186</v>
      </c>
      <c r="E8" s="579">
        <v>28006.968210000003</v>
      </c>
      <c r="F8" s="579">
        <v>28966.069080000001</v>
      </c>
      <c r="G8" s="579">
        <v>28811.971879999997</v>
      </c>
      <c r="H8" s="579">
        <v>29396.667440000001</v>
      </c>
      <c r="I8" s="579">
        <v>28891.96313</v>
      </c>
      <c r="J8" s="579">
        <v>30025.325420000001</v>
      </c>
      <c r="K8" s="579">
        <v>29991.329460000001</v>
      </c>
      <c r="L8" s="579">
        <v>29741.90582</v>
      </c>
      <c r="M8" s="579">
        <v>30668.213490000002</v>
      </c>
      <c r="N8" s="579">
        <v>32336.739730000001</v>
      </c>
      <c r="O8" s="579">
        <v>32296.575769999999</v>
      </c>
      <c r="P8" s="579">
        <v>31689.133139999998</v>
      </c>
      <c r="Q8" s="579">
        <v>31260.302940000001</v>
      </c>
      <c r="R8" s="579">
        <v>31408.052240000001</v>
      </c>
      <c r="S8" s="579">
        <v>32145.28501</v>
      </c>
      <c r="T8" s="579">
        <v>30617.695</v>
      </c>
      <c r="U8" s="579">
        <v>29644.253530000002</v>
      </c>
      <c r="V8" s="579">
        <v>31872.297039999998</v>
      </c>
      <c r="W8" s="579">
        <v>29845.129869999997</v>
      </c>
      <c r="X8" s="599">
        <v>-7.1554977325117952E-2</v>
      </c>
      <c r="Y8" s="517"/>
      <c r="Z8" s="579">
        <v>112803.67103</v>
      </c>
      <c r="AA8" s="579">
        <v>118305.28545</v>
      </c>
      <c r="AB8" s="579">
        <v>125043.43480999999</v>
      </c>
      <c r="AC8" s="579">
        <v>126502.77332999998</v>
      </c>
      <c r="AD8" s="579">
        <v>121979.37543999997</v>
      </c>
      <c r="AE8" s="599">
        <v>-3.5757302159693305E-2</v>
      </c>
      <c r="AF8" s="107"/>
    </row>
    <row r="9" spans="1:49">
      <c r="A9" s="107"/>
      <c r="B9" s="106" t="s">
        <v>342</v>
      </c>
      <c r="C9" s="106"/>
      <c r="D9" s="592">
        <v>0</v>
      </c>
      <c r="E9" s="592">
        <v>0</v>
      </c>
      <c r="F9" s="592">
        <v>0</v>
      </c>
      <c r="G9" s="592">
        <v>0</v>
      </c>
      <c r="H9" s="592">
        <v>0</v>
      </c>
      <c r="I9" s="592">
        <v>0</v>
      </c>
      <c r="J9" s="592">
        <v>0</v>
      </c>
      <c r="K9" s="592">
        <v>0</v>
      </c>
      <c r="L9" s="592">
        <v>0</v>
      </c>
      <c r="M9" s="592">
        <v>0</v>
      </c>
      <c r="N9" s="592">
        <v>0</v>
      </c>
      <c r="O9" s="592">
        <v>0</v>
      </c>
      <c r="P9" s="592">
        <v>0</v>
      </c>
      <c r="Q9" s="592">
        <v>0</v>
      </c>
      <c r="R9" s="592">
        <v>0</v>
      </c>
      <c r="S9" s="592">
        <v>0</v>
      </c>
      <c r="T9" s="592">
        <v>0</v>
      </c>
      <c r="U9" s="592">
        <v>0</v>
      </c>
      <c r="V9" s="592">
        <v>0</v>
      </c>
      <c r="W9" s="592">
        <v>0</v>
      </c>
      <c r="X9" s="599" t="s">
        <v>282</v>
      </c>
      <c r="Y9" s="517"/>
      <c r="Z9" s="592">
        <v>0</v>
      </c>
      <c r="AA9" s="592">
        <v>0</v>
      </c>
      <c r="AB9" s="592">
        <v>0</v>
      </c>
      <c r="AC9" s="592">
        <v>0</v>
      </c>
      <c r="AD9" s="592">
        <v>0</v>
      </c>
      <c r="AE9" s="599" t="s">
        <v>282</v>
      </c>
      <c r="AF9" s="107"/>
    </row>
    <row r="10" spans="1:49" s="557" customFormat="1">
      <c r="A10" s="337"/>
      <c r="B10" s="324" t="s">
        <v>324</v>
      </c>
      <c r="C10" s="324"/>
      <c r="D10" s="637">
        <v>1482.4009999999998</v>
      </c>
      <c r="E10" s="637">
        <v>1488.60454</v>
      </c>
      <c r="F10" s="637">
        <v>1541.4544599999999</v>
      </c>
      <c r="G10" s="637">
        <v>1430.9308000000001</v>
      </c>
      <c r="H10" s="637">
        <v>1305.309</v>
      </c>
      <c r="I10" s="637">
        <v>1219.7180000000001</v>
      </c>
      <c r="J10" s="637">
        <v>1238.4259999999999</v>
      </c>
      <c r="K10" s="637">
        <v>1089.62283</v>
      </c>
      <c r="L10" s="637">
        <v>1612.2429999999999</v>
      </c>
      <c r="M10" s="637">
        <v>1392.511</v>
      </c>
      <c r="N10" s="637">
        <v>1481.9290000000001</v>
      </c>
      <c r="O10" s="637">
        <v>1314.56</v>
      </c>
      <c r="P10" s="637">
        <v>1541.2150000000001</v>
      </c>
      <c r="Q10" s="637">
        <v>1659.6260000000002</v>
      </c>
      <c r="R10" s="637">
        <v>1520.67</v>
      </c>
      <c r="S10" s="637">
        <v>1358.6460000000002</v>
      </c>
      <c r="T10" s="637">
        <v>1299.3629999999998</v>
      </c>
      <c r="U10" s="637">
        <v>1389.5229999999999</v>
      </c>
      <c r="V10" s="637">
        <v>1319.537</v>
      </c>
      <c r="W10" s="637">
        <v>1251.8209999999999</v>
      </c>
      <c r="X10" s="555">
        <v>-7.8626073311223288E-2</v>
      </c>
      <c r="Y10" s="615"/>
      <c r="Z10" s="637">
        <v>5943.3908000000001</v>
      </c>
      <c r="AA10" s="637">
        <v>4853.0758299999998</v>
      </c>
      <c r="AB10" s="637">
        <v>5801.2430000000004</v>
      </c>
      <c r="AC10" s="637">
        <v>6080.1569999999992</v>
      </c>
      <c r="AD10" s="637">
        <v>5260.2440000000006</v>
      </c>
      <c r="AE10" s="555">
        <v>-0.13485062967946371</v>
      </c>
      <c r="AF10" s="337"/>
      <c r="AG10" s="571"/>
      <c r="AH10" s="571"/>
      <c r="AI10" s="571"/>
      <c r="AJ10" s="571"/>
      <c r="AK10" s="571"/>
      <c r="AL10" s="571"/>
      <c r="AM10" s="571"/>
      <c r="AN10" s="571"/>
      <c r="AO10" s="571"/>
      <c r="AP10" s="571"/>
      <c r="AQ10" s="571"/>
      <c r="AR10" s="571"/>
      <c r="AS10" s="571"/>
      <c r="AT10" s="571"/>
      <c r="AU10" s="571"/>
      <c r="AV10" s="571"/>
      <c r="AW10" s="571"/>
    </row>
    <row r="11" spans="1:49">
      <c r="A11" s="107"/>
      <c r="B11" s="321" t="s">
        <v>343</v>
      </c>
      <c r="C11" s="322"/>
      <c r="D11" s="592">
        <v>1482.4009999999998</v>
      </c>
      <c r="E11" s="592">
        <v>1488.60454</v>
      </c>
      <c r="F11" s="592">
        <v>1541.4544599999999</v>
      </c>
      <c r="G11" s="592">
        <v>1430.9308000000001</v>
      </c>
      <c r="H11" s="592">
        <v>1305.309</v>
      </c>
      <c r="I11" s="592">
        <v>1219.7180000000001</v>
      </c>
      <c r="J11" s="592">
        <v>1238.4259999999999</v>
      </c>
      <c r="K11" s="592">
        <v>1089.62283</v>
      </c>
      <c r="L11" s="592">
        <v>1612.2429999999999</v>
      </c>
      <c r="M11" s="592">
        <v>1392.511</v>
      </c>
      <c r="N11" s="592">
        <v>1481.9290000000001</v>
      </c>
      <c r="O11" s="592">
        <v>1314.56</v>
      </c>
      <c r="P11" s="592">
        <v>1541.2150000000001</v>
      </c>
      <c r="Q11" s="592">
        <v>1659.6260000000002</v>
      </c>
      <c r="R11" s="592">
        <v>1520.67</v>
      </c>
      <c r="S11" s="592">
        <v>1358.6460000000002</v>
      </c>
      <c r="T11" s="592">
        <v>1299.3629999999998</v>
      </c>
      <c r="U11" s="592">
        <v>1389.5229999999999</v>
      </c>
      <c r="V11" s="592">
        <v>1319.537</v>
      </c>
      <c r="W11" s="592">
        <v>1251.8209999999999</v>
      </c>
      <c r="X11" s="599">
        <v>-7.8626073311223288E-2</v>
      </c>
      <c r="Y11" s="517"/>
      <c r="Z11" s="592">
        <v>5943.3908000000001</v>
      </c>
      <c r="AA11" s="592">
        <v>4853.0758299999998</v>
      </c>
      <c r="AB11" s="592">
        <v>5801.2430000000004</v>
      </c>
      <c r="AC11" s="592">
        <v>6080.1569999999992</v>
      </c>
      <c r="AD11" s="592">
        <v>5260.2440000000006</v>
      </c>
      <c r="AE11" s="599">
        <v>-0.13485062967946371</v>
      </c>
      <c r="AF11" s="107"/>
    </row>
    <row r="12" spans="1:49" s="557" customFormat="1">
      <c r="A12" s="337"/>
      <c r="B12" s="324" t="s">
        <v>348</v>
      </c>
      <c r="C12" s="324"/>
      <c r="D12" s="637">
        <v>1407.1928</v>
      </c>
      <c r="E12" s="637">
        <v>1456.33673</v>
      </c>
      <c r="F12" s="637">
        <v>1404.2118700000001</v>
      </c>
      <c r="G12" s="637">
        <v>1394.9859799999999</v>
      </c>
      <c r="H12" s="637">
        <v>1418.33185</v>
      </c>
      <c r="I12" s="637">
        <v>1464.1691000000001</v>
      </c>
      <c r="J12" s="637">
        <v>1458.3269700000001</v>
      </c>
      <c r="K12" s="637">
        <v>1408.0338900000002</v>
      </c>
      <c r="L12" s="637">
        <v>1517.8243400000001</v>
      </c>
      <c r="M12" s="637">
        <v>1548.0353399999999</v>
      </c>
      <c r="N12" s="637">
        <v>1513.01269</v>
      </c>
      <c r="O12" s="637">
        <v>1508.9080800000002</v>
      </c>
      <c r="P12" s="637">
        <v>1500.7771700000001</v>
      </c>
      <c r="Q12" s="637">
        <v>1582.317198</v>
      </c>
      <c r="R12" s="637">
        <v>1616.6621</v>
      </c>
      <c r="S12" s="637">
        <v>1512.2953299999999</v>
      </c>
      <c r="T12" s="637">
        <v>1517.6937230000001</v>
      </c>
      <c r="U12" s="637">
        <v>1597.2007699999999</v>
      </c>
      <c r="V12" s="637">
        <v>1619.3101300000001</v>
      </c>
      <c r="W12" s="637">
        <v>1606.8946900000001</v>
      </c>
      <c r="X12" s="555">
        <v>6.2553496082011995E-2</v>
      </c>
      <c r="Y12" s="615"/>
      <c r="Z12" s="637">
        <v>5663.0773799999997</v>
      </c>
      <c r="AA12" s="637">
        <v>5748.8618100000003</v>
      </c>
      <c r="AB12" s="637">
        <v>6087.7804500000002</v>
      </c>
      <c r="AC12" s="637">
        <v>6212.0517980000004</v>
      </c>
      <c r="AD12" s="637">
        <v>6341.0993130000006</v>
      </c>
      <c r="AE12" s="555">
        <v>2.0773734539938582E-2</v>
      </c>
      <c r="AF12" s="337"/>
      <c r="AG12" s="571"/>
      <c r="AH12" s="571"/>
      <c r="AI12" s="571"/>
      <c r="AJ12" s="571"/>
      <c r="AK12" s="571"/>
      <c r="AL12" s="571"/>
      <c r="AM12" s="571"/>
      <c r="AN12" s="571"/>
      <c r="AO12" s="571"/>
      <c r="AP12" s="571"/>
      <c r="AQ12" s="571"/>
      <c r="AR12" s="571"/>
      <c r="AS12" s="571"/>
      <c r="AT12" s="571"/>
      <c r="AU12" s="571"/>
      <c r="AV12" s="571"/>
      <c r="AW12" s="571"/>
    </row>
    <row r="13" spans="1:49">
      <c r="A13" s="107"/>
      <c r="B13" s="566" t="s">
        <v>1266</v>
      </c>
      <c r="C13" s="106"/>
      <c r="D13" s="580">
        <v>3.2228724056149232</v>
      </c>
      <c r="E13" s="580">
        <v>3.1786494015844813</v>
      </c>
      <c r="F13" s="580">
        <v>3.6111465715248507</v>
      </c>
      <c r="G13" s="580">
        <v>3.7285943649951232</v>
      </c>
      <c r="H13" s="580">
        <v>4.0205429669407753</v>
      </c>
      <c r="I13" s="580">
        <v>3.9295612644960203</v>
      </c>
      <c r="J13" s="580">
        <v>3.7108704404619215</v>
      </c>
      <c r="K13" s="580">
        <v>3.7571207420721953</v>
      </c>
      <c r="L13" s="580">
        <v>3.3743491350113675</v>
      </c>
      <c r="M13" s="580">
        <v>3.5642708468403574</v>
      </c>
      <c r="N13" s="580">
        <v>3.3253578930047172</v>
      </c>
      <c r="O13" s="580">
        <v>3.2059131356433834</v>
      </c>
      <c r="P13" s="580">
        <v>2.9544739568346206</v>
      </c>
      <c r="Q13" s="580">
        <v>2.8023226823610812</v>
      </c>
      <c r="R13" s="580">
        <v>3.1889660838784515</v>
      </c>
      <c r="S13" s="580">
        <v>3.3963858104355853</v>
      </c>
      <c r="T13" s="580">
        <v>2.9367243419771327</v>
      </c>
      <c r="U13" s="580">
        <v>2.9009562147907055</v>
      </c>
      <c r="V13" s="580">
        <v>2.818594360303297</v>
      </c>
      <c r="W13" s="580">
        <v>2.9125269559512947</v>
      </c>
      <c r="X13" s="599">
        <v>-0.14246286537813435</v>
      </c>
      <c r="Y13" s="517"/>
      <c r="Z13" s="580">
        <v>3.6005543609595887</v>
      </c>
      <c r="AA13" s="580">
        <v>3.8929616894383474</v>
      </c>
      <c r="AB13" s="580">
        <v>3.3685659025269712</v>
      </c>
      <c r="AC13" s="580">
        <v>3.0844825547283685</v>
      </c>
      <c r="AD13" s="580">
        <v>2.89141664480977</v>
      </c>
      <c r="AE13" s="599">
        <v>-6.2592641226852597E-2</v>
      </c>
      <c r="AF13" s="107"/>
    </row>
    <row r="14" spans="1:49">
      <c r="A14" s="107"/>
      <c r="B14" s="566" t="s">
        <v>326</v>
      </c>
      <c r="C14" s="106"/>
      <c r="D14" s="580">
        <v>1.0497461105297605</v>
      </c>
      <c r="E14" s="580">
        <v>1.0683156704500143</v>
      </c>
      <c r="F14" s="580">
        <v>1.0524354946101653</v>
      </c>
      <c r="G14" s="580">
        <v>0.90713569850540354</v>
      </c>
      <c r="H14" s="580">
        <v>0.73179938746807249</v>
      </c>
      <c r="I14" s="580">
        <v>1.0210555874890486</v>
      </c>
      <c r="J14" s="580">
        <v>1.0128817632903013</v>
      </c>
      <c r="K14" s="580">
        <v>0.85573169268008586</v>
      </c>
      <c r="L14" s="580">
        <v>0.86005827556491488</v>
      </c>
      <c r="M14" s="580">
        <v>1.0457119702386928</v>
      </c>
      <c r="N14" s="580">
        <v>0.69630200317598201</v>
      </c>
      <c r="O14" s="580">
        <v>1.3731406534339903</v>
      </c>
      <c r="P14" s="580">
        <v>0.96258541837127998</v>
      </c>
      <c r="Q14" s="648">
        <v>2.2653803700145616</v>
      </c>
      <c r="R14" s="580">
        <v>0.59990856559786299</v>
      </c>
      <c r="S14" s="580">
        <v>0.89388068140768229</v>
      </c>
      <c r="T14" s="580">
        <v>0.84257723186461631</v>
      </c>
      <c r="U14" s="580">
        <v>0.68154911102846627</v>
      </c>
      <c r="V14" s="580">
        <v>0.40335547088808699</v>
      </c>
      <c r="W14" s="580">
        <v>0.45059959716464099</v>
      </c>
      <c r="X14" s="599">
        <v>-0.49590632560149162</v>
      </c>
      <c r="Y14" s="517"/>
      <c r="Z14" s="580">
        <v>1.0291629740764794</v>
      </c>
      <c r="AA14" s="580">
        <v>0.9094268815051697</v>
      </c>
      <c r="AB14" s="580">
        <v>0.99761085991767695</v>
      </c>
      <c r="AC14" s="580">
        <v>1.6525695801827669</v>
      </c>
      <c r="AD14" s="580">
        <v>0.44808823513848001</v>
      </c>
      <c r="AE14" s="599">
        <v>-0.72885363465971376</v>
      </c>
      <c r="AF14" s="107"/>
    </row>
    <row r="15" spans="1:49">
      <c r="A15" s="107"/>
      <c r="B15" s="566" t="s">
        <v>662</v>
      </c>
      <c r="C15" s="106"/>
      <c r="D15" s="580">
        <v>3.2359942319965453</v>
      </c>
      <c r="E15" s="580">
        <v>3.1920033474651066</v>
      </c>
      <c r="F15" s="580">
        <v>3.6243020152074776</v>
      </c>
      <c r="G15" s="580">
        <v>3.7399335612264406</v>
      </c>
      <c r="H15" s="580">
        <v>4.0296904592841258</v>
      </c>
      <c r="I15" s="580">
        <v>3.9423244593396336</v>
      </c>
      <c r="J15" s="580">
        <v>3.7235314625030504</v>
      </c>
      <c r="K15" s="580">
        <v>3.7678173882306965</v>
      </c>
      <c r="L15" s="580">
        <v>3.3850998634559288</v>
      </c>
      <c r="M15" s="580">
        <v>3.5773422464683411</v>
      </c>
      <c r="N15" s="580">
        <v>3.3340616680444168</v>
      </c>
      <c r="O15" s="580">
        <v>3.2230773938113084</v>
      </c>
      <c r="P15" s="580">
        <v>2.9665062745642614</v>
      </c>
      <c r="Q15" s="580">
        <v>2.8306399369862634</v>
      </c>
      <c r="R15" s="580">
        <v>3.1964649409484247</v>
      </c>
      <c r="S15" s="580">
        <v>3.4075593189531812</v>
      </c>
      <c r="T15" s="580">
        <v>2.9472565573754403</v>
      </c>
      <c r="U15" s="580">
        <v>2.9094755786785615</v>
      </c>
      <c r="V15" s="580">
        <v>2.8236363036893981</v>
      </c>
      <c r="W15" s="580">
        <v>2.9181594509158528</v>
      </c>
      <c r="X15" s="599">
        <v>-0.14362181908770832</v>
      </c>
      <c r="Y15" s="517"/>
      <c r="Z15" s="580">
        <v>3.6134188981355448</v>
      </c>
      <c r="AA15" s="580">
        <v>3.9043295254571619</v>
      </c>
      <c r="AB15" s="580">
        <v>3.3810360382759423</v>
      </c>
      <c r="AC15" s="580">
        <v>3.105139674480653</v>
      </c>
      <c r="AD15" s="580">
        <v>2.8970177477490009</v>
      </c>
      <c r="AE15" s="599">
        <v>-6.7024980693166869E-2</v>
      </c>
      <c r="AF15" s="107"/>
    </row>
    <row r="16" spans="1:49">
      <c r="A16" s="107"/>
      <c r="B16" s="106"/>
      <c r="C16" s="106"/>
      <c r="D16" s="579"/>
      <c r="E16" s="579"/>
      <c r="F16" s="579"/>
      <c r="G16" s="579"/>
      <c r="H16" s="579"/>
      <c r="I16" s="579"/>
      <c r="J16" s="579"/>
      <c r="K16" s="579"/>
      <c r="L16" s="579"/>
      <c r="M16" s="579"/>
      <c r="N16" s="579"/>
      <c r="O16" s="579"/>
      <c r="P16" s="579"/>
      <c r="Q16" s="579"/>
      <c r="R16" s="580"/>
      <c r="T16" s="580"/>
      <c r="U16" s="580"/>
      <c r="V16" s="580"/>
      <c r="W16" s="580"/>
      <c r="X16" s="599"/>
      <c r="Y16" s="517"/>
      <c r="Z16" s="579"/>
      <c r="AA16" s="579"/>
      <c r="AB16" s="579"/>
      <c r="AC16" s="579"/>
      <c r="AD16" s="579"/>
      <c r="AE16" s="599"/>
      <c r="AF16" s="107"/>
    </row>
    <row r="17" spans="1:49">
      <c r="A17" s="107"/>
      <c r="B17" s="32" t="s">
        <v>327</v>
      </c>
      <c r="C17" s="324"/>
      <c r="D17" s="579"/>
      <c r="E17" s="579"/>
      <c r="F17" s="579"/>
      <c r="G17" s="579"/>
      <c r="H17" s="579"/>
      <c r="I17" s="579"/>
      <c r="J17" s="579"/>
      <c r="K17" s="579"/>
      <c r="L17" s="579"/>
      <c r="M17" s="579"/>
      <c r="N17" s="579"/>
      <c r="O17" s="579"/>
      <c r="P17" s="579"/>
      <c r="Q17" s="579"/>
      <c r="R17" s="579"/>
      <c r="S17" s="579"/>
      <c r="T17" s="579"/>
      <c r="U17" s="579"/>
      <c r="V17" s="579"/>
      <c r="W17" s="579"/>
      <c r="X17" s="599"/>
      <c r="Y17" s="517"/>
      <c r="Z17" s="349"/>
      <c r="AA17" s="349"/>
      <c r="AB17" s="349"/>
      <c r="AC17" s="349"/>
      <c r="AD17" s="349"/>
      <c r="AE17" s="599"/>
      <c r="AF17" s="107"/>
    </row>
    <row r="18" spans="1:49">
      <c r="A18" s="107"/>
      <c r="B18" s="322" t="s">
        <v>328</v>
      </c>
      <c r="C18" s="322"/>
      <c r="D18" s="579">
        <v>112.07749436268583</v>
      </c>
      <c r="E18" s="579">
        <v>117.29913496487595</v>
      </c>
      <c r="F18" s="579">
        <v>128.00191789435186</v>
      </c>
      <c r="G18" s="579">
        <v>122.80021001637577</v>
      </c>
      <c r="H18" s="579">
        <v>151.89644332307404</v>
      </c>
      <c r="I18" s="579">
        <v>145.28284946517562</v>
      </c>
      <c r="J18" s="579">
        <v>147.47422162855082</v>
      </c>
      <c r="K18" s="579">
        <v>95.466796302479622</v>
      </c>
      <c r="L18" s="579">
        <v>148.52503193425548</v>
      </c>
      <c r="M18" s="579">
        <v>143.94675008585256</v>
      </c>
      <c r="N18" s="579">
        <v>139.88448779761123</v>
      </c>
      <c r="O18" s="579">
        <v>124.78249117291736</v>
      </c>
      <c r="P18" s="579">
        <v>138.74022036009703</v>
      </c>
      <c r="Q18" s="579">
        <v>104.89155956708473</v>
      </c>
      <c r="R18" s="579">
        <v>133.05451309927429</v>
      </c>
      <c r="S18" s="579">
        <v>163.91902671399066</v>
      </c>
      <c r="T18" s="579">
        <v>115.22904058915998</v>
      </c>
      <c r="U18" s="579">
        <v>98.000927388797408</v>
      </c>
      <c r="V18" s="579">
        <v>126.82714374301064</v>
      </c>
      <c r="W18" s="579">
        <v>145.06507706071915</v>
      </c>
      <c r="X18" s="599">
        <v>-0.11501989751420549</v>
      </c>
      <c r="Y18" s="517"/>
      <c r="Z18" s="579">
        <v>480.18231126130632</v>
      </c>
      <c r="AA18" s="579">
        <v>540.12031071928004</v>
      </c>
      <c r="AB18" s="579">
        <v>557.13876098418075</v>
      </c>
      <c r="AC18" s="579">
        <v>540.6053197404467</v>
      </c>
      <c r="AD18" s="579">
        <v>485.12218878168716</v>
      </c>
      <c r="AE18" s="599">
        <v>-0.10263149275963079</v>
      </c>
      <c r="AF18" s="107"/>
    </row>
    <row r="19" spans="1:49">
      <c r="A19" s="107"/>
      <c r="B19" s="322" t="s">
        <v>632</v>
      </c>
      <c r="C19" s="322"/>
      <c r="D19" s="350">
        <v>6.4278509000000005E-3</v>
      </c>
      <c r="E19" s="350">
        <v>9.2908515200000007E-3</v>
      </c>
      <c r="F19" s="350">
        <v>8.2404771499999998E-3</v>
      </c>
      <c r="G19" s="350">
        <v>7.1159803400000004E-3</v>
      </c>
      <c r="H19" s="350">
        <v>7.7863358099999995E-3</v>
      </c>
      <c r="I19" s="350">
        <v>9.1447058700000004E-3</v>
      </c>
      <c r="J19" s="350">
        <v>1.017124482E-2</v>
      </c>
      <c r="K19" s="350">
        <v>6.0872754900000003E-3</v>
      </c>
      <c r="L19" s="350">
        <v>1.314516728E-2</v>
      </c>
      <c r="M19" s="350">
        <v>1.031687069E-2</v>
      </c>
      <c r="N19" s="350">
        <v>9.8299494099999985E-3</v>
      </c>
      <c r="O19" s="350">
        <v>7.7833676100000004E-3</v>
      </c>
      <c r="P19" s="350">
        <v>1.5628566383204461E-2</v>
      </c>
      <c r="Q19" s="350">
        <v>1.5419111177198706E-2</v>
      </c>
      <c r="R19" s="350">
        <v>2.1099853682061503E-2</v>
      </c>
      <c r="S19" s="350">
        <v>1.6029371935634251E-2</v>
      </c>
      <c r="T19" s="350">
        <v>9.9642281415274793E-3</v>
      </c>
      <c r="U19" s="350">
        <v>7.472062709984407E-3</v>
      </c>
      <c r="V19" s="350">
        <v>7.0941882907068349E-3</v>
      </c>
      <c r="W19" s="350">
        <v>6.2437285835999171E-3</v>
      </c>
      <c r="X19" s="599">
        <v>-0.61048201959056581</v>
      </c>
      <c r="Y19" s="517"/>
      <c r="Z19" s="350">
        <v>3.1075159909999997E-2</v>
      </c>
      <c r="AA19" s="350">
        <v>3.3189561990000005E-2</v>
      </c>
      <c r="AB19" s="350">
        <v>4.107535499E-2</v>
      </c>
      <c r="AC19" s="350">
        <v>6.8176903178098922E-2</v>
      </c>
      <c r="AD19" s="350">
        <v>3.0774207725818643E-2</v>
      </c>
      <c r="AE19" s="599">
        <v>-0.54861241430360952</v>
      </c>
      <c r="AF19" s="107"/>
    </row>
    <row r="20" spans="1:49">
      <c r="A20" s="107"/>
      <c r="B20" s="325" t="s">
        <v>329</v>
      </c>
      <c r="C20" s="579"/>
      <c r="D20" s="579">
        <v>705.05110000000002</v>
      </c>
      <c r="E20" s="579">
        <v>559.38668000000007</v>
      </c>
      <c r="F20" s="579">
        <v>569.47908999999993</v>
      </c>
      <c r="G20" s="579">
        <v>451.78424000000001</v>
      </c>
      <c r="H20" s="579">
        <v>320.11180000000002</v>
      </c>
      <c r="I20" s="579">
        <v>464.74625000000003</v>
      </c>
      <c r="J20" s="579">
        <v>509.83013</v>
      </c>
      <c r="K20" s="579">
        <v>249.67395000000002</v>
      </c>
      <c r="L20" s="579">
        <v>600.31605000000002</v>
      </c>
      <c r="M20" s="579">
        <v>540.30951000000005</v>
      </c>
      <c r="N20" s="579">
        <v>324.41030999999998</v>
      </c>
      <c r="O20" s="579">
        <v>436.28748000000002</v>
      </c>
      <c r="P20" s="579">
        <v>432.47164549686801</v>
      </c>
      <c r="Q20" s="579">
        <v>383.27455043042102</v>
      </c>
      <c r="R20" s="579">
        <v>412.69606904843664</v>
      </c>
      <c r="S20" s="579">
        <v>435.549059768272</v>
      </c>
      <c r="T20" s="579">
        <v>593.11454807368898</v>
      </c>
      <c r="U20" s="579">
        <v>491.73081231856099</v>
      </c>
      <c r="V20" s="579">
        <v>540.78055957033996</v>
      </c>
      <c r="W20" s="579">
        <v>537.20153570878404</v>
      </c>
      <c r="X20" s="599">
        <v>0.2333892673183473</v>
      </c>
      <c r="Y20" s="517"/>
      <c r="Z20" s="579">
        <v>2285.7011100000004</v>
      </c>
      <c r="AA20" s="579">
        <v>1544.3621300000002</v>
      </c>
      <c r="AB20" s="579">
        <v>1901.3233499999999</v>
      </c>
      <c r="AC20" s="579">
        <v>1663.9913247439999</v>
      </c>
      <c r="AD20" s="579">
        <v>2162.82745567137</v>
      </c>
      <c r="AE20" s="599">
        <v>0.29978289159897775</v>
      </c>
      <c r="AF20" s="107"/>
    </row>
    <row r="21" spans="1:49" s="557" customFormat="1">
      <c r="A21" s="516"/>
      <c r="B21" s="326" t="s">
        <v>1063</v>
      </c>
      <c r="C21" s="277"/>
      <c r="D21" s="526">
        <v>112.15784249893582</v>
      </c>
      <c r="E21" s="526">
        <v>117.41527060887594</v>
      </c>
      <c r="F21" s="526">
        <v>128.10492385872686</v>
      </c>
      <c r="G21" s="526">
        <v>122.88915977062577</v>
      </c>
      <c r="H21" s="526">
        <v>151.99377252069903</v>
      </c>
      <c r="I21" s="526">
        <v>145.39715828855063</v>
      </c>
      <c r="J21" s="526">
        <v>147.60136218880083</v>
      </c>
      <c r="K21" s="526">
        <v>95.542887246104627</v>
      </c>
      <c r="L21" s="526">
        <v>148.68934652525547</v>
      </c>
      <c r="M21" s="526">
        <v>144.07571096947757</v>
      </c>
      <c r="N21" s="526">
        <v>140.00736216523623</v>
      </c>
      <c r="O21" s="526">
        <v>124.87978326804236</v>
      </c>
      <c r="P21" s="526">
        <v>138.93557743988708</v>
      </c>
      <c r="Q21" s="526">
        <v>105.08429845679971</v>
      </c>
      <c r="R21" s="526">
        <v>133.31826127030007</v>
      </c>
      <c r="S21" s="526">
        <v>164.11939386318608</v>
      </c>
      <c r="T21" s="526">
        <v>115.35359344092907</v>
      </c>
      <c r="U21" s="526">
        <v>98.094328172672206</v>
      </c>
      <c r="V21" s="526">
        <v>126.91582109664448</v>
      </c>
      <c r="W21" s="526">
        <v>145.14312366801414</v>
      </c>
      <c r="X21" s="555">
        <v>-0.11562478844511825</v>
      </c>
      <c r="Y21" s="556"/>
      <c r="Z21" s="527">
        <v>480.57075076018134</v>
      </c>
      <c r="AA21" s="527">
        <v>540.53518024415507</v>
      </c>
      <c r="AB21" s="527">
        <v>557.65220292155573</v>
      </c>
      <c r="AC21" s="527">
        <v>541.45753103017296</v>
      </c>
      <c r="AD21" s="527">
        <v>485.50686637825987</v>
      </c>
      <c r="AE21" s="555">
        <v>-0.10333343142436635</v>
      </c>
      <c r="AF21" s="516"/>
      <c r="AG21" s="238"/>
      <c r="AH21" s="238"/>
      <c r="AI21" s="238"/>
      <c r="AJ21" s="238"/>
      <c r="AK21" s="238"/>
      <c r="AL21" s="238"/>
      <c r="AM21" s="238"/>
      <c r="AN21" s="238"/>
      <c r="AO21" s="238"/>
      <c r="AP21" s="238"/>
      <c r="AQ21" s="238"/>
      <c r="AR21" s="238"/>
      <c r="AS21" s="238"/>
      <c r="AT21" s="238"/>
      <c r="AU21" s="238"/>
      <c r="AV21" s="238"/>
      <c r="AW21" s="238"/>
    </row>
    <row r="22" spans="1:49" s="557" customFormat="1">
      <c r="A22" s="568"/>
      <c r="B22" s="638"/>
      <c r="C22" s="277"/>
      <c r="D22" s="639"/>
      <c r="E22" s="639"/>
      <c r="F22" s="639"/>
      <c r="G22" s="639"/>
      <c r="H22" s="639"/>
      <c r="I22" s="639"/>
      <c r="J22" s="639"/>
      <c r="K22" s="639"/>
      <c r="L22" s="639"/>
      <c r="M22" s="639"/>
      <c r="N22" s="639"/>
      <c r="O22" s="639"/>
      <c r="P22" s="639"/>
      <c r="Q22" s="639"/>
      <c r="R22" s="639"/>
      <c r="S22" s="639"/>
      <c r="T22" s="639"/>
      <c r="U22" s="639"/>
      <c r="V22" s="639"/>
      <c r="W22" s="639"/>
      <c r="X22" s="555"/>
      <c r="Y22" s="556"/>
      <c r="Z22" s="640"/>
      <c r="AA22" s="640"/>
      <c r="AB22" s="640"/>
      <c r="AC22" s="640"/>
      <c r="AD22" s="640"/>
      <c r="AE22" s="555"/>
      <c r="AF22" s="568"/>
      <c r="AG22" s="571"/>
      <c r="AH22" s="571"/>
      <c r="AI22" s="571"/>
      <c r="AJ22" s="571"/>
      <c r="AK22" s="571"/>
      <c r="AL22" s="571"/>
      <c r="AM22" s="571"/>
      <c r="AN22" s="571"/>
      <c r="AO22" s="571"/>
      <c r="AP22" s="571"/>
      <c r="AQ22" s="571"/>
      <c r="AR22" s="571"/>
      <c r="AS22" s="571"/>
      <c r="AT22" s="571"/>
      <c r="AU22" s="571"/>
      <c r="AV22" s="571"/>
      <c r="AW22" s="571"/>
    </row>
    <row r="23" spans="1:49" s="557" customFormat="1">
      <c r="A23" s="568"/>
      <c r="B23" s="649" t="s">
        <v>1406</v>
      </c>
      <c r="C23" s="277"/>
      <c r="D23" s="642" t="s">
        <v>1431</v>
      </c>
      <c r="E23" s="642" t="s">
        <v>1431</v>
      </c>
      <c r="F23" s="642" t="s">
        <v>1431</v>
      </c>
      <c r="G23" s="642" t="s">
        <v>1431</v>
      </c>
      <c r="H23" s="642" t="s">
        <v>1431</v>
      </c>
      <c r="I23" s="642" t="s">
        <v>1431</v>
      </c>
      <c r="J23" s="642" t="s">
        <v>1431</v>
      </c>
      <c r="K23" s="642" t="s">
        <v>1431</v>
      </c>
      <c r="L23" s="642" t="s">
        <v>1431</v>
      </c>
      <c r="M23" s="642" t="s">
        <v>1431</v>
      </c>
      <c r="N23" s="642" t="s">
        <v>1431</v>
      </c>
      <c r="O23" s="642" t="s">
        <v>1431</v>
      </c>
      <c r="P23" s="642" t="s">
        <v>1431</v>
      </c>
      <c r="Q23" s="642" t="s">
        <v>1431</v>
      </c>
      <c r="R23" s="642" t="s">
        <v>1431</v>
      </c>
      <c r="S23" s="642" t="s">
        <v>1431</v>
      </c>
      <c r="T23" s="642" t="s">
        <v>1431</v>
      </c>
      <c r="U23" s="642" t="s">
        <v>1431</v>
      </c>
      <c r="V23" s="642" t="s">
        <v>1431</v>
      </c>
      <c r="W23" s="642" t="s">
        <v>1431</v>
      </c>
      <c r="X23" s="555"/>
      <c r="Y23" s="556"/>
      <c r="Z23" s="642" t="s">
        <v>1431</v>
      </c>
      <c r="AA23" s="642" t="s">
        <v>1431</v>
      </c>
      <c r="AB23" s="642" t="s">
        <v>1431</v>
      </c>
      <c r="AC23" s="642" t="s">
        <v>1431</v>
      </c>
      <c r="AD23" s="642" t="s">
        <v>1431</v>
      </c>
      <c r="AE23" s="555"/>
      <c r="AF23" s="568"/>
      <c r="AG23" s="571"/>
      <c r="AH23" s="571"/>
      <c r="AI23" s="571"/>
      <c r="AJ23" s="571"/>
      <c r="AK23" s="571"/>
      <c r="AL23" s="571"/>
      <c r="AM23" s="571"/>
      <c r="AN23" s="571"/>
      <c r="AO23" s="571"/>
      <c r="AP23" s="571"/>
      <c r="AQ23" s="571"/>
      <c r="AR23" s="571"/>
      <c r="AS23" s="571"/>
      <c r="AT23" s="571"/>
      <c r="AU23" s="571"/>
      <c r="AV23" s="571"/>
      <c r="AW23" s="571"/>
    </row>
    <row r="24" spans="1:49" s="563" customFormat="1">
      <c r="A24" s="278"/>
      <c r="B24" s="278"/>
      <c r="C24" s="278"/>
      <c r="D24" s="641"/>
      <c r="E24" s="641"/>
      <c r="F24" s="641"/>
      <c r="G24" s="641"/>
      <c r="H24" s="641"/>
      <c r="I24" s="641"/>
      <c r="J24" s="641"/>
      <c r="K24" s="641"/>
      <c r="L24" s="641"/>
      <c r="M24" s="641"/>
      <c r="N24" s="641"/>
      <c r="O24" s="641"/>
      <c r="P24" s="641"/>
      <c r="Q24" s="641"/>
      <c r="R24" s="641"/>
      <c r="S24" s="641"/>
      <c r="T24" s="641"/>
      <c r="U24" s="641"/>
      <c r="V24" s="641"/>
      <c r="W24" s="641"/>
      <c r="X24" s="268"/>
      <c r="Y24" s="517"/>
      <c r="Z24" s="641"/>
      <c r="AA24" s="641"/>
      <c r="AB24" s="641"/>
      <c r="AC24" s="641"/>
      <c r="AD24" s="641"/>
      <c r="AE24" s="268"/>
      <c r="AF24" s="278"/>
      <c r="AG24" s="569"/>
      <c r="AH24" s="569"/>
      <c r="AI24" s="569"/>
      <c r="AJ24" s="569"/>
      <c r="AK24" s="569"/>
      <c r="AL24" s="569"/>
      <c r="AM24" s="569"/>
      <c r="AN24" s="569"/>
      <c r="AO24" s="569"/>
      <c r="AP24" s="569"/>
      <c r="AQ24" s="569"/>
      <c r="AR24" s="569"/>
      <c r="AS24" s="569"/>
      <c r="AT24" s="569"/>
      <c r="AU24" s="569"/>
      <c r="AV24" s="569"/>
      <c r="AW24" s="569"/>
    </row>
    <row r="25" spans="1:49">
      <c r="A25" s="107"/>
      <c r="B25" s="520" t="s">
        <v>336</v>
      </c>
      <c r="C25" s="538"/>
      <c r="D25" s="537"/>
      <c r="E25" s="537"/>
      <c r="F25" s="537"/>
      <c r="G25" s="537"/>
      <c r="H25" s="537"/>
      <c r="I25" s="537"/>
      <c r="J25" s="537"/>
      <c r="K25" s="537"/>
      <c r="L25" s="537"/>
      <c r="M25" s="537"/>
      <c r="N25" s="537"/>
      <c r="O25" s="537"/>
      <c r="P25" s="537"/>
      <c r="Q25" s="537"/>
      <c r="R25" s="537"/>
      <c r="S25" s="537"/>
      <c r="T25" s="537"/>
      <c r="U25" s="537"/>
      <c r="V25" s="537"/>
      <c r="W25" s="537"/>
      <c r="X25" s="650"/>
      <c r="Y25" s="517"/>
      <c r="Z25" s="521"/>
      <c r="AA25" s="521"/>
      <c r="AB25" s="521"/>
      <c r="AC25" s="521"/>
      <c r="AD25" s="521"/>
      <c r="AE25" s="538"/>
      <c r="AF25" s="107"/>
    </row>
    <row r="26" spans="1:49">
      <c r="A26" s="334"/>
      <c r="B26" s="322" t="s">
        <v>832</v>
      </c>
      <c r="C26" s="567"/>
      <c r="D26" s="387">
        <v>78.107926535277386</v>
      </c>
      <c r="E26" s="387">
        <v>81.35429418714935</v>
      </c>
      <c r="F26" s="387">
        <v>94.002568430562491</v>
      </c>
      <c r="G26" s="387">
        <v>90.017837777742059</v>
      </c>
      <c r="H26" s="387">
        <v>108.56896845371101</v>
      </c>
      <c r="I26" s="387">
        <v>104.27353981191828</v>
      </c>
      <c r="J26" s="387">
        <v>101.59290473483692</v>
      </c>
      <c r="K26" s="387">
        <v>67.137478506920445</v>
      </c>
      <c r="L26" s="387">
        <v>88.953281044255476</v>
      </c>
      <c r="M26" s="387">
        <v>93.329213995852569</v>
      </c>
      <c r="N26" s="387">
        <v>93.106825307611217</v>
      </c>
      <c r="O26" s="387">
        <v>84.544425352917358</v>
      </c>
      <c r="P26" s="387">
        <v>81.83182765026443</v>
      </c>
      <c r="Q26" s="387">
        <v>52.949432294114814</v>
      </c>
      <c r="R26" s="387">
        <v>82.255127124600122</v>
      </c>
      <c r="S26" s="387">
        <v>112.9261969347501</v>
      </c>
      <c r="T26" s="387">
        <v>71.374720246274535</v>
      </c>
      <c r="U26" s="387">
        <v>56.324795612712386</v>
      </c>
      <c r="V26" s="387">
        <v>84.223568382979408</v>
      </c>
      <c r="W26" s="387">
        <v>104.14226236918672</v>
      </c>
      <c r="X26" s="599">
        <v>-7.7784737323960518E-2</v>
      </c>
      <c r="Y26" s="517"/>
      <c r="Z26" s="387">
        <v>343.48262693073127</v>
      </c>
      <c r="AA26" s="387">
        <v>381.57289150738666</v>
      </c>
      <c r="AB26" s="387">
        <v>359.93374569418074</v>
      </c>
      <c r="AC26" s="387">
        <v>329.96258400372949</v>
      </c>
      <c r="AD26" s="387">
        <v>316.06534661115302</v>
      </c>
      <c r="AE26" s="599">
        <v>-4.211761595496355E-2</v>
      </c>
      <c r="AF26" s="334"/>
    </row>
    <row r="27" spans="1:49">
      <c r="A27" s="107"/>
      <c r="B27" s="322" t="s">
        <v>338</v>
      </c>
      <c r="C27" s="567"/>
      <c r="D27" s="387">
        <v>33.96956782740844</v>
      </c>
      <c r="E27" s="387">
        <v>35.944840777726604</v>
      </c>
      <c r="F27" s="387">
        <v>33.999349463789379</v>
      </c>
      <c r="G27" s="387">
        <v>32.782372238633712</v>
      </c>
      <c r="H27" s="387">
        <v>43.32747486936303</v>
      </c>
      <c r="I27" s="387">
        <v>41.009309653257347</v>
      </c>
      <c r="J27" s="387">
        <v>45.881316893713894</v>
      </c>
      <c r="K27" s="387">
        <v>28.329317795559184</v>
      </c>
      <c r="L27" s="387">
        <v>59.571750890000004</v>
      </c>
      <c r="M27" s="387">
        <v>50.617536089999994</v>
      </c>
      <c r="N27" s="387">
        <v>46.777662490000004</v>
      </c>
      <c r="O27" s="387">
        <v>40.238065820000003</v>
      </c>
      <c r="P27" s="387">
        <v>56.908392709832597</v>
      </c>
      <c r="Q27" s="387">
        <v>51.94212727296992</v>
      </c>
      <c r="R27" s="387">
        <v>50.799385974674152</v>
      </c>
      <c r="S27" s="387">
        <v>50.992829779240552</v>
      </c>
      <c r="T27" s="387">
        <v>43.854320342885444</v>
      </c>
      <c r="U27" s="387">
        <v>41.676131776085015</v>
      </c>
      <c r="V27" s="387">
        <v>42.603575360031229</v>
      </c>
      <c r="W27" s="387">
        <v>40.922814691532423</v>
      </c>
      <c r="X27" s="599">
        <v>-0.19747904031416752</v>
      </c>
      <c r="Y27" s="517"/>
      <c r="Z27" s="387">
        <v>136.69968433057505</v>
      </c>
      <c r="AA27" s="387">
        <v>158.54741921189344</v>
      </c>
      <c r="AB27" s="387">
        <v>197.20501528999998</v>
      </c>
      <c r="AC27" s="387">
        <v>210.64273573671721</v>
      </c>
      <c r="AD27" s="387">
        <v>169.05684217053414</v>
      </c>
      <c r="AE27" s="599">
        <v>-0.19742382010344461</v>
      </c>
      <c r="AF27" s="107"/>
    </row>
    <row r="28" spans="1:49" s="557" customFormat="1">
      <c r="A28" s="616"/>
      <c r="B28" s="326" t="s">
        <v>382</v>
      </c>
      <c r="C28" s="614"/>
      <c r="D28" s="328">
        <v>112.07749436268583</v>
      </c>
      <c r="E28" s="328">
        <v>117.29913496487595</v>
      </c>
      <c r="F28" s="328">
        <v>128.00191789435186</v>
      </c>
      <c r="G28" s="328">
        <v>122.80021001637577</v>
      </c>
      <c r="H28" s="328">
        <v>151.89644332307404</v>
      </c>
      <c r="I28" s="328">
        <v>145.28284946517562</v>
      </c>
      <c r="J28" s="328">
        <v>147.47422162855082</v>
      </c>
      <c r="K28" s="328">
        <v>95.466796302479622</v>
      </c>
      <c r="L28" s="328">
        <v>148.52503193425548</v>
      </c>
      <c r="M28" s="328">
        <v>143.94675008585256</v>
      </c>
      <c r="N28" s="328">
        <v>139.88448779761123</v>
      </c>
      <c r="O28" s="328">
        <v>124.78249117291736</v>
      </c>
      <c r="P28" s="328">
        <v>138.74022036009703</v>
      </c>
      <c r="Q28" s="328">
        <v>104.89155956708473</v>
      </c>
      <c r="R28" s="328">
        <v>133.05451309927429</v>
      </c>
      <c r="S28" s="328">
        <v>163.91902671399066</v>
      </c>
      <c r="T28" s="328">
        <v>115.22904058915998</v>
      </c>
      <c r="U28" s="328">
        <v>98.000927388797408</v>
      </c>
      <c r="V28" s="328">
        <v>126.82714374301064</v>
      </c>
      <c r="W28" s="328">
        <v>145.06507706071915</v>
      </c>
      <c r="X28" s="555">
        <v>-0.11501989751420549</v>
      </c>
      <c r="Y28" s="615"/>
      <c r="Z28" s="328">
        <v>480.18231126130632</v>
      </c>
      <c r="AA28" s="328">
        <v>540.12031071928004</v>
      </c>
      <c r="AB28" s="328">
        <v>557.13876098418075</v>
      </c>
      <c r="AC28" s="328">
        <v>540.6053197404467</v>
      </c>
      <c r="AD28" s="328">
        <v>485.12218878168716</v>
      </c>
      <c r="AE28" s="555">
        <v>-0.10263149275963079</v>
      </c>
      <c r="AF28" s="616"/>
      <c r="AG28" s="571"/>
      <c r="AH28" s="571"/>
      <c r="AI28" s="571"/>
      <c r="AJ28" s="571"/>
      <c r="AK28" s="571"/>
      <c r="AL28" s="571"/>
      <c r="AM28" s="571"/>
      <c r="AN28" s="571"/>
      <c r="AO28" s="571"/>
      <c r="AP28" s="571"/>
      <c r="AQ28" s="571"/>
      <c r="AR28" s="571"/>
      <c r="AS28" s="571"/>
      <c r="AT28" s="571"/>
      <c r="AU28" s="571"/>
      <c r="AV28" s="571"/>
      <c r="AW28" s="571"/>
    </row>
    <row r="29" spans="1:49">
      <c r="A29" s="334"/>
      <c r="B29" s="322"/>
      <c r="C29" s="567"/>
      <c r="D29" s="388"/>
      <c r="E29" s="388"/>
      <c r="F29" s="388"/>
      <c r="G29" s="388"/>
      <c r="H29" s="388"/>
      <c r="I29" s="388"/>
      <c r="J29" s="388"/>
      <c r="K29" s="388"/>
      <c r="L29" s="388"/>
      <c r="M29" s="388"/>
      <c r="N29" s="388"/>
      <c r="O29" s="388"/>
      <c r="P29" s="388"/>
      <c r="Q29" s="388"/>
      <c r="R29" s="388"/>
      <c r="S29" s="388"/>
      <c r="T29" s="388"/>
      <c r="U29" s="388"/>
      <c r="V29" s="388"/>
      <c r="W29" s="388"/>
      <c r="X29" s="599"/>
      <c r="Y29" s="517"/>
      <c r="Z29" s="336"/>
      <c r="AA29" s="336"/>
      <c r="AB29" s="336"/>
      <c r="AC29" s="336"/>
      <c r="AD29" s="336"/>
      <c r="AE29" s="599"/>
      <c r="AF29" s="334"/>
    </row>
    <row r="30" spans="1:49">
      <c r="A30" s="107"/>
      <c r="B30" s="520" t="s">
        <v>657</v>
      </c>
      <c r="C30" s="538"/>
      <c r="D30" s="537"/>
      <c r="E30" s="537"/>
      <c r="F30" s="537"/>
      <c r="G30" s="537"/>
      <c r="H30" s="537"/>
      <c r="I30" s="537"/>
      <c r="J30" s="537"/>
      <c r="K30" s="537"/>
      <c r="L30" s="537"/>
      <c r="M30" s="537"/>
      <c r="N30" s="537"/>
      <c r="O30" s="537"/>
      <c r="P30" s="537"/>
      <c r="Q30" s="537"/>
      <c r="R30" s="537"/>
      <c r="S30" s="537"/>
      <c r="T30" s="537"/>
      <c r="U30" s="537"/>
      <c r="V30" s="537"/>
      <c r="W30" s="537"/>
      <c r="X30" s="650"/>
      <c r="Y30" s="517"/>
      <c r="Z30" s="521"/>
      <c r="AA30" s="521"/>
      <c r="AB30" s="521"/>
      <c r="AC30" s="521"/>
      <c r="AD30" s="521"/>
      <c r="AE30" s="538"/>
      <c r="AF30" s="107"/>
    </row>
    <row r="31" spans="1:49" s="563" customFormat="1">
      <c r="A31" s="334"/>
      <c r="B31" s="567" t="s">
        <v>338</v>
      </c>
      <c r="C31" s="567"/>
      <c r="D31" s="524">
        <v>6.4278509000000005E-3</v>
      </c>
      <c r="E31" s="524">
        <v>9.2908515200000007E-3</v>
      </c>
      <c r="F31" s="524">
        <v>8.2404771499999998E-3</v>
      </c>
      <c r="G31" s="524">
        <v>7.1159803400000004E-3</v>
      </c>
      <c r="H31" s="524">
        <v>7.7863358099999995E-3</v>
      </c>
      <c r="I31" s="524">
        <v>9.1447058700000004E-3</v>
      </c>
      <c r="J31" s="524">
        <v>1.017124482E-2</v>
      </c>
      <c r="K31" s="524">
        <v>6.0872754900000003E-3</v>
      </c>
      <c r="L31" s="524">
        <v>1.314516728E-2</v>
      </c>
      <c r="M31" s="524">
        <v>1.031687069E-2</v>
      </c>
      <c r="N31" s="524">
        <v>9.8299494099999985E-3</v>
      </c>
      <c r="O31" s="524">
        <v>7.7833676100000004E-3</v>
      </c>
      <c r="P31" s="524">
        <v>1.5628566383204461E-2</v>
      </c>
      <c r="Q31" s="524">
        <v>1.5419111177198706E-2</v>
      </c>
      <c r="R31" s="524">
        <v>2.1099853682061503E-2</v>
      </c>
      <c r="S31" s="524">
        <v>1.6029371935634251E-2</v>
      </c>
      <c r="T31" s="524">
        <v>9.9642281415274793E-3</v>
      </c>
      <c r="U31" s="524">
        <v>7.472062709984407E-3</v>
      </c>
      <c r="V31" s="524">
        <v>7.0941882907068349E-3</v>
      </c>
      <c r="W31" s="524">
        <v>6.2437285835999171E-3</v>
      </c>
      <c r="X31" s="599">
        <v>-0.61048201959056581</v>
      </c>
      <c r="Y31" s="517"/>
      <c r="Z31" s="524">
        <v>3.1075159909999997E-2</v>
      </c>
      <c r="AA31" s="524">
        <v>3.3189561990000005E-2</v>
      </c>
      <c r="AB31" s="524">
        <v>4.107535499E-2</v>
      </c>
      <c r="AC31" s="524">
        <v>6.8176903178098922E-2</v>
      </c>
      <c r="AD31" s="524">
        <v>3.0774207725818643E-2</v>
      </c>
      <c r="AE31" s="599">
        <v>-0.54861241430360952</v>
      </c>
      <c r="AF31" s="334"/>
      <c r="AG31" s="569"/>
      <c r="AH31" s="569"/>
      <c r="AI31" s="569"/>
      <c r="AJ31" s="569"/>
      <c r="AK31" s="569"/>
      <c r="AL31" s="569"/>
      <c r="AM31" s="569"/>
      <c r="AN31" s="569"/>
      <c r="AO31" s="569"/>
      <c r="AP31" s="569"/>
      <c r="AQ31" s="569"/>
      <c r="AR31" s="569"/>
      <c r="AS31" s="569"/>
      <c r="AT31" s="569"/>
      <c r="AU31" s="569"/>
      <c r="AV31" s="569"/>
      <c r="AW31" s="569"/>
    </row>
    <row r="32" spans="1:49" s="557" customFormat="1">
      <c r="A32" s="616"/>
      <c r="B32" s="326" t="s">
        <v>632</v>
      </c>
      <c r="C32" s="614"/>
      <c r="D32" s="643">
        <v>6.4278509000000005E-3</v>
      </c>
      <c r="E32" s="643">
        <v>9.2908515200000007E-3</v>
      </c>
      <c r="F32" s="643">
        <v>8.2404771499999998E-3</v>
      </c>
      <c r="G32" s="643">
        <v>7.1159803400000004E-3</v>
      </c>
      <c r="H32" s="643">
        <v>7.7863358099999995E-3</v>
      </c>
      <c r="I32" s="643">
        <v>9.1447058700000004E-3</v>
      </c>
      <c r="J32" s="643">
        <v>1.017124482E-2</v>
      </c>
      <c r="K32" s="643">
        <v>6.0872754900000003E-3</v>
      </c>
      <c r="L32" s="643">
        <v>1.314516728E-2</v>
      </c>
      <c r="M32" s="643">
        <v>1.031687069E-2</v>
      </c>
      <c r="N32" s="643">
        <v>9.8299494099999985E-3</v>
      </c>
      <c r="O32" s="643">
        <v>7.7833676100000004E-3</v>
      </c>
      <c r="P32" s="643">
        <v>1.5628566383204461E-2</v>
      </c>
      <c r="Q32" s="643">
        <v>1.5419111177198706E-2</v>
      </c>
      <c r="R32" s="643">
        <v>2.1099853682061503E-2</v>
      </c>
      <c r="S32" s="643">
        <v>1.6029371935634251E-2</v>
      </c>
      <c r="T32" s="643">
        <v>9.9642281415274793E-3</v>
      </c>
      <c r="U32" s="643">
        <v>7.472062709984407E-3</v>
      </c>
      <c r="V32" s="643">
        <v>7.0941882907068349E-3</v>
      </c>
      <c r="W32" s="643">
        <v>6.2437285835999171E-3</v>
      </c>
      <c r="X32" s="555">
        <v>-0.61048201959056581</v>
      </c>
      <c r="Y32" s="615"/>
      <c r="Z32" s="643">
        <v>3.1075159909999997E-2</v>
      </c>
      <c r="AA32" s="643">
        <v>3.3189561990000005E-2</v>
      </c>
      <c r="AB32" s="643">
        <v>4.107535499E-2</v>
      </c>
      <c r="AC32" s="643">
        <v>6.8176903178098922E-2</v>
      </c>
      <c r="AD32" s="643">
        <v>3.0774207725818643E-2</v>
      </c>
      <c r="AE32" s="555">
        <v>-0.54861241430360952</v>
      </c>
      <c r="AF32" s="616"/>
      <c r="AG32" s="571"/>
      <c r="AH32" s="571"/>
      <c r="AI32" s="571"/>
      <c r="AJ32" s="571"/>
      <c r="AK32" s="571"/>
      <c r="AL32" s="571"/>
      <c r="AM32" s="571"/>
      <c r="AN32" s="571"/>
      <c r="AO32" s="571"/>
      <c r="AP32" s="571"/>
      <c r="AQ32" s="571"/>
      <c r="AR32" s="571"/>
      <c r="AS32" s="571"/>
      <c r="AT32" s="571"/>
      <c r="AU32" s="571"/>
      <c r="AV32" s="571"/>
      <c r="AW32" s="571"/>
    </row>
    <row r="33" spans="1:49" s="391" customFormat="1">
      <c r="A33" s="334"/>
      <c r="B33" s="551"/>
      <c r="C33" s="567"/>
      <c r="D33" s="590"/>
      <c r="E33" s="590"/>
      <c r="F33" s="590"/>
      <c r="G33" s="590"/>
      <c r="H33" s="590"/>
      <c r="I33" s="590"/>
      <c r="J33" s="590"/>
      <c r="K33" s="590"/>
      <c r="L33" s="590"/>
      <c r="M33" s="590"/>
      <c r="N33" s="590"/>
      <c r="O33" s="590"/>
      <c r="P33" s="590"/>
      <c r="Q33" s="590"/>
      <c r="R33" s="590"/>
      <c r="S33" s="590"/>
      <c r="T33" s="590"/>
      <c r="U33" s="590"/>
      <c r="V33" s="590"/>
      <c r="W33" s="590"/>
      <c r="X33" s="599"/>
      <c r="Y33" s="517"/>
      <c r="Z33" s="590"/>
      <c r="AA33" s="590"/>
      <c r="AB33" s="590"/>
      <c r="AC33" s="590"/>
      <c r="AD33" s="590"/>
      <c r="AE33" s="599"/>
      <c r="AF33" s="334"/>
      <c r="AG33" s="46"/>
      <c r="AH33" s="46"/>
      <c r="AI33" s="46"/>
      <c r="AJ33" s="46"/>
      <c r="AK33" s="46"/>
      <c r="AL33" s="46"/>
      <c r="AM33" s="46"/>
      <c r="AN33" s="46"/>
      <c r="AO33" s="46"/>
      <c r="AP33" s="46"/>
      <c r="AQ33" s="46"/>
      <c r="AR33" s="46"/>
      <c r="AS33" s="46"/>
      <c r="AT33" s="46"/>
      <c r="AU33" s="46"/>
      <c r="AV33" s="46"/>
      <c r="AW33" s="46"/>
    </row>
    <row r="34" spans="1:49">
      <c r="A34" s="107"/>
      <c r="B34" s="520" t="s">
        <v>663</v>
      </c>
      <c r="C34" s="646"/>
      <c r="D34" s="537"/>
      <c r="E34" s="537"/>
      <c r="F34" s="537"/>
      <c r="G34" s="537"/>
      <c r="H34" s="537"/>
      <c r="I34" s="537"/>
      <c r="J34" s="537"/>
      <c r="K34" s="537"/>
      <c r="L34" s="537"/>
      <c r="M34" s="537"/>
      <c r="N34" s="537"/>
      <c r="O34" s="537"/>
      <c r="P34" s="537"/>
      <c r="Q34" s="537"/>
      <c r="R34" s="537"/>
      <c r="S34" s="537"/>
      <c r="T34" s="537"/>
      <c r="U34" s="537"/>
      <c r="V34" s="537"/>
      <c r="W34" s="537"/>
      <c r="X34" s="650"/>
      <c r="Y34" s="517"/>
      <c r="Z34" s="521"/>
      <c r="AA34" s="521"/>
      <c r="AB34" s="521"/>
      <c r="AC34" s="521"/>
      <c r="AD34" s="521"/>
      <c r="AE34" s="538"/>
      <c r="AF34" s="107"/>
    </row>
    <row r="35" spans="1:49">
      <c r="A35" s="107"/>
      <c r="B35" s="322" t="s">
        <v>832</v>
      </c>
      <c r="C35" s="565"/>
      <c r="D35" s="525">
        <v>78.107926535277386</v>
      </c>
      <c r="E35" s="525">
        <v>81.35429418714935</v>
      </c>
      <c r="F35" s="525">
        <v>94.002568430562491</v>
      </c>
      <c r="G35" s="525">
        <v>90.017837777742059</v>
      </c>
      <c r="H35" s="525">
        <v>108.56896845371101</v>
      </c>
      <c r="I35" s="525">
        <v>104.27353981191828</v>
      </c>
      <c r="J35" s="525">
        <v>101.59290473483692</v>
      </c>
      <c r="K35" s="525">
        <v>67.137478506920445</v>
      </c>
      <c r="L35" s="525">
        <v>88.953281044255476</v>
      </c>
      <c r="M35" s="525">
        <v>93.329213995852569</v>
      </c>
      <c r="N35" s="525">
        <v>93.106825307611217</v>
      </c>
      <c r="O35" s="525">
        <v>84.544425352917358</v>
      </c>
      <c r="P35" s="525">
        <v>81.83182765026443</v>
      </c>
      <c r="Q35" s="525">
        <v>52.949432294114814</v>
      </c>
      <c r="R35" s="525">
        <v>82.255127124600122</v>
      </c>
      <c r="S35" s="525">
        <v>112.9261969347501</v>
      </c>
      <c r="T35" s="525">
        <v>71.374720246274535</v>
      </c>
      <c r="U35" s="525">
        <v>56.324795612712386</v>
      </c>
      <c r="V35" s="525">
        <v>84.223568382979408</v>
      </c>
      <c r="W35" s="525">
        <v>104.14226236918672</v>
      </c>
      <c r="X35" s="599">
        <v>-7.7784737323960518E-2</v>
      </c>
      <c r="Y35" s="517"/>
      <c r="Z35" s="333">
        <v>343.48262693073127</v>
      </c>
      <c r="AA35" s="333">
        <v>381.57289150738666</v>
      </c>
      <c r="AB35" s="333">
        <v>359.93374569418074</v>
      </c>
      <c r="AC35" s="333">
        <v>329.96258400372949</v>
      </c>
      <c r="AD35" s="333">
        <v>316.06534661115302</v>
      </c>
      <c r="AE35" s="599">
        <v>-4.211761595496355E-2</v>
      </c>
      <c r="AF35" s="107"/>
    </row>
    <row r="36" spans="1:49">
      <c r="A36" s="107"/>
      <c r="B36" s="322" t="s">
        <v>338</v>
      </c>
      <c r="C36" s="565"/>
      <c r="D36" s="525">
        <v>34.049915963658442</v>
      </c>
      <c r="E36" s="525">
        <v>36.060976421726608</v>
      </c>
      <c r="F36" s="525">
        <v>34.10235542816438</v>
      </c>
      <c r="G36" s="525">
        <v>32.871321992883715</v>
      </c>
      <c r="H36" s="525">
        <v>43.424804066988031</v>
      </c>
      <c r="I36" s="525">
        <v>41.123618476632345</v>
      </c>
      <c r="J36" s="525">
        <v>46.008457453963892</v>
      </c>
      <c r="K36" s="525">
        <v>28.405408739184185</v>
      </c>
      <c r="L36" s="525">
        <v>59.736065481000004</v>
      </c>
      <c r="M36" s="525">
        <v>50.746496973624993</v>
      </c>
      <c r="N36" s="525">
        <v>46.900536857625006</v>
      </c>
      <c r="O36" s="525">
        <v>40.335357915125002</v>
      </c>
      <c r="P36" s="525">
        <v>57.103749789622654</v>
      </c>
      <c r="Q36" s="525">
        <v>52.134866162684901</v>
      </c>
      <c r="R36" s="525">
        <v>51.063134145699919</v>
      </c>
      <c r="S36" s="525">
        <v>51.193196928435981</v>
      </c>
      <c r="T36" s="525">
        <v>43.97887319465454</v>
      </c>
      <c r="U36" s="525">
        <v>41.769532559959821</v>
      </c>
      <c r="V36" s="525">
        <v>42.692252713665063</v>
      </c>
      <c r="W36" s="525">
        <v>41.000861298827424</v>
      </c>
      <c r="X36" s="599">
        <v>-0.1990955095821938</v>
      </c>
      <c r="Y36" s="517"/>
      <c r="Z36" s="333">
        <v>137.08812382945004</v>
      </c>
      <c r="AA36" s="333">
        <v>158.96228873676844</v>
      </c>
      <c r="AB36" s="333">
        <v>197.71845722737498</v>
      </c>
      <c r="AC36" s="333">
        <v>211.49494702644344</v>
      </c>
      <c r="AD36" s="333">
        <v>169.44151976710688</v>
      </c>
      <c r="AE36" s="599">
        <v>-0.19883892192506414</v>
      </c>
      <c r="AF36" s="107"/>
    </row>
    <row r="37" spans="1:49" s="557" customFormat="1">
      <c r="A37" s="337"/>
      <c r="B37" s="326" t="s">
        <v>382</v>
      </c>
      <c r="C37" s="327"/>
      <c r="D37" s="328">
        <v>112.15784249893582</v>
      </c>
      <c r="E37" s="328">
        <v>117.41527060887596</v>
      </c>
      <c r="F37" s="328">
        <v>128.10492385872686</v>
      </c>
      <c r="G37" s="328">
        <v>122.88915977062578</v>
      </c>
      <c r="H37" s="328">
        <v>151.99377252069905</v>
      </c>
      <c r="I37" s="328">
        <v>145.39715828855063</v>
      </c>
      <c r="J37" s="328">
        <v>147.60136218880081</v>
      </c>
      <c r="K37" s="328">
        <v>95.542887246104627</v>
      </c>
      <c r="L37" s="328">
        <v>148.68934652525547</v>
      </c>
      <c r="M37" s="328">
        <v>144.07571096947757</v>
      </c>
      <c r="N37" s="328">
        <v>140.00736216523623</v>
      </c>
      <c r="O37" s="328">
        <v>124.87978326804236</v>
      </c>
      <c r="P37" s="328">
        <v>138.93557743988708</v>
      </c>
      <c r="Q37" s="328">
        <v>105.08429845679971</v>
      </c>
      <c r="R37" s="328">
        <v>133.31826127030004</v>
      </c>
      <c r="S37" s="328">
        <v>164.11939386318608</v>
      </c>
      <c r="T37" s="328">
        <v>115.35359344092907</v>
      </c>
      <c r="U37" s="328">
        <v>98.094328172672206</v>
      </c>
      <c r="V37" s="328">
        <v>126.91582109664446</v>
      </c>
      <c r="W37" s="328">
        <v>145.14312366801414</v>
      </c>
      <c r="X37" s="555">
        <v>-0.11562478844511825</v>
      </c>
      <c r="Y37" s="615"/>
      <c r="Z37" s="328">
        <v>480.57075076018134</v>
      </c>
      <c r="AA37" s="328">
        <v>540.53518024415507</v>
      </c>
      <c r="AB37" s="328">
        <v>557.65220292155573</v>
      </c>
      <c r="AC37" s="328">
        <v>541.45753103017296</v>
      </c>
      <c r="AD37" s="328">
        <v>485.50686637825993</v>
      </c>
      <c r="AE37" s="555">
        <v>-0.10333343142436624</v>
      </c>
      <c r="AF37" s="337"/>
      <c r="AG37" s="571"/>
      <c r="AH37" s="571"/>
      <c r="AI37" s="571"/>
      <c r="AJ37" s="571"/>
      <c r="AK37" s="571"/>
      <c r="AL37" s="571"/>
      <c r="AM37" s="571"/>
      <c r="AN37" s="571"/>
      <c r="AO37" s="571"/>
      <c r="AP37" s="571"/>
      <c r="AQ37" s="571"/>
      <c r="AR37" s="571"/>
      <c r="AS37" s="571"/>
      <c r="AT37" s="571"/>
      <c r="AU37" s="571"/>
      <c r="AV37" s="571"/>
      <c r="AW37" s="571"/>
    </row>
    <row r="38" spans="1:49">
      <c r="A38" s="339"/>
      <c r="B38" s="338"/>
      <c r="C38" s="339"/>
      <c r="D38" s="550"/>
      <c r="E38" s="550"/>
      <c r="F38" s="550"/>
      <c r="G38" s="550"/>
      <c r="H38" s="550"/>
      <c r="I38" s="550"/>
      <c r="J38" s="550"/>
      <c r="K38" s="550"/>
      <c r="L38" s="550"/>
      <c r="M38" s="550"/>
      <c r="N38" s="550"/>
      <c r="O38" s="550"/>
      <c r="P38" s="550"/>
      <c r="Q38" s="550"/>
      <c r="R38" s="550"/>
      <c r="S38" s="550"/>
      <c r="T38" s="550"/>
      <c r="U38" s="550"/>
      <c r="V38" s="550"/>
      <c r="W38" s="550"/>
      <c r="X38" s="599"/>
      <c r="Y38" s="517"/>
      <c r="Z38" s="550"/>
      <c r="AA38" s="550"/>
      <c r="AB38" s="550"/>
      <c r="AC38" s="550"/>
      <c r="AD38" s="550"/>
      <c r="AE38" s="599"/>
      <c r="AF38" s="339"/>
    </row>
    <row r="39" spans="1:49">
      <c r="A39" s="107"/>
      <c r="B39" s="540" t="s">
        <v>1175</v>
      </c>
      <c r="C39" s="538"/>
      <c r="D39" s="537"/>
      <c r="E39" s="537"/>
      <c r="F39" s="537"/>
      <c r="G39" s="537"/>
      <c r="H39" s="537"/>
      <c r="I39" s="537"/>
      <c r="J39" s="537"/>
      <c r="K39" s="537"/>
      <c r="L39" s="537"/>
      <c r="M39" s="537"/>
      <c r="N39" s="537"/>
      <c r="O39" s="537"/>
      <c r="P39" s="537"/>
      <c r="Q39" s="537"/>
      <c r="R39" s="537"/>
      <c r="S39" s="537"/>
      <c r="T39" s="537"/>
      <c r="U39" s="537"/>
      <c r="V39" s="537"/>
      <c r="W39" s="537"/>
      <c r="X39" s="650"/>
      <c r="Y39" s="517"/>
      <c r="Z39" s="521"/>
      <c r="AA39" s="521"/>
      <c r="AB39" s="521"/>
      <c r="AC39" s="521"/>
      <c r="AD39" s="521"/>
      <c r="AE39" s="538"/>
      <c r="AF39" s="107"/>
    </row>
    <row r="40" spans="1:49">
      <c r="A40" s="339"/>
      <c r="B40" s="322" t="s">
        <v>832</v>
      </c>
      <c r="C40" s="339"/>
      <c r="D40" s="345">
        <v>6.8765400000000003</v>
      </c>
      <c r="E40" s="345">
        <v>6.5906900000000004</v>
      </c>
      <c r="F40" s="345">
        <v>7.4512799999999997</v>
      </c>
      <c r="G40" s="345">
        <v>7.6063700000000001</v>
      </c>
      <c r="H40" s="345">
        <v>8.0329099999999993</v>
      </c>
      <c r="I40" s="345">
        <v>8.5022300000000008</v>
      </c>
      <c r="J40" s="345">
        <v>7.4123099999999997</v>
      </c>
      <c r="K40" s="345">
        <v>7.8009599999999999</v>
      </c>
      <c r="L40" s="345">
        <v>5.9751899999999996</v>
      </c>
      <c r="M40" s="345">
        <v>6.4663599999999999</v>
      </c>
      <c r="N40" s="345">
        <v>6.0526400000000002</v>
      </c>
      <c r="O40" s="345">
        <v>6.3317100000000002</v>
      </c>
      <c r="P40" s="345">
        <v>4.7818534691015833</v>
      </c>
      <c r="Q40" s="345">
        <v>4.7814132922329646</v>
      </c>
      <c r="R40" s="345">
        <v>5.638669958148629</v>
      </c>
      <c r="S40" s="345">
        <v>6.581773280590947</v>
      </c>
      <c r="T40" s="345">
        <v>5.2335380566007172</v>
      </c>
      <c r="U40" s="345">
        <v>4.9359943993084476</v>
      </c>
      <c r="V40" s="345">
        <v>4.6874388782190017</v>
      </c>
      <c r="W40" s="345">
        <v>5.3065891078882386</v>
      </c>
      <c r="X40" s="599">
        <v>-0.19374477338244256</v>
      </c>
      <c r="Y40" s="340"/>
      <c r="Z40" s="583">
        <v>7.1337000000000002</v>
      </c>
      <c r="AA40" s="583">
        <v>7.9312300000000002</v>
      </c>
      <c r="AB40" s="583">
        <v>6.2054400000000003</v>
      </c>
      <c r="AC40" s="583">
        <v>5.4510599545454541</v>
      </c>
      <c r="AD40" s="583">
        <v>5.0316426196818913</v>
      </c>
      <c r="AE40" s="599">
        <v>-7.6942344857870215E-2</v>
      </c>
      <c r="AF40" s="107"/>
    </row>
    <row r="41" spans="1:49">
      <c r="A41" s="339"/>
      <c r="B41" s="322" t="s">
        <v>338</v>
      </c>
      <c r="C41" s="339"/>
      <c r="D41" s="345">
        <v>1.4018784743283141</v>
      </c>
      <c r="E41" s="345">
        <v>1.3749495186684857</v>
      </c>
      <c r="F41" s="345">
        <v>1.5341336796978675</v>
      </c>
      <c r="G41" s="345">
        <v>1.5215232593642349</v>
      </c>
      <c r="H41" s="345">
        <v>1.7162356350798655</v>
      </c>
      <c r="I41" s="345">
        <v>1.6950999311494848</v>
      </c>
      <c r="J41" s="345">
        <v>1.7247443483673845</v>
      </c>
      <c r="K41" s="345">
        <v>1.6101088081385801</v>
      </c>
      <c r="L41" s="345">
        <v>1.8392024184764701</v>
      </c>
      <c r="M41" s="345">
        <v>1.8764734989523908</v>
      </c>
      <c r="N41" s="345">
        <v>1.7660714602892804</v>
      </c>
      <c r="O41" s="345">
        <v>1.5900153997708355</v>
      </c>
      <c r="P41" s="345">
        <v>1.8995675372954044</v>
      </c>
      <c r="Q41" s="345">
        <v>1.8372649915278101</v>
      </c>
      <c r="R41" s="345">
        <v>1.9316253467452993</v>
      </c>
      <c r="S41" s="345">
        <v>1.5805378867376907</v>
      </c>
      <c r="T41" s="345">
        <v>1.5933135219596188</v>
      </c>
      <c r="U41" s="345">
        <v>1.5657214996297728</v>
      </c>
      <c r="V41" s="345">
        <v>1.5975455277359691</v>
      </c>
      <c r="W41" s="345">
        <v>1.4478090141228832</v>
      </c>
      <c r="X41" s="599">
        <v>-8.3977026889729633E-2</v>
      </c>
      <c r="Y41" s="510"/>
      <c r="Z41" s="583">
        <v>1.4566000029411135</v>
      </c>
      <c r="AA41" s="583">
        <v>1.6865422418185181</v>
      </c>
      <c r="AB41" s="583">
        <v>1.7677849987687049</v>
      </c>
      <c r="AC41" s="583">
        <v>1.8119589842351616</v>
      </c>
      <c r="AD41" s="583">
        <v>1.5503401003338755</v>
      </c>
      <c r="AE41" s="599">
        <v>-0.14438455074175804</v>
      </c>
      <c r="AF41" s="107"/>
    </row>
    <row r="42" spans="1:49" s="563" customFormat="1">
      <c r="A42" s="339"/>
      <c r="B42" s="567"/>
      <c r="C42" s="339"/>
      <c r="D42" s="345"/>
      <c r="E42" s="345"/>
      <c r="F42" s="345"/>
      <c r="G42" s="345"/>
      <c r="H42" s="345"/>
      <c r="I42" s="345"/>
      <c r="J42" s="345"/>
      <c r="K42" s="345"/>
      <c r="L42" s="345"/>
      <c r="M42" s="345"/>
      <c r="N42" s="345"/>
      <c r="O42" s="345"/>
      <c r="P42" s="345"/>
      <c r="Q42" s="345"/>
      <c r="R42" s="345"/>
      <c r="S42" s="345"/>
      <c r="T42" s="345"/>
      <c r="U42" s="345"/>
      <c r="V42" s="345"/>
      <c r="W42" s="345"/>
      <c r="X42" s="599"/>
      <c r="Y42" s="510"/>
      <c r="Z42" s="583"/>
      <c r="AA42" s="583"/>
      <c r="AB42" s="583"/>
      <c r="AC42" s="583"/>
      <c r="AD42" s="583"/>
      <c r="AE42" s="599"/>
      <c r="AF42" s="565"/>
      <c r="AG42" s="569"/>
      <c r="AH42" s="569"/>
      <c r="AI42" s="569"/>
      <c r="AJ42" s="569"/>
      <c r="AK42" s="569"/>
      <c r="AL42" s="569"/>
      <c r="AM42" s="569"/>
      <c r="AN42" s="569"/>
      <c r="AO42" s="569"/>
      <c r="AP42" s="569"/>
      <c r="AQ42" s="569"/>
      <c r="AR42" s="569"/>
      <c r="AS42" s="569"/>
      <c r="AT42" s="569"/>
      <c r="AU42" s="569"/>
      <c r="AV42" s="569"/>
      <c r="AW42" s="569"/>
    </row>
    <row r="43" spans="1:49">
      <c r="A43" s="107"/>
      <c r="B43" s="522" t="s">
        <v>832</v>
      </c>
      <c r="C43" s="521"/>
      <c r="D43" s="537"/>
      <c r="E43" s="537"/>
      <c r="F43" s="537"/>
      <c r="G43" s="537"/>
      <c r="H43" s="537"/>
      <c r="I43" s="537"/>
      <c r="J43" s="537"/>
      <c r="K43" s="537"/>
      <c r="L43" s="537"/>
      <c r="M43" s="537"/>
      <c r="N43" s="537"/>
      <c r="O43" s="537"/>
      <c r="P43" s="537"/>
      <c r="Q43" s="537"/>
      <c r="R43" s="537"/>
      <c r="S43" s="537"/>
      <c r="T43" s="537"/>
      <c r="U43" s="537"/>
      <c r="V43" s="537"/>
      <c r="W43" s="537"/>
      <c r="X43" s="650"/>
      <c r="Y43" s="517"/>
      <c r="Z43" s="521"/>
      <c r="AA43" s="521"/>
      <c r="AB43" s="521"/>
      <c r="AC43" s="521"/>
      <c r="AD43" s="521"/>
      <c r="AE43" s="538"/>
      <c r="AF43" s="107"/>
    </row>
    <row r="44" spans="1:49">
      <c r="A44" s="107"/>
      <c r="B44" s="341"/>
      <c r="C44" s="107"/>
      <c r="D44" s="581"/>
      <c r="E44" s="581"/>
      <c r="F44" s="581"/>
      <c r="G44" s="581"/>
      <c r="H44" s="581"/>
      <c r="I44" s="581"/>
      <c r="J44" s="581"/>
      <c r="K44" s="581"/>
      <c r="L44" s="581"/>
      <c r="M44" s="581"/>
      <c r="N44" s="581"/>
      <c r="O44" s="581"/>
      <c r="P44" s="581"/>
      <c r="Q44" s="581"/>
      <c r="R44" s="581"/>
      <c r="S44" s="581"/>
      <c r="T44" s="581"/>
      <c r="U44" s="581"/>
      <c r="V44" s="581"/>
      <c r="W44" s="581"/>
      <c r="X44" s="581"/>
      <c r="Y44" s="517"/>
      <c r="Z44" s="565"/>
      <c r="AA44" s="565"/>
      <c r="AB44" s="565"/>
      <c r="AC44" s="565"/>
      <c r="AD44" s="565"/>
      <c r="AE44" s="599"/>
      <c r="AF44" s="107"/>
    </row>
    <row r="45" spans="1:49">
      <c r="A45" s="107"/>
      <c r="B45" s="511" t="s">
        <v>340</v>
      </c>
      <c r="C45" s="107"/>
      <c r="D45" s="581"/>
      <c r="E45" s="581"/>
      <c r="F45" s="581"/>
      <c r="G45" s="581"/>
      <c r="H45" s="581"/>
      <c r="I45" s="581"/>
      <c r="J45" s="581"/>
      <c r="K45" s="581"/>
      <c r="L45" s="581"/>
      <c r="M45" s="581"/>
      <c r="N45" s="581"/>
      <c r="O45" s="581"/>
      <c r="P45" s="581"/>
      <c r="Q45" s="581"/>
      <c r="R45" s="581"/>
      <c r="S45" s="581"/>
      <c r="T45" s="581"/>
      <c r="U45" s="581"/>
      <c r="V45" s="581"/>
      <c r="W45" s="581"/>
      <c r="X45" s="581"/>
      <c r="Y45" s="517"/>
      <c r="Z45" s="565"/>
      <c r="AA45" s="565"/>
      <c r="AB45" s="565"/>
      <c r="AC45" s="565"/>
      <c r="AD45" s="565"/>
      <c r="AE45" s="599"/>
      <c r="AF45" s="107"/>
    </row>
    <row r="46" spans="1:49">
      <c r="A46" s="107"/>
      <c r="B46" s="322" t="s">
        <v>323</v>
      </c>
      <c r="C46" s="107"/>
      <c r="D46" s="592">
        <v>15854.561299999999</v>
      </c>
      <c r="E46" s="592">
        <v>16451.944950000001</v>
      </c>
      <c r="F46" s="592">
        <v>17546.173849999999</v>
      </c>
      <c r="G46" s="592">
        <v>17598.108410000001</v>
      </c>
      <c r="H46" s="592">
        <v>19240.2022</v>
      </c>
      <c r="I46" s="592">
        <v>18774.579880000001</v>
      </c>
      <c r="J46" s="592">
        <v>19956.232469999999</v>
      </c>
      <c r="K46" s="592">
        <v>19715.577669999999</v>
      </c>
      <c r="L46" s="592">
        <v>20226.187839999999</v>
      </c>
      <c r="M46" s="592">
        <v>20634.537710000001</v>
      </c>
      <c r="N46" s="592">
        <v>21171.153709999999</v>
      </c>
      <c r="O46" s="592">
        <v>20970.72969</v>
      </c>
      <c r="P46" s="592">
        <v>20696.695729999999</v>
      </c>
      <c r="Q46" s="592">
        <v>20954.253420000001</v>
      </c>
      <c r="R46" s="592">
        <v>20622.33021</v>
      </c>
      <c r="S46" s="592">
        <v>20937.95448</v>
      </c>
      <c r="T46" s="592">
        <v>19979.670870000002</v>
      </c>
      <c r="U46" s="592">
        <v>18752.865949999999</v>
      </c>
      <c r="V46" s="592">
        <v>21494.927449999999</v>
      </c>
      <c r="W46" s="592">
        <v>21034.15986</v>
      </c>
      <c r="X46" s="599">
        <v>4.5947840841804588E-3</v>
      </c>
      <c r="Y46" s="517"/>
      <c r="Z46" s="592">
        <v>67450.788509999998</v>
      </c>
      <c r="AA46" s="592">
        <v>77686.592220000006</v>
      </c>
      <c r="AB46" s="592">
        <v>83002.608949999994</v>
      </c>
      <c r="AC46" s="592">
        <v>83211.233839999986</v>
      </c>
      <c r="AD46" s="592">
        <v>81261.624129999982</v>
      </c>
      <c r="AE46" s="599">
        <v>-2.342964549412585E-2</v>
      </c>
      <c r="AF46" s="107"/>
    </row>
    <row r="47" spans="1:49">
      <c r="A47" s="107"/>
      <c r="B47" s="322" t="s">
        <v>353</v>
      </c>
      <c r="C47" s="107"/>
      <c r="D47" s="592">
        <v>521.61500000000001</v>
      </c>
      <c r="E47" s="592">
        <v>511.12754000000001</v>
      </c>
      <c r="F47" s="592">
        <v>527.19146000000001</v>
      </c>
      <c r="G47" s="592">
        <v>440.06580000000002</v>
      </c>
      <c r="H47" s="592">
        <v>523.19399999999996</v>
      </c>
      <c r="I47" s="592">
        <v>518.08100000000002</v>
      </c>
      <c r="J47" s="592">
        <v>513.28300000000002</v>
      </c>
      <c r="K47" s="592">
        <v>486.24482999999998</v>
      </c>
      <c r="L47" s="592">
        <v>555.80899999999997</v>
      </c>
      <c r="M47" s="592">
        <v>542.45399999999995</v>
      </c>
      <c r="N47" s="592">
        <v>573.88</v>
      </c>
      <c r="O47" s="592">
        <v>504.85899999999998</v>
      </c>
      <c r="P47" s="592">
        <v>584.42200000000003</v>
      </c>
      <c r="Q47" s="592">
        <v>546.63900000000001</v>
      </c>
      <c r="R47" s="592">
        <v>558.06899999999996</v>
      </c>
      <c r="S47" s="592">
        <v>533.77400000000011</v>
      </c>
      <c r="T47" s="592">
        <v>517.81799999999998</v>
      </c>
      <c r="U47" s="592">
        <v>647.072</v>
      </c>
      <c r="V47" s="592">
        <v>643.57299999999998</v>
      </c>
      <c r="W47" s="592">
        <v>618.09</v>
      </c>
      <c r="X47" s="599">
        <v>0.15796198391079352</v>
      </c>
      <c r="Y47" s="517"/>
      <c r="Z47" s="592">
        <v>1999.9998000000001</v>
      </c>
      <c r="AA47" s="592">
        <v>2040.8028300000001</v>
      </c>
      <c r="AB47" s="592">
        <v>2177.002</v>
      </c>
      <c r="AC47" s="592">
        <v>2222.904</v>
      </c>
      <c r="AD47" s="592">
        <v>2426.5529999999999</v>
      </c>
      <c r="AE47" s="599">
        <v>9.1613942842335927E-2</v>
      </c>
      <c r="AF47" s="107"/>
    </row>
    <row r="48" spans="1:49" s="391" customFormat="1">
      <c r="A48" s="107"/>
      <c r="B48" s="322" t="s">
        <v>354</v>
      </c>
      <c r="C48" s="107"/>
      <c r="D48" s="592"/>
      <c r="E48" s="592"/>
      <c r="F48" s="592"/>
      <c r="G48" s="592"/>
      <c r="H48" s="592"/>
      <c r="I48" s="592"/>
      <c r="J48" s="592"/>
      <c r="K48" s="592"/>
      <c r="L48" s="592"/>
      <c r="M48" s="592"/>
      <c r="N48" s="592"/>
      <c r="O48" s="592"/>
      <c r="P48" s="592"/>
      <c r="Q48" s="592"/>
      <c r="R48" s="592"/>
      <c r="S48" s="592"/>
      <c r="T48" s="592"/>
      <c r="U48" s="592"/>
      <c r="V48" s="592"/>
      <c r="W48" s="592"/>
      <c r="X48" s="599"/>
      <c r="Y48" s="517"/>
      <c r="Z48" s="585">
        <v>7.3828500000000004</v>
      </c>
      <c r="AA48" s="585">
        <v>7.2212199999999998</v>
      </c>
      <c r="AB48" s="585">
        <v>6.242</v>
      </c>
      <c r="AC48" s="585">
        <v>5.5492949763012716</v>
      </c>
      <c r="AD48" s="585">
        <v>5.0324431405372145</v>
      </c>
      <c r="AE48" s="599">
        <v>-9.3138288372003331E-2</v>
      </c>
      <c r="AF48" s="107"/>
      <c r="AG48" s="46"/>
      <c r="AH48" s="46"/>
      <c r="AI48" s="46"/>
      <c r="AJ48" s="46"/>
      <c r="AK48" s="46"/>
      <c r="AL48" s="46"/>
      <c r="AM48" s="46"/>
      <c r="AN48" s="46"/>
      <c r="AO48" s="46"/>
      <c r="AP48" s="46"/>
      <c r="AQ48" s="46"/>
      <c r="AR48" s="46"/>
      <c r="AS48" s="46"/>
      <c r="AT48" s="46"/>
      <c r="AU48" s="46"/>
      <c r="AV48" s="46"/>
      <c r="AW48" s="46"/>
    </row>
    <row r="49" spans="1:32">
      <c r="A49" s="107"/>
      <c r="B49" s="322"/>
      <c r="C49" s="107"/>
      <c r="D49" s="596"/>
      <c r="E49" s="596"/>
      <c r="F49" s="596"/>
      <c r="G49" s="596"/>
      <c r="H49" s="596"/>
      <c r="I49" s="596"/>
      <c r="J49" s="596"/>
      <c r="K49" s="596"/>
      <c r="L49" s="596"/>
      <c r="M49" s="596"/>
      <c r="N49" s="596"/>
      <c r="O49" s="596"/>
      <c r="P49" s="596"/>
      <c r="Q49" s="596"/>
      <c r="R49" s="596"/>
      <c r="S49" s="596"/>
      <c r="T49" s="596"/>
      <c r="U49" s="596"/>
      <c r="V49" s="596"/>
      <c r="W49" s="596"/>
      <c r="X49" s="599"/>
      <c r="Y49" s="517"/>
      <c r="Z49" s="596"/>
      <c r="AA49" s="596"/>
      <c r="AB49" s="596"/>
      <c r="AC49" s="596"/>
      <c r="AD49" s="596"/>
      <c r="AE49" s="599"/>
      <c r="AF49" s="107"/>
    </row>
    <row r="50" spans="1:32">
      <c r="A50" s="107"/>
      <c r="B50" s="511" t="s">
        <v>347</v>
      </c>
      <c r="C50" s="107"/>
      <c r="D50" s="596"/>
      <c r="E50" s="596"/>
      <c r="F50" s="596"/>
      <c r="G50" s="596"/>
      <c r="H50" s="596"/>
      <c r="I50" s="596"/>
      <c r="J50" s="596"/>
      <c r="K50" s="596"/>
      <c r="L50" s="596"/>
      <c r="M50" s="596"/>
      <c r="N50" s="596"/>
      <c r="O50" s="596"/>
      <c r="P50" s="596"/>
      <c r="Q50" s="596"/>
      <c r="R50" s="596"/>
      <c r="S50" s="596"/>
      <c r="T50" s="596"/>
      <c r="U50" s="596"/>
      <c r="V50" s="596"/>
      <c r="W50" s="596"/>
      <c r="X50" s="599"/>
      <c r="Y50" s="517"/>
      <c r="Z50" s="596"/>
      <c r="AA50" s="596"/>
      <c r="AB50" s="596"/>
      <c r="AC50" s="596"/>
      <c r="AD50" s="596"/>
      <c r="AE50" s="599"/>
      <c r="AF50" s="107"/>
    </row>
    <row r="51" spans="1:32">
      <c r="A51" s="107"/>
      <c r="B51" s="322" t="s">
        <v>348</v>
      </c>
      <c r="C51" s="107"/>
      <c r="D51" s="598">
        <v>476.41</v>
      </c>
      <c r="E51" s="598">
        <v>511.69799999999998</v>
      </c>
      <c r="F51" s="598">
        <v>502</v>
      </c>
      <c r="G51" s="598">
        <v>509.53899999999999</v>
      </c>
      <c r="H51" s="598">
        <v>525.54899999999998</v>
      </c>
      <c r="I51" s="598">
        <v>480.61799999999999</v>
      </c>
      <c r="J51" s="598">
        <v>509.255</v>
      </c>
      <c r="K51" s="598">
        <v>488.31178</v>
      </c>
      <c r="L51" s="598">
        <v>563.36800000000005</v>
      </c>
      <c r="M51" s="598">
        <v>569.245</v>
      </c>
      <c r="N51" s="598">
        <v>550.375</v>
      </c>
      <c r="O51" s="598">
        <v>517.01199999999994</v>
      </c>
      <c r="P51" s="598">
        <v>550.54600000000005</v>
      </c>
      <c r="Q51" s="598">
        <v>535.27499999999998</v>
      </c>
      <c r="R51" s="598">
        <v>565.09500000000003</v>
      </c>
      <c r="S51" s="598">
        <v>549.08400000000006</v>
      </c>
      <c r="T51" s="598">
        <v>560.09901300000001</v>
      </c>
      <c r="U51" s="598">
        <v>632.779</v>
      </c>
      <c r="V51" s="598">
        <v>639.91100000000006</v>
      </c>
      <c r="W51" s="598">
        <v>609.94600000000003</v>
      </c>
      <c r="X51" s="599">
        <v>0.11084278543902193</v>
      </c>
      <c r="Y51" s="517"/>
      <c r="Z51" s="598">
        <v>1999.9970000000001</v>
      </c>
      <c r="AA51" s="598">
        <v>2003.73378</v>
      </c>
      <c r="AB51" s="598">
        <v>2200</v>
      </c>
      <c r="AC51" s="598">
        <v>2200</v>
      </c>
      <c r="AD51" s="598">
        <v>2442.735013</v>
      </c>
      <c r="AE51" s="599">
        <v>0.11033409681818185</v>
      </c>
      <c r="AF51" s="107"/>
    </row>
    <row r="52" spans="1:32">
      <c r="A52" s="107"/>
      <c r="B52" s="322" t="s">
        <v>354</v>
      </c>
      <c r="C52" s="107"/>
      <c r="D52" s="591">
        <v>6.8765400000000003</v>
      </c>
      <c r="E52" s="591">
        <v>6.5906900000000004</v>
      </c>
      <c r="F52" s="591">
        <v>7.4512799999999997</v>
      </c>
      <c r="G52" s="591">
        <v>7.6063700000000001</v>
      </c>
      <c r="H52" s="591">
        <v>8.0329099999999993</v>
      </c>
      <c r="I52" s="591">
        <v>8.5022300000000008</v>
      </c>
      <c r="J52" s="591">
        <v>7.4123099999999997</v>
      </c>
      <c r="K52" s="591">
        <v>7.8009599999999999</v>
      </c>
      <c r="L52" s="591">
        <v>5.9751899999999996</v>
      </c>
      <c r="M52" s="591">
        <v>6.4663599999999999</v>
      </c>
      <c r="N52" s="591">
        <v>6.0526400000000002</v>
      </c>
      <c r="O52" s="591">
        <v>6.3317100000000002</v>
      </c>
      <c r="P52" s="591">
        <v>4.7818534691015833</v>
      </c>
      <c r="Q52" s="591">
        <v>4.7814132922329646</v>
      </c>
      <c r="R52" s="591">
        <v>5.638669958148629</v>
      </c>
      <c r="S52" s="591">
        <v>6.581773280590947</v>
      </c>
      <c r="T52" s="591">
        <v>5.2335380566007172</v>
      </c>
      <c r="U52" s="591">
        <v>4.9359943993084476</v>
      </c>
      <c r="V52" s="591">
        <v>4.6874388782190017</v>
      </c>
      <c r="W52" s="591">
        <v>5.3065891078882386</v>
      </c>
      <c r="X52" s="599">
        <v>-0.19374477338244256</v>
      </c>
      <c r="Y52" s="517"/>
      <c r="Z52" s="591">
        <v>7.1337000000000002</v>
      </c>
      <c r="AA52" s="591">
        <v>7.9312300000000002</v>
      </c>
      <c r="AB52" s="591">
        <v>6.2054400000000003</v>
      </c>
      <c r="AC52" s="591">
        <v>5.4510599545454541</v>
      </c>
      <c r="AD52" s="591">
        <v>5.0316426196818913</v>
      </c>
      <c r="AE52" s="599">
        <v>-7.6942344857870215E-2</v>
      </c>
      <c r="AF52" s="107"/>
    </row>
    <row r="53" spans="1:32">
      <c r="A53" s="274"/>
      <c r="B53" s="322" t="s">
        <v>718</v>
      </c>
      <c r="C53" s="274"/>
      <c r="D53" s="594">
        <v>0.86807100000000004</v>
      </c>
      <c r="E53" s="594">
        <v>0.87782660000000012</v>
      </c>
      <c r="F53" s="594">
        <v>0.88300000000000001</v>
      </c>
      <c r="G53" s="594">
        <v>0.88001260000000003</v>
      </c>
      <c r="H53" s="594">
        <v>0.87234790000000006</v>
      </c>
      <c r="I53" s="594">
        <v>0.87224670000000004</v>
      </c>
      <c r="J53" s="594">
        <v>0.89012230000000003</v>
      </c>
      <c r="K53" s="594">
        <v>0.88624429999999998</v>
      </c>
      <c r="L53" s="594">
        <v>0.88829759999999991</v>
      </c>
      <c r="M53" s="594">
        <v>0.89939099999999994</v>
      </c>
      <c r="N53" s="594">
        <v>0.88365159999999998</v>
      </c>
      <c r="O53" s="594">
        <v>0.87250220000000001</v>
      </c>
      <c r="P53" s="594">
        <v>0.87699400861564181</v>
      </c>
      <c r="Q53" s="594">
        <v>0.88987688771967799</v>
      </c>
      <c r="R53" s="594">
        <v>0.89185594756589603</v>
      </c>
      <c r="S53" s="594">
        <v>0.89416511545384292</v>
      </c>
      <c r="T53" s="594">
        <v>0.88503948504750196</v>
      </c>
      <c r="U53" s="594">
        <v>0.88985028976175162</v>
      </c>
      <c r="V53" s="594">
        <v>0.88808804485828963</v>
      </c>
      <c r="W53" s="594">
        <v>0.86753886511731826</v>
      </c>
      <c r="X53" s="599">
        <v>-2.9777778037124891E-2</v>
      </c>
      <c r="Y53" s="517"/>
      <c r="Z53" s="594">
        <v>0.87755120000000009</v>
      </c>
      <c r="AA53" s="594">
        <v>0.87987470000000001</v>
      </c>
      <c r="AB53" s="594">
        <v>0.88636750000000009</v>
      </c>
      <c r="AC53" s="594">
        <v>0.88886687667475262</v>
      </c>
      <c r="AD53" s="594">
        <v>0.88239734154089844</v>
      </c>
      <c r="AE53" s="599">
        <v>-7.2784072661776777E-3</v>
      </c>
      <c r="AF53" s="274"/>
    </row>
    <row r="54" spans="1:32">
      <c r="A54" s="274"/>
      <c r="B54" s="322" t="s">
        <v>366</v>
      </c>
      <c r="C54" s="274"/>
      <c r="D54" s="591">
        <v>29.776879000000001</v>
      </c>
      <c r="E54" s="591">
        <v>28.509114</v>
      </c>
      <c r="F54" s="591">
        <v>31.4</v>
      </c>
      <c r="G54" s="591">
        <v>34.786527</v>
      </c>
      <c r="H54" s="591">
        <v>35.701929999999997</v>
      </c>
      <c r="I54" s="591">
        <v>37.290761000000003</v>
      </c>
      <c r="J54" s="591">
        <v>37.171799999999998</v>
      </c>
      <c r="K54" s="591">
        <v>40.458299000000004</v>
      </c>
      <c r="L54" s="591">
        <v>35.107865999999994</v>
      </c>
      <c r="M54" s="591">
        <v>34.167761999999996</v>
      </c>
      <c r="N54" s="591">
        <v>28.856120000000001</v>
      </c>
      <c r="O54" s="591">
        <v>29.970030000000001</v>
      </c>
      <c r="P54" s="591">
        <v>24.799353</v>
      </c>
      <c r="Q54" s="591">
        <v>24.523066</v>
      </c>
      <c r="R54" s="591">
        <v>28.945475999999999</v>
      </c>
      <c r="S54" s="591">
        <v>35.295818999999995</v>
      </c>
      <c r="T54" s="591">
        <v>29.977953000000003</v>
      </c>
      <c r="U54" s="591">
        <v>31.535505000000001</v>
      </c>
      <c r="V54" s="591">
        <v>28.352603999999999</v>
      </c>
      <c r="W54" s="591">
        <v>29.789463999999999</v>
      </c>
      <c r="X54" s="599">
        <v>-0.15600587140363553</v>
      </c>
      <c r="Y54" s="517"/>
      <c r="Z54" s="591">
        <v>124.507548</v>
      </c>
      <c r="AA54" s="591">
        <v>150.62279000000001</v>
      </c>
      <c r="AB54" s="591">
        <v>128.10177999999999</v>
      </c>
      <c r="AC54" s="591">
        <v>113.563714</v>
      </c>
      <c r="AD54" s="591">
        <v>119.65552599999999</v>
      </c>
      <c r="AE54" s="599">
        <v>5.3642239985212115E-2</v>
      </c>
      <c r="AF54" s="274"/>
    </row>
    <row r="55" spans="1:32">
      <c r="A55" s="274"/>
      <c r="B55" s="322" t="s">
        <v>367</v>
      </c>
      <c r="C55" s="274"/>
      <c r="D55" s="591">
        <v>96.016459616200876</v>
      </c>
      <c r="E55" s="591">
        <v>104.21889645535812</v>
      </c>
      <c r="F55" s="591">
        <v>104.8</v>
      </c>
      <c r="G55" s="591">
        <v>98.618278277679181</v>
      </c>
      <c r="H55" s="591">
        <v>101.37632055185813</v>
      </c>
      <c r="I55" s="591">
        <v>97.355921484144545</v>
      </c>
      <c r="J55" s="591">
        <v>90.553984472099813</v>
      </c>
      <c r="K55" s="591">
        <v>83.384186270411405</v>
      </c>
      <c r="L55" s="591">
        <v>84.954742051254286</v>
      </c>
      <c r="M55" s="591">
        <v>97.016676128802374</v>
      </c>
      <c r="N55" s="591">
        <v>102.32297</v>
      </c>
      <c r="O55" s="591">
        <v>94.196160000000006</v>
      </c>
      <c r="P55" s="591">
        <v>91.61716839951427</v>
      </c>
      <c r="Q55" s="591">
        <v>94.496312165860502</v>
      </c>
      <c r="R55" s="591">
        <v>98.424665740511585</v>
      </c>
      <c r="S55" s="591">
        <v>91.274759766872108</v>
      </c>
      <c r="T55" s="591">
        <v>86.683707189747068</v>
      </c>
      <c r="U55" s="591">
        <v>88.487471502359014</v>
      </c>
      <c r="V55" s="591">
        <v>93.920505502774958</v>
      </c>
      <c r="W55" s="591">
        <v>94.073230052074791</v>
      </c>
      <c r="X55" s="599">
        <v>3.0659848268572265E-2</v>
      </c>
      <c r="Y55" s="517"/>
      <c r="Z55" s="591">
        <v>100.83544412905793</v>
      </c>
      <c r="AA55" s="591">
        <v>92.877337088232139</v>
      </c>
      <c r="AB55" s="591">
        <v>94.246369999999999</v>
      </c>
      <c r="AC55" s="591">
        <v>93.867588726448304</v>
      </c>
      <c r="AD55" s="591">
        <v>90.713563868333182</v>
      </c>
      <c r="AE55" s="599">
        <v>-3.3600787033175816E-2</v>
      </c>
      <c r="AF55" s="274"/>
    </row>
    <row r="56" spans="1:32">
      <c r="A56" s="274"/>
      <c r="B56" s="322" t="s">
        <v>368</v>
      </c>
      <c r="C56" s="274"/>
      <c r="D56" s="591">
        <v>91.921182503576773</v>
      </c>
      <c r="E56" s="591">
        <v>95.525854003568753</v>
      </c>
      <c r="F56" s="591">
        <v>105.9</v>
      </c>
      <c r="G56" s="591">
        <v>110.29586380953914</v>
      </c>
      <c r="H56" s="591">
        <v>116.36408442779751</v>
      </c>
      <c r="I56" s="591">
        <v>116.72243959682993</v>
      </c>
      <c r="J56" s="591">
        <v>108.22108765894512</v>
      </c>
      <c r="K56" s="591">
        <v>108.46310993939589</v>
      </c>
      <c r="L56" s="591">
        <v>95.892092529779617</v>
      </c>
      <c r="M56" s="591">
        <v>106.57458806886684</v>
      </c>
      <c r="N56" s="591">
        <v>94.929634930000006</v>
      </c>
      <c r="O56" s="591">
        <v>90.763476779999991</v>
      </c>
      <c r="P56" s="591">
        <v>73.04793672737793</v>
      </c>
      <c r="Q56" s="591">
        <v>74.504132975388629</v>
      </c>
      <c r="R56" s="591">
        <v>91.595762534762969</v>
      </c>
      <c r="S56" s="591">
        <v>103.57732731043129</v>
      </c>
      <c r="T56" s="591">
        <v>83.546870930924172</v>
      </c>
      <c r="U56" s="591">
        <v>89.716498143295766</v>
      </c>
      <c r="V56" s="591">
        <v>85.613866606651968</v>
      </c>
      <c r="W56" s="591">
        <v>90.098898837751378</v>
      </c>
      <c r="X56" s="599">
        <v>-0.13012913948130511</v>
      </c>
      <c r="Y56" s="517"/>
      <c r="Z56" s="591">
        <v>403.6450528075618</v>
      </c>
      <c r="AA56" s="591">
        <v>449.77072162296849</v>
      </c>
      <c r="AB56" s="591">
        <v>388.15979229999999</v>
      </c>
      <c r="AC56" s="591">
        <v>342.7251595479608</v>
      </c>
      <c r="AD56" s="591">
        <v>348.97613451862333</v>
      </c>
      <c r="AE56" s="599">
        <v>1.8239031470310696E-2</v>
      </c>
      <c r="AF56" s="274"/>
    </row>
    <row r="57" spans="1:32" ht="8.25" customHeight="1">
      <c r="A57" s="274"/>
      <c r="B57" s="322"/>
      <c r="C57" s="274"/>
      <c r="D57" s="597"/>
      <c r="E57" s="597"/>
      <c r="F57" s="597"/>
      <c r="G57" s="597"/>
      <c r="H57" s="597"/>
      <c r="I57" s="597"/>
      <c r="J57" s="597"/>
      <c r="K57" s="597"/>
      <c r="L57" s="597"/>
      <c r="M57" s="597"/>
      <c r="N57" s="597"/>
      <c r="O57" s="597"/>
      <c r="P57" s="597"/>
      <c r="Q57" s="597"/>
      <c r="R57" s="597"/>
      <c r="S57" s="597"/>
      <c r="T57" s="597"/>
      <c r="U57" s="597"/>
      <c r="V57" s="597"/>
      <c r="W57" s="597"/>
      <c r="X57" s="599"/>
      <c r="Y57" s="517"/>
      <c r="Z57" s="597"/>
      <c r="AA57" s="597"/>
      <c r="AB57" s="597"/>
      <c r="AC57" s="597"/>
      <c r="AD57" s="597"/>
      <c r="AE57" s="599"/>
      <c r="AF57" s="274"/>
    </row>
    <row r="58" spans="1:32">
      <c r="A58" s="274"/>
      <c r="B58" s="322" t="s">
        <v>1167</v>
      </c>
      <c r="C58" s="274"/>
      <c r="D58" s="591">
        <v>19.607558000000001</v>
      </c>
      <c r="E58" s="591">
        <v>17.340008000000001</v>
      </c>
      <c r="F58" s="591">
        <v>17.2</v>
      </c>
      <c r="G58" s="591">
        <v>13.483568</v>
      </c>
      <c r="H58" s="591">
        <v>20.841017999999998</v>
      </c>
      <c r="I58" s="591">
        <v>26.424239</v>
      </c>
      <c r="J58" s="591">
        <v>21.060093999999999</v>
      </c>
      <c r="K58" s="591">
        <v>15.929769</v>
      </c>
      <c r="L58" s="591">
        <v>26.971705</v>
      </c>
      <c r="M58" s="591">
        <v>21.431497</v>
      </c>
      <c r="N58" s="591">
        <v>9.7222480000000004</v>
      </c>
      <c r="O58" s="591">
        <v>25.765944000000001</v>
      </c>
      <c r="P58" s="591">
        <v>10.772622999999999</v>
      </c>
      <c r="Q58" s="591">
        <v>15.681569</v>
      </c>
      <c r="R58" s="591">
        <v>15.502931</v>
      </c>
      <c r="S58" s="591">
        <v>24.838836999999998</v>
      </c>
      <c r="T58" s="591">
        <v>8.7664439999999999</v>
      </c>
      <c r="U58" s="591">
        <v>9.6989199999999993</v>
      </c>
      <c r="V58" s="591">
        <v>15.296719999999999</v>
      </c>
      <c r="W58" s="591">
        <v>15.622678000000001</v>
      </c>
      <c r="X58" s="599">
        <v>-0.37103826559995534</v>
      </c>
      <c r="Y58" s="517"/>
      <c r="Z58" s="591">
        <v>67.640033000000003</v>
      </c>
      <c r="AA58" s="591">
        <v>84.255119999999991</v>
      </c>
      <c r="AB58" s="591">
        <v>83.891394000000005</v>
      </c>
      <c r="AC58" s="591">
        <v>66.795960000000008</v>
      </c>
      <c r="AD58" s="591">
        <v>49.384762000000002</v>
      </c>
      <c r="AE58" s="599">
        <v>-0.26066244126141769</v>
      </c>
      <c r="AF58" s="274"/>
    </row>
    <row r="59" spans="1:32">
      <c r="A59" s="274"/>
      <c r="B59" s="322" t="s">
        <v>1168</v>
      </c>
      <c r="C59" s="274"/>
      <c r="D59" s="591">
        <v>50.72538428151173</v>
      </c>
      <c r="E59" s="591">
        <v>40.448549520150465</v>
      </c>
      <c r="F59" s="591">
        <v>35.823075859629952</v>
      </c>
      <c r="G59" s="591">
        <v>28.042907389843588</v>
      </c>
      <c r="H59" s="591">
        <v>41.337172022441209</v>
      </c>
      <c r="I59" s="591">
        <v>50.729252977960677</v>
      </c>
      <c r="J59" s="591">
        <v>39.867813911617667</v>
      </c>
      <c r="K59" s="591">
        <v>27.818340701207259</v>
      </c>
      <c r="L59" s="591">
        <v>46.13582844374428</v>
      </c>
      <c r="M59" s="591">
        <v>39.972022762711596</v>
      </c>
      <c r="N59" s="591">
        <v>19.523855510000001</v>
      </c>
      <c r="O59" s="591">
        <v>50.202872990000003</v>
      </c>
      <c r="P59" s="591">
        <v>19.967945408073046</v>
      </c>
      <c r="Q59" s="591">
        <v>28.306537206423712</v>
      </c>
      <c r="R59" s="591">
        <v>30.066186442040287</v>
      </c>
      <c r="S59" s="591">
        <v>46.410827077338553</v>
      </c>
      <c r="T59" s="591">
        <v>16.185934380375194</v>
      </c>
      <c r="U59" s="591">
        <v>17.938531998006646</v>
      </c>
      <c r="V59" s="591">
        <v>28.139700033758253</v>
      </c>
      <c r="W59" s="591">
        <v>29.857025093638963</v>
      </c>
      <c r="X59" s="599">
        <v>-0.3566797453558519</v>
      </c>
      <c r="Y59" s="517"/>
      <c r="Z59" s="591">
        <v>155.03991705113572</v>
      </c>
      <c r="AA59" s="591">
        <v>159.75257961322683</v>
      </c>
      <c r="AB59" s="591">
        <v>155.83457970000001</v>
      </c>
      <c r="AC59" s="591">
        <v>124.75149613387561</v>
      </c>
      <c r="AD59" s="591">
        <v>92.121191505779052</v>
      </c>
      <c r="AE59" s="599">
        <v>-0.26156243122791667</v>
      </c>
      <c r="AF59" s="274"/>
    </row>
    <row r="60" spans="1:32" ht="7.5" customHeight="1">
      <c r="A60" s="274"/>
      <c r="B60" s="322"/>
      <c r="C60" s="274"/>
      <c r="D60" s="597"/>
      <c r="E60" s="597"/>
      <c r="F60" s="597"/>
      <c r="G60" s="597"/>
      <c r="H60" s="597"/>
      <c r="I60" s="597"/>
      <c r="J60" s="597"/>
      <c r="K60" s="597"/>
      <c r="L60" s="597"/>
      <c r="M60" s="597"/>
      <c r="N60" s="597"/>
      <c r="O60" s="597"/>
      <c r="P60" s="597"/>
      <c r="Q60" s="597"/>
      <c r="R60" s="597"/>
      <c r="S60" s="597"/>
      <c r="T60" s="597"/>
      <c r="U60" s="597"/>
      <c r="V60" s="597"/>
      <c r="W60" s="597"/>
      <c r="X60" s="599"/>
      <c r="Y60" s="517"/>
      <c r="Z60" s="597"/>
      <c r="AA60" s="597"/>
      <c r="AB60" s="597"/>
      <c r="AC60" s="597"/>
      <c r="AD60" s="597"/>
      <c r="AE60" s="599"/>
      <c r="AF60" s="274"/>
    </row>
    <row r="61" spans="1:32">
      <c r="A61" s="274"/>
      <c r="B61" s="515" t="s">
        <v>369</v>
      </c>
      <c r="C61" s="274"/>
      <c r="D61" s="597"/>
      <c r="E61" s="597"/>
      <c r="F61" s="597"/>
      <c r="G61" s="597"/>
      <c r="H61" s="597"/>
      <c r="I61" s="597"/>
      <c r="J61" s="597"/>
      <c r="K61" s="597"/>
      <c r="L61" s="597"/>
      <c r="M61" s="597"/>
      <c r="N61" s="597"/>
      <c r="O61" s="597"/>
      <c r="P61" s="597"/>
      <c r="Q61" s="597"/>
      <c r="R61" s="597"/>
      <c r="S61" s="597"/>
      <c r="T61" s="597"/>
      <c r="U61" s="597"/>
      <c r="V61" s="597"/>
      <c r="W61" s="597"/>
      <c r="X61" s="599"/>
      <c r="Y61" s="517"/>
      <c r="Z61" s="597"/>
      <c r="AA61" s="597"/>
      <c r="AB61" s="597"/>
      <c r="AC61" s="597"/>
      <c r="AD61" s="597"/>
      <c r="AE61" s="599"/>
      <c r="AF61" s="274"/>
    </row>
    <row r="62" spans="1:32">
      <c r="A62" s="274"/>
      <c r="B62" s="322" t="s">
        <v>370</v>
      </c>
      <c r="C62" s="274"/>
      <c r="D62" s="593">
        <v>7.9496399999999996</v>
      </c>
      <c r="E62" s="593">
        <v>12.11205</v>
      </c>
      <c r="F62" s="593">
        <v>15.293950000000001</v>
      </c>
      <c r="G62" s="593">
        <v>16.315719999999999</v>
      </c>
      <c r="H62" s="593">
        <v>15.93418</v>
      </c>
      <c r="I62" s="593">
        <v>13.03322</v>
      </c>
      <c r="J62" s="593">
        <v>14.8972</v>
      </c>
      <c r="K62" s="593">
        <v>9.5401600000000002</v>
      </c>
      <c r="L62" s="593">
        <v>11.99729</v>
      </c>
      <c r="M62" s="593">
        <v>13.14747</v>
      </c>
      <c r="N62" s="593">
        <v>19.142710000000001</v>
      </c>
      <c r="O62" s="593">
        <v>10.674620000000001</v>
      </c>
      <c r="P62" s="593">
        <v>13.511279999999999</v>
      </c>
      <c r="Q62" s="593">
        <v>7.0213640000000002</v>
      </c>
      <c r="R62" s="593">
        <v>14.291055999999998</v>
      </c>
      <c r="S62" s="593">
        <v>13.364277999999999</v>
      </c>
      <c r="T62" s="593">
        <v>14.431698000000001</v>
      </c>
      <c r="U62" s="593">
        <v>13.305157000000001</v>
      </c>
      <c r="V62" s="593">
        <v>18.993669999999998</v>
      </c>
      <c r="W62" s="593">
        <v>19.352735000000003</v>
      </c>
      <c r="X62" s="599">
        <v>0.448094315308317</v>
      </c>
      <c r="Y62" s="517"/>
      <c r="Z62" s="593">
        <v>51.67136</v>
      </c>
      <c r="AA62" s="593">
        <v>53.404760000000003</v>
      </c>
      <c r="AB62" s="593">
        <v>54.962090000000003</v>
      </c>
      <c r="AC62" s="593">
        <v>48.187977999999994</v>
      </c>
      <c r="AD62" s="593">
        <v>66.083259999999996</v>
      </c>
      <c r="AE62" s="599">
        <v>0.37136403606725321</v>
      </c>
      <c r="AF62" s="274"/>
    </row>
    <row r="63" spans="1:32">
      <c r="A63" s="274"/>
      <c r="B63" s="322" t="s">
        <v>354</v>
      </c>
      <c r="C63" s="274"/>
      <c r="D63" s="591">
        <v>118.32011</v>
      </c>
      <c r="E63" s="591">
        <v>128.93994000000001</v>
      </c>
      <c r="F63" s="591">
        <v>125.9</v>
      </c>
      <c r="G63" s="591">
        <v>134.12047000000001</v>
      </c>
      <c r="H63" s="591">
        <v>135.77189999999999</v>
      </c>
      <c r="I63" s="591">
        <v>149.20928000000001</v>
      </c>
      <c r="J63" s="591">
        <v>147.76586</v>
      </c>
      <c r="K63" s="591">
        <v>136.78638000000001</v>
      </c>
      <c r="L63" s="591">
        <v>137.27443</v>
      </c>
      <c r="M63" s="591">
        <v>130.81387000000001</v>
      </c>
      <c r="N63" s="591">
        <v>133.80088000000001</v>
      </c>
      <c r="O63" s="591">
        <v>132.67440999999999</v>
      </c>
      <c r="P63" s="591">
        <v>132.55912837273746</v>
      </c>
      <c r="Q63" s="591">
        <v>131.15726659378433</v>
      </c>
      <c r="R63" s="591">
        <v>136.75199369451778</v>
      </c>
      <c r="S63" s="591">
        <v>129.3014429960227</v>
      </c>
      <c r="T63" s="591">
        <v>125.42927381102348</v>
      </c>
      <c r="U63" s="591">
        <v>108.88847985784759</v>
      </c>
      <c r="V63" s="591">
        <v>107.97136098500185</v>
      </c>
      <c r="W63" s="591">
        <v>115.01165494179504</v>
      </c>
      <c r="X63" s="599">
        <v>-0.11051530225124562</v>
      </c>
      <c r="Y63" s="517"/>
      <c r="Z63" s="591">
        <v>128.05201</v>
      </c>
      <c r="AA63" s="591">
        <v>142.57816</v>
      </c>
      <c r="AB63" s="591">
        <v>133.62578999999999</v>
      </c>
      <c r="AC63" s="591">
        <v>132.69486509685052</v>
      </c>
      <c r="AD63" s="591">
        <v>114.03036411944571</v>
      </c>
      <c r="AE63" s="599">
        <v>-0.14065729645063563</v>
      </c>
      <c r="AF63" s="274"/>
    </row>
    <row r="64" spans="1:32">
      <c r="A64" s="274"/>
      <c r="B64" s="322" t="s">
        <v>718</v>
      </c>
      <c r="C64" s="274"/>
      <c r="D64" s="594">
        <v>0.94442130000000002</v>
      </c>
      <c r="E64" s="594">
        <v>0.93417500000000009</v>
      </c>
      <c r="F64" s="594">
        <v>0.91700000000000004</v>
      </c>
      <c r="G64" s="594">
        <v>0.91384749999999992</v>
      </c>
      <c r="H64" s="594">
        <v>0.9177843</v>
      </c>
      <c r="I64" s="594">
        <v>0.91769270000000003</v>
      </c>
      <c r="J64" s="594">
        <v>0.92576380000000003</v>
      </c>
      <c r="K64" s="594">
        <v>0.91731620000000003</v>
      </c>
      <c r="L64" s="594">
        <v>0.92417420000000006</v>
      </c>
      <c r="M64" s="594">
        <v>0.90199520000000011</v>
      </c>
      <c r="N64" s="594">
        <v>0.93119910000000006</v>
      </c>
      <c r="O64" s="594">
        <v>0.93011799999999989</v>
      </c>
      <c r="P64" s="594">
        <v>0.94595716966115007</v>
      </c>
      <c r="Q64" s="594">
        <v>0.94002925889331801</v>
      </c>
      <c r="R64" s="594">
        <v>0.94078234673113614</v>
      </c>
      <c r="S64" s="594">
        <v>0.92446832934724044</v>
      </c>
      <c r="T64" s="594">
        <v>0.93600260949683156</v>
      </c>
      <c r="U64" s="594">
        <v>0.91864362658325804</v>
      </c>
      <c r="V64" s="594">
        <v>0.91266825611657343</v>
      </c>
      <c r="W64" s="594">
        <v>0.927539869348326</v>
      </c>
      <c r="X64" s="599">
        <v>3.3224934847193577E-3</v>
      </c>
      <c r="Y64" s="517"/>
      <c r="Z64" s="594">
        <v>0.9239942000000001</v>
      </c>
      <c r="AA64" s="594">
        <v>0.91998760000000002</v>
      </c>
      <c r="AB64" s="594">
        <v>0.92257650000000002</v>
      </c>
      <c r="AC64" s="594">
        <v>0.93771459082186803</v>
      </c>
      <c r="AD64" s="594">
        <v>0.92381508763415288</v>
      </c>
      <c r="AE64" s="599">
        <v>-1.4822743853791231E-2</v>
      </c>
      <c r="AF64" s="274"/>
    </row>
    <row r="65" spans="1:49">
      <c r="A65" s="274"/>
      <c r="B65" s="322" t="s">
        <v>356</v>
      </c>
      <c r="C65" s="274"/>
      <c r="D65" s="591">
        <v>27.382542253765656</v>
      </c>
      <c r="E65" s="591">
        <v>40.905744666998892</v>
      </c>
      <c r="F65" s="591">
        <v>58.2</v>
      </c>
      <c r="G65" s="591">
        <v>61.974930387898475</v>
      </c>
      <c r="H65" s="591">
        <v>67.2317964312698</v>
      </c>
      <c r="I65" s="591">
        <v>53.544286833957599</v>
      </c>
      <c r="J65" s="591">
        <v>61.725090823219254</v>
      </c>
      <c r="K65" s="591">
        <v>39.319137805713183</v>
      </c>
      <c r="L65" s="591">
        <v>42.817452600511196</v>
      </c>
      <c r="M65" s="591">
        <v>53.357191233140966</v>
      </c>
      <c r="N65" s="591">
        <v>73.582969797611213</v>
      </c>
      <c r="O65" s="591">
        <v>34.341552362917362</v>
      </c>
      <c r="P65" s="591">
        <v>61.863882242191387</v>
      </c>
      <c r="Q65" s="591">
        <v>24.642895087691098</v>
      </c>
      <c r="R65" s="591">
        <v>52.188940682559839</v>
      </c>
      <c r="S65" s="591">
        <v>66.515369857411542</v>
      </c>
      <c r="T65" s="591">
        <v>55.188785865899334</v>
      </c>
      <c r="U65" s="591">
        <v>38.38626361470574</v>
      </c>
      <c r="V65" s="591">
        <v>56.083868349221149</v>
      </c>
      <c r="W65" s="591">
        <v>74.285237275547757</v>
      </c>
      <c r="X65" s="599">
        <v>0.11681311304127773</v>
      </c>
      <c r="Y65" s="517"/>
      <c r="Z65" s="591">
        <v>188.44270987959553</v>
      </c>
      <c r="AA65" s="591">
        <v>221.82031189415983</v>
      </c>
      <c r="AB65" s="591">
        <v>204.09916599418074</v>
      </c>
      <c r="AC65" s="591">
        <v>205.21108786985388</v>
      </c>
      <c r="AD65" s="591">
        <v>223.94415510537397</v>
      </c>
      <c r="AE65" s="599">
        <v>9.1286818027107364E-2</v>
      </c>
      <c r="AF65" s="274"/>
    </row>
    <row r="66" spans="1:49">
      <c r="A66" s="274"/>
      <c r="B66" s="514" t="s">
        <v>327</v>
      </c>
      <c r="C66" s="565"/>
      <c r="D66" s="595"/>
      <c r="E66" s="595"/>
      <c r="F66" s="595"/>
      <c r="G66" s="595"/>
      <c r="H66" s="595"/>
      <c r="I66" s="595"/>
      <c r="J66" s="595"/>
      <c r="K66" s="595"/>
      <c r="L66" s="595"/>
      <c r="M66" s="595"/>
      <c r="N66" s="595"/>
      <c r="O66" s="595"/>
      <c r="P66" s="595"/>
      <c r="Q66" s="595"/>
      <c r="R66" s="595"/>
      <c r="S66" s="595"/>
      <c r="T66" s="595"/>
      <c r="U66" s="595"/>
      <c r="V66" s="595"/>
      <c r="W66" s="595"/>
      <c r="X66" s="541"/>
      <c r="Y66" s="517"/>
      <c r="Z66" s="595"/>
      <c r="AA66" s="595"/>
      <c r="AB66" s="595"/>
      <c r="AC66" s="595"/>
      <c r="AD66" s="595"/>
      <c r="AE66" s="541"/>
      <c r="AF66" s="107"/>
    </row>
    <row r="67" spans="1:49">
      <c r="A67" s="274"/>
      <c r="B67" s="322" t="s">
        <v>328</v>
      </c>
      <c r="C67" s="565"/>
      <c r="D67" s="591">
        <v>78.107926535277386</v>
      </c>
      <c r="E67" s="591">
        <v>81.35429418714935</v>
      </c>
      <c r="F67" s="591">
        <v>94.002568430562491</v>
      </c>
      <c r="G67" s="591">
        <v>90.017837777742059</v>
      </c>
      <c r="H67" s="591">
        <v>108.56896845371101</v>
      </c>
      <c r="I67" s="591">
        <v>104.27353981191828</v>
      </c>
      <c r="J67" s="591">
        <v>101.59290473483692</v>
      </c>
      <c r="K67" s="591">
        <v>67.137478506920445</v>
      </c>
      <c r="L67" s="591">
        <v>88.953281044255476</v>
      </c>
      <c r="M67" s="591">
        <v>93.329213995852569</v>
      </c>
      <c r="N67" s="591">
        <v>93.106825307611217</v>
      </c>
      <c r="O67" s="591">
        <v>84.544425352917358</v>
      </c>
      <c r="P67" s="591">
        <v>81.83182765026443</v>
      </c>
      <c r="Q67" s="591">
        <v>52.949432294114814</v>
      </c>
      <c r="R67" s="591">
        <v>82.255127124600122</v>
      </c>
      <c r="S67" s="591">
        <v>112.9261969347501</v>
      </c>
      <c r="T67" s="591">
        <v>71.374720246274535</v>
      </c>
      <c r="U67" s="591">
        <v>56.324795612712386</v>
      </c>
      <c r="V67" s="591">
        <v>84.223568382979408</v>
      </c>
      <c r="W67" s="591">
        <v>104.14226236918672</v>
      </c>
      <c r="X67" s="599">
        <v>-7.7784737323960518E-2</v>
      </c>
      <c r="Y67" s="517"/>
      <c r="Z67" s="591">
        <v>343.48262693073127</v>
      </c>
      <c r="AA67" s="591">
        <v>381.57289150738666</v>
      </c>
      <c r="AB67" s="591">
        <v>359.93374569418074</v>
      </c>
      <c r="AC67" s="591">
        <v>329.96258400372949</v>
      </c>
      <c r="AD67" s="591">
        <v>316.06534661115302</v>
      </c>
      <c r="AE67" s="599">
        <v>-4.211761595496355E-2</v>
      </c>
      <c r="AF67" s="107"/>
    </row>
    <row r="68" spans="1:49" s="563" customFormat="1">
      <c r="A68" s="274"/>
      <c r="B68" s="567"/>
      <c r="C68" s="565"/>
      <c r="D68" s="591"/>
      <c r="E68" s="591"/>
      <c r="F68" s="591"/>
      <c r="G68" s="591"/>
      <c r="H68" s="591"/>
      <c r="I68" s="591"/>
      <c r="J68" s="591"/>
      <c r="K68" s="591"/>
      <c r="L68" s="591"/>
      <c r="M68" s="591"/>
      <c r="N68" s="591"/>
      <c r="O68" s="591"/>
      <c r="P68" s="591"/>
      <c r="Q68" s="591"/>
      <c r="R68" s="591"/>
      <c r="S68" s="591"/>
      <c r="T68" s="591"/>
      <c r="U68" s="591"/>
      <c r="V68" s="591"/>
      <c r="W68" s="591"/>
      <c r="X68" s="599"/>
      <c r="Y68" s="517"/>
      <c r="Z68" s="591"/>
      <c r="AA68" s="591"/>
      <c r="AB68" s="591"/>
      <c r="AC68" s="591"/>
      <c r="AD68" s="591"/>
      <c r="AE68" s="599"/>
      <c r="AF68" s="565"/>
      <c r="AG68" s="569"/>
      <c r="AH68" s="569"/>
      <c r="AI68" s="569"/>
      <c r="AJ68" s="569"/>
      <c r="AK68" s="569"/>
      <c r="AL68" s="569"/>
      <c r="AM68" s="569"/>
      <c r="AN68" s="569"/>
      <c r="AO68" s="569"/>
      <c r="AP68" s="569"/>
      <c r="AQ68" s="569"/>
      <c r="AR68" s="569"/>
      <c r="AS68" s="569"/>
      <c r="AT68" s="569"/>
      <c r="AU68" s="569"/>
      <c r="AV68" s="569"/>
      <c r="AW68" s="569"/>
    </row>
    <row r="69" spans="1:49">
      <c r="A69" s="107"/>
      <c r="B69" s="522" t="s">
        <v>338</v>
      </c>
      <c r="C69" s="544"/>
      <c r="D69" s="537"/>
      <c r="E69" s="537"/>
      <c r="F69" s="537"/>
      <c r="G69" s="537"/>
      <c r="H69" s="537"/>
      <c r="I69" s="537"/>
      <c r="J69" s="537"/>
      <c r="K69" s="537"/>
      <c r="L69" s="537"/>
      <c r="M69" s="537"/>
      <c r="N69" s="537"/>
      <c r="O69" s="537"/>
      <c r="P69" s="537"/>
      <c r="Q69" s="537"/>
      <c r="R69" s="537"/>
      <c r="S69" s="537"/>
      <c r="T69" s="537"/>
      <c r="U69" s="537"/>
      <c r="V69" s="537"/>
      <c r="W69" s="537"/>
      <c r="X69" s="650"/>
      <c r="Y69" s="517"/>
      <c r="Z69" s="521"/>
      <c r="AA69" s="521"/>
      <c r="AB69" s="521"/>
      <c r="AC69" s="521"/>
      <c r="AD69" s="521"/>
      <c r="AE69" s="651"/>
      <c r="AF69" s="107"/>
    </row>
    <row r="70" spans="1:49" ht="8.25" customHeight="1">
      <c r="A70" s="107"/>
      <c r="B70" s="341"/>
      <c r="C70" s="341"/>
      <c r="D70" s="581"/>
      <c r="E70" s="581"/>
      <c r="F70" s="581"/>
      <c r="G70" s="581"/>
      <c r="H70" s="581"/>
      <c r="I70" s="581"/>
      <c r="J70" s="581"/>
      <c r="K70" s="581"/>
      <c r="L70" s="581"/>
      <c r="M70" s="581"/>
      <c r="N70" s="581"/>
      <c r="O70" s="581"/>
      <c r="P70" s="581"/>
      <c r="Q70" s="581"/>
      <c r="R70" s="581"/>
      <c r="S70" s="581"/>
      <c r="T70" s="581"/>
      <c r="U70" s="581"/>
      <c r="V70" s="581"/>
      <c r="W70" s="581"/>
      <c r="X70" s="581"/>
      <c r="Y70" s="517"/>
      <c r="Z70" s="565"/>
      <c r="AA70" s="565"/>
      <c r="AB70" s="565"/>
      <c r="AC70" s="565"/>
      <c r="AD70" s="565"/>
      <c r="AE70" s="346"/>
      <c r="AF70" s="107"/>
    </row>
    <row r="71" spans="1:49">
      <c r="A71" s="107"/>
      <c r="B71" s="511" t="s">
        <v>340</v>
      </c>
      <c r="C71" s="324"/>
      <c r="D71" s="389"/>
      <c r="E71" s="389"/>
      <c r="F71" s="389"/>
      <c r="G71" s="389"/>
      <c r="H71" s="389"/>
      <c r="I71" s="389"/>
      <c r="J71" s="389"/>
      <c r="K71" s="389"/>
      <c r="L71" s="389"/>
      <c r="M71" s="389"/>
      <c r="N71" s="389"/>
      <c r="O71" s="389"/>
      <c r="P71" s="389"/>
      <c r="Q71" s="389"/>
      <c r="R71" s="389"/>
      <c r="S71" s="389"/>
      <c r="T71" s="389"/>
      <c r="U71" s="389"/>
      <c r="V71" s="389"/>
      <c r="W71" s="389"/>
      <c r="X71" s="599"/>
      <c r="Y71" s="517"/>
      <c r="Z71" s="108"/>
      <c r="AA71" s="108"/>
      <c r="AB71" s="108"/>
      <c r="AC71" s="108"/>
      <c r="AD71" s="108"/>
      <c r="AE71" s="351"/>
      <c r="AF71" s="107"/>
    </row>
    <row r="72" spans="1:49">
      <c r="A72" s="107"/>
      <c r="B72" s="511" t="s">
        <v>1201</v>
      </c>
      <c r="C72" s="343"/>
      <c r="D72" s="569"/>
      <c r="E72" s="569"/>
      <c r="F72" s="569"/>
      <c r="G72" s="569"/>
      <c r="H72" s="569"/>
      <c r="I72" s="569"/>
      <c r="J72" s="569"/>
      <c r="K72" s="569"/>
      <c r="L72" s="569"/>
      <c r="M72" s="569"/>
      <c r="N72" s="569"/>
      <c r="O72" s="569"/>
      <c r="P72" s="569"/>
      <c r="Q72" s="569"/>
      <c r="R72" s="569"/>
      <c r="X72" s="599"/>
      <c r="Y72" s="517"/>
      <c r="Z72" s="585"/>
      <c r="AA72" s="585"/>
      <c r="AB72" s="585"/>
      <c r="AC72" s="585"/>
      <c r="AD72" s="585"/>
      <c r="AE72" s="599"/>
      <c r="AF72" s="107"/>
    </row>
    <row r="73" spans="1:49">
      <c r="A73" s="107"/>
      <c r="B73" s="106" t="s">
        <v>323</v>
      </c>
      <c r="C73" s="343"/>
      <c r="D73" s="592">
        <v>11164.100560000001</v>
      </c>
      <c r="E73" s="592">
        <v>11555.023260000002</v>
      </c>
      <c r="F73" s="592">
        <v>11419.89523</v>
      </c>
      <c r="G73" s="592">
        <v>11213.863469999998</v>
      </c>
      <c r="H73" s="592">
        <v>10156.465240000001</v>
      </c>
      <c r="I73" s="592">
        <v>10117.383249999999</v>
      </c>
      <c r="J73" s="592">
        <v>10069.09295</v>
      </c>
      <c r="K73" s="592">
        <v>10275.75179</v>
      </c>
      <c r="L73" s="592">
        <v>9515.7179799999994</v>
      </c>
      <c r="M73" s="592">
        <v>10033.67578</v>
      </c>
      <c r="N73" s="592">
        <v>11165.586020000001</v>
      </c>
      <c r="O73" s="592">
        <v>11325.846079999999</v>
      </c>
      <c r="P73" s="592">
        <v>10992.43741</v>
      </c>
      <c r="Q73" s="592">
        <v>10306.04952</v>
      </c>
      <c r="R73" s="592">
        <v>10785.722030000001</v>
      </c>
      <c r="S73" s="592">
        <v>11207.330529999997</v>
      </c>
      <c r="T73" s="592">
        <v>10638.024129999998</v>
      </c>
      <c r="U73" s="592">
        <v>10891.387580000001</v>
      </c>
      <c r="V73" s="592">
        <v>10377.369589999998</v>
      </c>
      <c r="W73" s="592">
        <v>8810.9700099999991</v>
      </c>
      <c r="X73" s="599">
        <v>-0.21382081251064866</v>
      </c>
      <c r="Y73" s="517"/>
      <c r="Z73" s="592">
        <v>45352.882519999999</v>
      </c>
      <c r="AA73" s="592">
        <v>40618.693229999997</v>
      </c>
      <c r="AB73" s="592">
        <v>42040.825859999997</v>
      </c>
      <c r="AC73" s="592">
        <v>43291.539489999996</v>
      </c>
      <c r="AD73" s="592">
        <v>40717.75131</v>
      </c>
      <c r="AE73" s="599">
        <v>-5.9452452149328594E-2</v>
      </c>
      <c r="AF73" s="107"/>
    </row>
    <row r="74" spans="1:49">
      <c r="A74" s="107"/>
      <c r="B74" s="567" t="s">
        <v>353</v>
      </c>
      <c r="C74" s="343"/>
      <c r="D74" s="582">
        <v>960.78599999999994</v>
      </c>
      <c r="E74" s="582">
        <v>977.47700000000009</v>
      </c>
      <c r="F74" s="582">
        <v>1014.263</v>
      </c>
      <c r="G74" s="582">
        <v>990.86500000000001</v>
      </c>
      <c r="H74" s="582">
        <v>782.11500000000001</v>
      </c>
      <c r="I74" s="582">
        <v>701.63700000000006</v>
      </c>
      <c r="J74" s="582">
        <v>725.14299999999992</v>
      </c>
      <c r="K74" s="582">
        <v>603.37800000000004</v>
      </c>
      <c r="L74" s="582">
        <v>1056.434</v>
      </c>
      <c r="M74" s="582">
        <v>850.05700000000002</v>
      </c>
      <c r="N74" s="582">
        <v>908.04899999999998</v>
      </c>
      <c r="O74" s="582">
        <v>809.70099999999991</v>
      </c>
      <c r="P74" s="582">
        <v>956.79300000000012</v>
      </c>
      <c r="Q74" s="582">
        <v>1112.9870000000001</v>
      </c>
      <c r="R74" s="582">
        <v>962.60100000000011</v>
      </c>
      <c r="S74" s="582">
        <v>824.87199999999996</v>
      </c>
      <c r="T74" s="582">
        <v>781.54499999999996</v>
      </c>
      <c r="U74" s="582">
        <v>742.45099999999991</v>
      </c>
      <c r="V74" s="582">
        <v>675.96400000000006</v>
      </c>
      <c r="W74" s="582">
        <v>633.73099999999999</v>
      </c>
      <c r="X74" s="599">
        <v>-0.23172201262741365</v>
      </c>
      <c r="Y74" s="517"/>
      <c r="Z74" s="592">
        <v>3943.3910000000001</v>
      </c>
      <c r="AA74" s="592">
        <v>2812.2730000000001</v>
      </c>
      <c r="AB74" s="592">
        <v>3624.241</v>
      </c>
      <c r="AC74" s="592">
        <v>3857.2529999999997</v>
      </c>
      <c r="AD74" s="592">
        <v>2833.6910000000003</v>
      </c>
      <c r="AE74" s="599">
        <v>-0.26536034841375444</v>
      </c>
      <c r="AF74" s="107"/>
    </row>
    <row r="75" spans="1:49" s="391" customFormat="1">
      <c r="A75" s="107"/>
      <c r="B75" s="106" t="s">
        <v>349</v>
      </c>
      <c r="C75" s="343"/>
      <c r="D75" s="582"/>
      <c r="E75" s="582"/>
      <c r="F75" s="582"/>
      <c r="G75" s="582"/>
      <c r="H75" s="582"/>
      <c r="I75" s="582"/>
      <c r="J75" s="582"/>
      <c r="K75" s="582"/>
      <c r="L75" s="582"/>
      <c r="M75" s="582"/>
      <c r="N75" s="582"/>
      <c r="O75" s="582"/>
      <c r="P75" s="582"/>
      <c r="Q75" s="582"/>
      <c r="R75" s="582"/>
      <c r="S75" s="582"/>
      <c r="T75" s="582"/>
      <c r="U75" s="582"/>
      <c r="V75" s="582"/>
      <c r="W75" s="582"/>
      <c r="X75" s="599"/>
      <c r="Y75" s="517"/>
      <c r="Z75" s="592"/>
      <c r="AA75" s="592"/>
      <c r="AB75" s="592"/>
      <c r="AC75" s="592"/>
      <c r="AD75" s="563"/>
      <c r="AE75" s="599"/>
      <c r="AF75" s="107"/>
      <c r="AG75" s="46"/>
      <c r="AH75" s="46"/>
      <c r="AI75" s="46"/>
      <c r="AJ75" s="46"/>
      <c r="AK75" s="46"/>
      <c r="AL75" s="46"/>
      <c r="AM75" s="46"/>
      <c r="AN75" s="46"/>
      <c r="AO75" s="46"/>
      <c r="AP75" s="46"/>
      <c r="AQ75" s="46"/>
      <c r="AR75" s="46"/>
      <c r="AS75" s="46"/>
      <c r="AT75" s="46"/>
      <c r="AU75" s="46"/>
      <c r="AV75" s="46"/>
      <c r="AW75" s="46"/>
    </row>
    <row r="76" spans="1:49" s="391" customFormat="1">
      <c r="A76" s="107"/>
      <c r="B76" s="348" t="s">
        <v>344</v>
      </c>
      <c r="C76" s="343"/>
      <c r="D76" s="582"/>
      <c r="E76" s="582"/>
      <c r="F76" s="582"/>
      <c r="G76" s="582"/>
      <c r="H76" s="582"/>
      <c r="I76" s="582"/>
      <c r="J76" s="582"/>
      <c r="K76" s="582"/>
      <c r="L76" s="582"/>
      <c r="M76" s="582"/>
      <c r="N76" s="582"/>
      <c r="O76" s="582"/>
      <c r="P76" s="582"/>
      <c r="Q76" s="582"/>
      <c r="R76" s="582"/>
      <c r="S76" s="582"/>
      <c r="T76" s="582"/>
      <c r="U76" s="582"/>
      <c r="V76" s="582"/>
      <c r="W76" s="582"/>
      <c r="X76" s="599"/>
      <c r="Y76" s="517"/>
      <c r="Z76" s="585">
        <v>1.3277785286825474</v>
      </c>
      <c r="AA76" s="585">
        <v>1.4305538615916733</v>
      </c>
      <c r="AB76" s="585">
        <v>1.5269795800003365</v>
      </c>
      <c r="AC76" s="585">
        <v>1.5547551586582478</v>
      </c>
      <c r="AD76" s="585">
        <v>1.3741575916357851</v>
      </c>
      <c r="AE76" s="599">
        <v>-0.11615820408553468</v>
      </c>
      <c r="AF76" s="107"/>
      <c r="AG76" s="46"/>
      <c r="AH76" s="46"/>
      <c r="AI76" s="46"/>
      <c r="AJ76" s="46"/>
      <c r="AK76" s="46"/>
      <c r="AL76" s="46"/>
      <c r="AM76" s="46"/>
      <c r="AN76" s="46"/>
      <c r="AO76" s="46"/>
      <c r="AP76" s="46"/>
      <c r="AQ76" s="46"/>
      <c r="AR76" s="46"/>
      <c r="AS76" s="46"/>
      <c r="AT76" s="46"/>
      <c r="AU76" s="46"/>
      <c r="AV76" s="46"/>
      <c r="AW76" s="46"/>
    </row>
    <row r="77" spans="1:49" ht="9" customHeight="1">
      <c r="A77" s="107"/>
      <c r="B77" s="106"/>
      <c r="C77" s="343"/>
      <c r="D77" s="582"/>
      <c r="E77" s="582"/>
      <c r="F77" s="582"/>
      <c r="G77" s="582"/>
      <c r="H77" s="582"/>
      <c r="I77" s="582"/>
      <c r="J77" s="582"/>
      <c r="K77" s="582"/>
      <c r="L77" s="582"/>
      <c r="M77" s="582"/>
      <c r="N77" s="582"/>
      <c r="O77" s="582"/>
      <c r="P77" s="582"/>
      <c r="Q77" s="582"/>
      <c r="R77" s="582"/>
      <c r="S77" s="582"/>
      <c r="T77" s="582"/>
      <c r="U77" s="582"/>
      <c r="V77" s="582"/>
      <c r="W77" s="582"/>
      <c r="X77" s="599"/>
      <c r="Y77" s="517"/>
      <c r="Z77" s="592"/>
      <c r="AA77" s="592"/>
      <c r="AB77" s="592"/>
      <c r="AC77" s="592"/>
      <c r="AD77" s="592"/>
      <c r="AE77" s="599"/>
      <c r="AF77" s="107"/>
    </row>
    <row r="78" spans="1:49">
      <c r="A78" s="107"/>
      <c r="B78" s="511" t="s">
        <v>347</v>
      </c>
      <c r="C78" s="324"/>
      <c r="D78" s="582"/>
      <c r="E78" s="582"/>
      <c r="F78" s="582"/>
      <c r="G78" s="582"/>
      <c r="H78" s="582"/>
      <c r="I78" s="582"/>
      <c r="J78" s="582"/>
      <c r="K78" s="582"/>
      <c r="L78" s="582"/>
      <c r="M78" s="582"/>
      <c r="N78" s="582"/>
      <c r="O78" s="582"/>
      <c r="P78" s="582"/>
      <c r="Q78" s="582"/>
      <c r="R78" s="582"/>
      <c r="S78" s="582"/>
      <c r="T78" s="582"/>
      <c r="U78" s="582"/>
      <c r="V78" s="582"/>
      <c r="W78" s="582"/>
      <c r="X78" s="599"/>
      <c r="Y78" s="517"/>
      <c r="Z78" s="582"/>
      <c r="AA78" s="582"/>
      <c r="AB78" s="582"/>
      <c r="AC78" s="582"/>
      <c r="AD78" s="582"/>
      <c r="AE78" s="599"/>
      <c r="AF78" s="107"/>
    </row>
    <row r="79" spans="1:49">
      <c r="A79" s="107"/>
      <c r="B79" s="513" t="s">
        <v>358</v>
      </c>
      <c r="C79" s="342"/>
      <c r="D79" s="582"/>
      <c r="E79" s="582"/>
      <c r="F79" s="582"/>
      <c r="G79" s="582"/>
      <c r="H79" s="582"/>
      <c r="I79" s="582"/>
      <c r="J79" s="582"/>
      <c r="K79" s="582"/>
      <c r="L79" s="582"/>
      <c r="M79" s="582"/>
      <c r="N79" s="582"/>
      <c r="O79" s="582"/>
      <c r="P79" s="582"/>
      <c r="Q79" s="582"/>
      <c r="R79" s="582"/>
      <c r="S79" s="582"/>
      <c r="T79" s="582"/>
      <c r="U79" s="582"/>
      <c r="V79" s="582"/>
      <c r="W79" s="582"/>
      <c r="X79" s="599"/>
      <c r="Y79" s="517"/>
      <c r="Z79" s="582"/>
      <c r="AA79" s="582"/>
      <c r="AB79" s="582"/>
      <c r="AC79" s="582"/>
      <c r="AD79" s="582"/>
      <c r="AE79" s="599"/>
      <c r="AF79" s="107"/>
    </row>
    <row r="80" spans="1:49">
      <c r="A80" s="107"/>
      <c r="B80" s="106" t="s">
        <v>348</v>
      </c>
      <c r="C80" s="106"/>
      <c r="D80" s="592">
        <v>146.53</v>
      </c>
      <c r="E80" s="592">
        <v>130.197</v>
      </c>
      <c r="F80" s="592">
        <v>134.48500000000001</v>
      </c>
      <c r="G80" s="592">
        <v>148.22800000000001</v>
      </c>
      <c r="H80" s="592">
        <v>129.00200000000001</v>
      </c>
      <c r="I80" s="592">
        <v>187.572</v>
      </c>
      <c r="J80" s="592">
        <v>176.08799999999999</v>
      </c>
      <c r="K80" s="592">
        <v>166.959</v>
      </c>
      <c r="L80" s="592">
        <v>190.26599999999999</v>
      </c>
      <c r="M80" s="592">
        <v>185.10499999999999</v>
      </c>
      <c r="N80" s="592">
        <v>133.042</v>
      </c>
      <c r="O80" s="592">
        <v>187.93608000000003</v>
      </c>
      <c r="P80" s="592">
        <v>178.84114</v>
      </c>
      <c r="Q80" s="592">
        <v>191.86452</v>
      </c>
      <c r="R80" s="592">
        <v>196.78438</v>
      </c>
      <c r="S80" s="592">
        <v>184.73400000000001</v>
      </c>
      <c r="T80" s="592">
        <v>189.327</v>
      </c>
      <c r="U80" s="592">
        <v>187.03399999999999</v>
      </c>
      <c r="V80" s="592">
        <v>192.68700000000001</v>
      </c>
      <c r="W80" s="592">
        <v>193.06700000000001</v>
      </c>
      <c r="X80" s="599">
        <v>4.5108101378197762E-2</v>
      </c>
      <c r="Y80" s="517"/>
      <c r="Z80" s="582">
        <v>559.44000000000005</v>
      </c>
      <c r="AA80" s="582">
        <v>659.62099999999998</v>
      </c>
      <c r="AB80" s="582">
        <v>696.34908000000007</v>
      </c>
      <c r="AC80" s="582">
        <v>752.22403999999995</v>
      </c>
      <c r="AD80" s="582">
        <v>762.11500000000012</v>
      </c>
      <c r="AE80" s="599">
        <v>1.3148954931033741E-2</v>
      </c>
      <c r="AF80" s="107"/>
    </row>
    <row r="81" spans="1:49">
      <c r="A81" s="107"/>
      <c r="B81" s="106" t="s">
        <v>349</v>
      </c>
      <c r="C81" s="106"/>
      <c r="D81" s="582"/>
      <c r="E81" s="582"/>
      <c r="F81" s="582"/>
      <c r="G81" s="582"/>
      <c r="H81" s="582"/>
      <c r="I81" s="582"/>
      <c r="J81" s="582"/>
      <c r="K81" s="582"/>
      <c r="L81" s="582"/>
      <c r="M81" s="582"/>
      <c r="N81" s="582"/>
      <c r="O81" s="582"/>
      <c r="P81" s="582"/>
      <c r="Q81" s="582"/>
      <c r="R81" s="582"/>
      <c r="S81" s="582"/>
      <c r="T81" s="582"/>
      <c r="U81" s="582"/>
      <c r="V81" s="582"/>
      <c r="W81" s="582"/>
      <c r="X81" s="599"/>
      <c r="Y81" s="517"/>
      <c r="Z81" s="582"/>
      <c r="AA81" s="582"/>
      <c r="AB81" s="582"/>
      <c r="AC81" s="582"/>
      <c r="AD81" s="582"/>
      <c r="AE81" s="599"/>
      <c r="AF81" s="107"/>
    </row>
    <row r="82" spans="1:49">
      <c r="A82" s="107"/>
      <c r="B82" s="348" t="s">
        <v>344</v>
      </c>
      <c r="C82" s="343"/>
      <c r="D82" s="577">
        <v>1.1193769194021701</v>
      </c>
      <c r="E82" s="577">
        <v>1.0833214282971191</v>
      </c>
      <c r="F82" s="577">
        <v>1.340652117336506</v>
      </c>
      <c r="G82" s="577">
        <v>2.2660111449928486</v>
      </c>
      <c r="H82" s="577">
        <v>3.1303235608750253</v>
      </c>
      <c r="I82" s="577">
        <v>2.590412748171369</v>
      </c>
      <c r="J82" s="577">
        <v>3.2046391576938804</v>
      </c>
      <c r="K82" s="577">
        <v>2.6102618008013945</v>
      </c>
      <c r="L82" s="577">
        <v>2.5499999999999998</v>
      </c>
      <c r="M82" s="577">
        <v>2.83</v>
      </c>
      <c r="N82" s="577">
        <v>2.91</v>
      </c>
      <c r="O82" s="577">
        <v>2.3780900264091778</v>
      </c>
      <c r="P82" s="577">
        <v>2.8198990667190071</v>
      </c>
      <c r="Q82" s="577">
        <v>2.7726229666924862</v>
      </c>
      <c r="R82" s="576">
        <v>2.9194695533848471</v>
      </c>
      <c r="S82" s="577">
        <v>2.4011178234650905</v>
      </c>
      <c r="T82" s="577">
        <v>2.2025838892498166</v>
      </c>
      <c r="U82" s="577">
        <v>2.2784552541249186</v>
      </c>
      <c r="V82" s="577">
        <v>2.4947598955819501</v>
      </c>
      <c r="W82" s="592">
        <v>2.2326119947997327</v>
      </c>
      <c r="X82" s="599">
        <v>-7.0178075818946861E-2</v>
      </c>
      <c r="Y82" s="517"/>
      <c r="Z82" s="577">
        <v>1.4679883454883453</v>
      </c>
      <c r="AA82" s="577">
        <v>2.8649968694144063</v>
      </c>
      <c r="AB82" s="577">
        <v>2.6496196058011914</v>
      </c>
      <c r="AC82" s="577">
        <v>2.7204300227825251</v>
      </c>
      <c r="AD82" s="577">
        <v>2.3026822723604696</v>
      </c>
      <c r="AE82" s="599">
        <v>-0.15355945454343001</v>
      </c>
      <c r="AF82" s="107"/>
    </row>
    <row r="83" spans="1:49" s="391" customFormat="1">
      <c r="A83" s="107"/>
      <c r="B83" s="348" t="s">
        <v>1261</v>
      </c>
      <c r="C83" s="343"/>
      <c r="D83" s="577">
        <v>3.2684299999999999</v>
      </c>
      <c r="E83" s="577">
        <v>3.33622</v>
      </c>
      <c r="F83" s="577">
        <v>3.0840399999999999</v>
      </c>
      <c r="G83" s="577">
        <v>2.9786800000000002</v>
      </c>
      <c r="H83" s="577">
        <v>4.5419299999999998</v>
      </c>
      <c r="I83" s="577">
        <v>2.5904099999999999</v>
      </c>
      <c r="J83" s="577">
        <v>3.2046399999999999</v>
      </c>
      <c r="K83" s="577">
        <v>2.6102599999999998</v>
      </c>
      <c r="L83" s="577">
        <v>2.5476299999999998</v>
      </c>
      <c r="M83" s="577">
        <v>2.83</v>
      </c>
      <c r="N83" s="577">
        <v>2.91</v>
      </c>
      <c r="O83" s="577">
        <v>2.3748100000000001</v>
      </c>
      <c r="P83" s="577">
        <v>2.8439731484601363</v>
      </c>
      <c r="Q83" s="577">
        <v>2.7621678046571607</v>
      </c>
      <c r="R83" s="577">
        <v>2.9127438874975748</v>
      </c>
      <c r="S83" s="577">
        <v>2.4011178234650901</v>
      </c>
      <c r="T83" s="577">
        <v>2.2025838892498166</v>
      </c>
      <c r="U83" s="592">
        <v>0</v>
      </c>
      <c r="V83" s="592">
        <v>0</v>
      </c>
      <c r="W83" s="592">
        <v>0</v>
      </c>
      <c r="X83" s="599" t="s">
        <v>1432</v>
      </c>
      <c r="Y83" s="517"/>
      <c r="Z83" s="577">
        <v>3.1680700000000002</v>
      </c>
      <c r="AA83" s="577">
        <v>3.2019600000000001</v>
      </c>
      <c r="AB83" s="577">
        <v>2.6454800000000001</v>
      </c>
      <c r="AC83" s="577">
        <v>2.7323402214053139</v>
      </c>
      <c r="AD83" s="592">
        <v>0</v>
      </c>
      <c r="AE83" s="599" t="s">
        <v>1432</v>
      </c>
      <c r="AF83" s="107"/>
      <c r="AG83" s="46"/>
      <c r="AH83" s="46"/>
      <c r="AI83" s="46"/>
      <c r="AJ83" s="46"/>
      <c r="AK83" s="46"/>
      <c r="AL83" s="46"/>
      <c r="AM83" s="46"/>
      <c r="AN83" s="46"/>
      <c r="AO83" s="46"/>
      <c r="AP83" s="46"/>
      <c r="AQ83" s="46"/>
      <c r="AR83" s="46"/>
      <c r="AS83" s="46"/>
      <c r="AT83" s="46"/>
      <c r="AU83" s="46"/>
      <c r="AV83" s="46"/>
      <c r="AW83" s="46"/>
    </row>
    <row r="84" spans="1:49">
      <c r="A84" s="107"/>
      <c r="B84" s="348" t="s">
        <v>357</v>
      </c>
      <c r="C84" s="322"/>
      <c r="D84" s="352">
        <v>5.7499248686275848E-3</v>
      </c>
      <c r="E84" s="352">
        <v>5.1835613186171723E-3</v>
      </c>
      <c r="F84" s="352">
        <v>4.9401263932780616E-3</v>
      </c>
      <c r="G84" s="352">
        <v>3.6870572496424431E-3</v>
      </c>
      <c r="H84" s="352">
        <v>3.1881747569805119E-3</v>
      </c>
      <c r="I84" s="352">
        <v>3.4193959492888064E-3</v>
      </c>
      <c r="J84" s="352">
        <v>3.3038144620871381E-3</v>
      </c>
      <c r="K84" s="352">
        <v>3.3361354943429226E-3</v>
      </c>
      <c r="L84" s="352">
        <v>3.0985917137060746E-3</v>
      </c>
      <c r="M84" s="352">
        <v>3.1248848545420167E-3</v>
      </c>
      <c r="N84" s="352">
        <v>2.8986168503179447E-3</v>
      </c>
      <c r="O84" s="352">
        <v>3.6274098619062389E-3</v>
      </c>
      <c r="P84" s="352">
        <v>3.1654979721108911E-3</v>
      </c>
      <c r="Q84" s="352">
        <v>6.702230052747637E-3</v>
      </c>
      <c r="R84" s="352">
        <v>6.5986025008692249E-3</v>
      </c>
      <c r="S84" s="352">
        <v>3.6045898372795474E-3</v>
      </c>
      <c r="T84" s="352">
        <v>3.2174013584961468E-3</v>
      </c>
      <c r="U84" s="352">
        <v>3.2182094271629757E-3</v>
      </c>
      <c r="V84" s="352">
        <v>3.3944957106602936E-3</v>
      </c>
      <c r="W84" s="352">
        <v>3.5347479165263873E-3</v>
      </c>
      <c r="X84" s="599">
        <v>-1.9375830234785063E-2</v>
      </c>
      <c r="Y84" s="517"/>
      <c r="Z84" s="352">
        <v>4.8768744530244528E-3</v>
      </c>
      <c r="AA84" s="352">
        <v>3.177823052717038E-3</v>
      </c>
      <c r="AB84" s="352">
        <v>3.2100960483784939E-3</v>
      </c>
      <c r="AC84" s="352">
        <v>5.073533171048349E-3</v>
      </c>
      <c r="AD84" s="352">
        <v>3.3427683486088049E-3</v>
      </c>
      <c r="AE84" s="599">
        <v>-0.3411360020894304</v>
      </c>
      <c r="AF84" s="107"/>
    </row>
    <row r="85" spans="1:49">
      <c r="A85" s="107"/>
      <c r="B85" s="106" t="s">
        <v>726</v>
      </c>
      <c r="C85" s="106"/>
      <c r="D85" s="353"/>
      <c r="E85" s="353"/>
      <c r="F85" s="353"/>
      <c r="G85" s="353"/>
      <c r="H85" s="353"/>
      <c r="I85" s="353"/>
      <c r="J85" s="353"/>
      <c r="K85" s="353"/>
      <c r="L85" s="353"/>
      <c r="M85" s="353"/>
      <c r="N85" s="353"/>
      <c r="O85" s="353"/>
      <c r="P85" s="353"/>
      <c r="Q85" s="353"/>
      <c r="R85" s="573"/>
      <c r="S85" s="573"/>
      <c r="T85" s="573"/>
      <c r="U85" s="573"/>
      <c r="V85" s="573"/>
      <c r="W85" s="573"/>
      <c r="X85" s="599"/>
      <c r="Y85" s="517"/>
      <c r="Z85" s="582"/>
      <c r="AA85" s="582"/>
      <c r="AB85" s="582"/>
      <c r="AC85" s="582"/>
      <c r="AD85" s="582"/>
      <c r="AE85" s="599"/>
      <c r="AF85" s="107"/>
    </row>
    <row r="86" spans="1:49">
      <c r="A86" s="107"/>
      <c r="B86" s="348" t="s">
        <v>359</v>
      </c>
      <c r="C86" s="344"/>
      <c r="D86" s="586">
        <v>0.79330000000000001</v>
      </c>
      <c r="E86" s="586">
        <v>0.88700000000000001</v>
      </c>
      <c r="F86" s="586">
        <v>0.69499999999999995</v>
      </c>
      <c r="G86" s="586">
        <v>0.77810120059343779</v>
      </c>
      <c r="H86" s="586">
        <v>0.8566583999195454</v>
      </c>
      <c r="I86" s="586">
        <v>0.87192847991481026</v>
      </c>
      <c r="J86" s="586">
        <v>0.88726970986713027</v>
      </c>
      <c r="K86" s="586">
        <v>0.8352958593731149</v>
      </c>
      <c r="L86" s="586">
        <v>0.84639575042699267</v>
      </c>
      <c r="M86" s="586">
        <v>0.83857651542583211</v>
      </c>
      <c r="N86" s="586">
        <v>0.88394310578557111</v>
      </c>
      <c r="O86" s="586">
        <v>0.85569205290937644</v>
      </c>
      <c r="P86" s="586">
        <v>0.88524436795101025</v>
      </c>
      <c r="Q86" s="586">
        <v>0.88416588636188398</v>
      </c>
      <c r="R86" s="586">
        <v>0.86396450895023291</v>
      </c>
      <c r="S86" s="586">
        <v>0.86399999999999999</v>
      </c>
      <c r="T86" s="586">
        <v>0.85057068155442972</v>
      </c>
      <c r="U86" s="586">
        <v>0.88164701812013702</v>
      </c>
      <c r="V86" s="586">
        <v>0.87077871842996901</v>
      </c>
      <c r="W86" s="586">
        <v>0.8747733882306159</v>
      </c>
      <c r="X86" s="599">
        <v>1.2469199340990667E-2</v>
      </c>
      <c r="Y86" s="517"/>
      <c r="Z86" s="574">
        <v>0.69476205690137416</v>
      </c>
      <c r="AA86" s="574">
        <v>0.86586399270845726</v>
      </c>
      <c r="AB86" s="574">
        <v>0.85459807695587642</v>
      </c>
      <c r="AC86" s="574">
        <v>0.872</v>
      </c>
      <c r="AD86" s="574">
        <v>0.8700887505725825</v>
      </c>
      <c r="AE86" s="599">
        <v>-2.1917998020842822E-3</v>
      </c>
      <c r="AF86" s="107"/>
    </row>
    <row r="87" spans="1:49">
      <c r="A87" s="107"/>
      <c r="B87" s="348" t="s">
        <v>357</v>
      </c>
      <c r="C87" s="344"/>
      <c r="D87" s="574">
        <v>0.9194</v>
      </c>
      <c r="E87" s="574">
        <v>0.90799999999999992</v>
      </c>
      <c r="F87" s="574">
        <v>0.91299999999999992</v>
      </c>
      <c r="G87" s="574">
        <v>0.86951886467827166</v>
      </c>
      <c r="H87" s="574">
        <v>0.83558292688877889</v>
      </c>
      <c r="I87" s="574">
        <v>0.85683622078915289</v>
      </c>
      <c r="J87" s="574">
        <v>0.84244536276159787</v>
      </c>
      <c r="K87" s="574">
        <v>0.84163299567959315</v>
      </c>
      <c r="L87" s="574">
        <v>0.83833302523626163</v>
      </c>
      <c r="M87" s="574">
        <v>0.8604615862167766</v>
      </c>
      <c r="N87" s="574">
        <v>0.84948871064853326</v>
      </c>
      <c r="O87" s="574">
        <v>0.8518662872994931</v>
      </c>
      <c r="P87" s="574">
        <v>0.86611420994509958</v>
      </c>
      <c r="Q87" s="574">
        <v>0.85515561179867317</v>
      </c>
      <c r="R87" s="574">
        <v>0.85096950661377335</v>
      </c>
      <c r="S87" s="586">
        <v>0.83699999999999997</v>
      </c>
      <c r="T87" s="586">
        <v>0.83625969964942259</v>
      </c>
      <c r="U87" s="586">
        <v>0.84752204091298688</v>
      </c>
      <c r="V87" s="586">
        <v>0.81388367676644691</v>
      </c>
      <c r="W87" s="586">
        <v>0.85351379824888995</v>
      </c>
      <c r="X87" s="599">
        <v>1.9729747011816068E-2</v>
      </c>
      <c r="Y87" s="517"/>
      <c r="Z87" s="574">
        <v>0.9046431557133785</v>
      </c>
      <c r="AA87" s="574">
        <v>0.88709999999999989</v>
      </c>
      <c r="AB87" s="574">
        <v>0.84666189742956055</v>
      </c>
      <c r="AC87" s="574">
        <v>0.84399999999999997</v>
      </c>
      <c r="AD87" s="574">
        <v>0.83791160678941434</v>
      </c>
      <c r="AE87" s="599">
        <v>-7.2137360314995513E-3</v>
      </c>
      <c r="AF87" s="107"/>
    </row>
    <row r="88" spans="1:49">
      <c r="A88" s="107"/>
      <c r="B88" s="106" t="s">
        <v>350</v>
      </c>
      <c r="C88" s="106"/>
      <c r="D88" s="575"/>
      <c r="E88" s="575"/>
      <c r="F88" s="575"/>
      <c r="G88" s="575"/>
      <c r="H88" s="575"/>
      <c r="I88" s="575"/>
      <c r="J88" s="575"/>
      <c r="K88" s="575"/>
      <c r="L88" s="575"/>
      <c r="M88" s="575"/>
      <c r="N88" s="575"/>
      <c r="O88" s="575"/>
      <c r="P88" s="575"/>
      <c r="Q88" s="575"/>
      <c r="R88" s="575"/>
      <c r="S88" s="586"/>
      <c r="T88" s="586"/>
      <c r="U88" s="586"/>
      <c r="V88" s="586"/>
      <c r="W88" s="586"/>
      <c r="X88" s="599"/>
      <c r="Y88" s="517"/>
      <c r="Z88" s="577"/>
      <c r="AA88" s="577"/>
      <c r="AB88" s="577"/>
      <c r="AC88" s="577"/>
      <c r="AD88" s="577"/>
      <c r="AE88" s="599"/>
      <c r="AF88" s="107"/>
    </row>
    <row r="89" spans="1:49">
      <c r="A89" s="107"/>
      <c r="B89" s="348" t="s">
        <v>360</v>
      </c>
      <c r="C89" s="325"/>
      <c r="D89" s="577">
        <v>2.5968843100000001</v>
      </c>
      <c r="E89" s="577">
        <v>1.8729559099999999</v>
      </c>
      <c r="F89" s="577">
        <v>2.7318114000000002</v>
      </c>
      <c r="G89" s="577">
        <v>6.1017111899999996</v>
      </c>
      <c r="H89" s="577">
        <v>8.6705372700000005</v>
      </c>
      <c r="I89" s="577">
        <v>8.8385217400000009</v>
      </c>
      <c r="J89" s="577">
        <v>14.16087418</v>
      </c>
      <c r="K89" s="577">
        <v>6.1436940499999997</v>
      </c>
      <c r="L89" s="577">
        <v>13.330766379999998</v>
      </c>
      <c r="M89" s="577">
        <v>12.45133583</v>
      </c>
      <c r="N89" s="577">
        <v>9.1367217800000002</v>
      </c>
      <c r="O89" s="577">
        <v>9.1717047899999997</v>
      </c>
      <c r="P89" s="577">
        <v>11.459173985251763</v>
      </c>
      <c r="Q89" s="577">
        <v>10.757672005877792</v>
      </c>
      <c r="R89" s="577">
        <v>9.5562703124496373</v>
      </c>
      <c r="S89" s="577">
        <v>9.2293429562142055</v>
      </c>
      <c r="T89" s="577">
        <v>9.5132890634474307</v>
      </c>
      <c r="U89" s="577">
        <v>9.6988718471381183</v>
      </c>
      <c r="V89" s="577">
        <v>10.18632075524398</v>
      </c>
      <c r="W89" s="577">
        <v>10.201734941665046</v>
      </c>
      <c r="X89" s="599">
        <v>0.1053587443942714</v>
      </c>
      <c r="Y89" s="517"/>
      <c r="Z89" s="577">
        <v>13.303362810000001</v>
      </c>
      <c r="AA89" s="577">
        <v>37.813627240000002</v>
      </c>
      <c r="AB89" s="577">
        <v>44.09052878</v>
      </c>
      <c r="AC89" s="577">
        <v>41.002459259793397</v>
      </c>
      <c r="AD89" s="577">
        <v>39.600216607494581</v>
      </c>
      <c r="AE89" s="599">
        <v>-3.4198988978054845E-2</v>
      </c>
      <c r="AF89" s="107"/>
    </row>
    <row r="90" spans="1:49">
      <c r="A90" s="107"/>
      <c r="B90" s="348" t="s">
        <v>361</v>
      </c>
      <c r="C90" s="325"/>
      <c r="D90" s="582">
        <v>705.05110000000002</v>
      </c>
      <c r="E90" s="582">
        <v>559.38667999999996</v>
      </c>
      <c r="F90" s="582">
        <v>569.47909000000004</v>
      </c>
      <c r="G90" s="582">
        <v>451.78424000000001</v>
      </c>
      <c r="H90" s="582">
        <v>320.11180000000002</v>
      </c>
      <c r="I90" s="582">
        <v>464.74624999999997</v>
      </c>
      <c r="J90" s="582">
        <v>509.83013</v>
      </c>
      <c r="K90" s="582">
        <v>249.67394999999999</v>
      </c>
      <c r="L90" s="582">
        <v>600.31605000000002</v>
      </c>
      <c r="M90" s="582">
        <v>540.30951000000005</v>
      </c>
      <c r="N90" s="582">
        <v>324.41030999999998</v>
      </c>
      <c r="O90" s="582">
        <v>436.28748000000002</v>
      </c>
      <c r="P90" s="582">
        <v>432.47164549686784</v>
      </c>
      <c r="Q90" s="582">
        <v>383.27455043042085</v>
      </c>
      <c r="R90" s="582">
        <v>412.69606904843664</v>
      </c>
      <c r="S90" s="582">
        <v>435.54905976827172</v>
      </c>
      <c r="T90" s="582">
        <v>593.11454807368943</v>
      </c>
      <c r="U90" s="582">
        <v>491.73081231856071</v>
      </c>
      <c r="V90" s="582">
        <v>540.7805595703403</v>
      </c>
      <c r="W90" s="582">
        <v>537.20153570878381</v>
      </c>
      <c r="X90" s="599">
        <v>0.23338926731834753</v>
      </c>
      <c r="Y90" s="517"/>
      <c r="Z90" s="582">
        <v>2285.70111</v>
      </c>
      <c r="AA90" s="582">
        <v>1544.36213</v>
      </c>
      <c r="AB90" s="582">
        <v>1901.3233499999999</v>
      </c>
      <c r="AC90" s="582">
        <v>1663.9913247439972</v>
      </c>
      <c r="AD90" s="582">
        <v>2162.8274556713741</v>
      </c>
      <c r="AE90" s="599">
        <v>0.29978289159898242</v>
      </c>
      <c r="AF90" s="107"/>
    </row>
    <row r="91" spans="1:49">
      <c r="A91" s="107"/>
      <c r="B91" s="348" t="s">
        <v>362</v>
      </c>
      <c r="C91" s="325"/>
      <c r="D91" s="592">
        <v>0</v>
      </c>
      <c r="E91" s="592">
        <v>0</v>
      </c>
      <c r="F91" s="592">
        <v>0</v>
      </c>
      <c r="G91" s="592">
        <v>0</v>
      </c>
      <c r="H91" s="592">
        <v>0</v>
      </c>
      <c r="I91" s="592">
        <v>0</v>
      </c>
      <c r="J91" s="592">
        <v>0</v>
      </c>
      <c r="K91" s="592">
        <v>0</v>
      </c>
      <c r="L91" s="592">
        <v>0</v>
      </c>
      <c r="M91" s="592">
        <v>0</v>
      </c>
      <c r="N91" s="592">
        <v>0</v>
      </c>
      <c r="O91" s="592">
        <v>0</v>
      </c>
      <c r="P91" s="592">
        <v>0</v>
      </c>
      <c r="Q91" s="592">
        <v>0</v>
      </c>
      <c r="R91" s="592">
        <v>0</v>
      </c>
      <c r="S91" s="592">
        <v>0</v>
      </c>
      <c r="T91" s="592">
        <v>0</v>
      </c>
      <c r="U91" s="592">
        <v>0</v>
      </c>
      <c r="V91" s="592">
        <v>0</v>
      </c>
      <c r="W91" s="592">
        <v>0</v>
      </c>
      <c r="X91" s="599" t="s">
        <v>282</v>
      </c>
      <c r="Y91" s="517"/>
      <c r="Z91" s="592">
        <v>0</v>
      </c>
      <c r="AA91" s="592">
        <v>0</v>
      </c>
      <c r="AB91" s="592">
        <v>0</v>
      </c>
      <c r="AC91" s="592">
        <v>0</v>
      </c>
      <c r="AD91" s="592">
        <v>0</v>
      </c>
      <c r="AE91" s="599" t="s">
        <v>282</v>
      </c>
      <c r="AF91" s="107"/>
    </row>
    <row r="92" spans="1:49" ht="9" customHeight="1">
      <c r="A92" s="107"/>
      <c r="B92" s="107"/>
      <c r="C92" s="325"/>
      <c r="D92" s="592"/>
      <c r="E92" s="592"/>
      <c r="F92" s="592"/>
      <c r="G92" s="592"/>
      <c r="H92" s="592"/>
      <c r="I92" s="592"/>
      <c r="J92" s="592"/>
      <c r="K92" s="592"/>
      <c r="L92" s="592"/>
      <c r="M92" s="592"/>
      <c r="N92" s="592"/>
      <c r="O92" s="592"/>
      <c r="P92" s="592"/>
      <c r="Q92" s="592"/>
      <c r="R92" s="592"/>
      <c r="S92" s="592"/>
      <c r="T92" s="592"/>
      <c r="U92" s="592"/>
      <c r="V92" s="592"/>
      <c r="W92" s="592"/>
      <c r="X92" s="599"/>
      <c r="Y92" s="517"/>
      <c r="Z92" s="354"/>
      <c r="AA92" s="354"/>
      <c r="AB92" s="354"/>
      <c r="AC92" s="354"/>
      <c r="AD92" s="354"/>
      <c r="AE92" s="599"/>
      <c r="AF92" s="107"/>
    </row>
    <row r="93" spans="1:49">
      <c r="A93" s="107"/>
      <c r="B93" s="106" t="s">
        <v>1053</v>
      </c>
      <c r="C93" s="325"/>
      <c r="D93" s="582">
        <v>32.594799999999999</v>
      </c>
      <c r="E93" s="582">
        <v>30.611729999999998</v>
      </c>
      <c r="F93" s="582">
        <v>35.095570000000002</v>
      </c>
      <c r="G93" s="582">
        <v>14.218299999999999</v>
      </c>
      <c r="H93" s="582">
        <v>29.978060000000003</v>
      </c>
      <c r="I93" s="592">
        <v>0</v>
      </c>
      <c r="J93" s="592">
        <v>0</v>
      </c>
      <c r="K93" s="592">
        <v>0</v>
      </c>
      <c r="L93" s="592">
        <v>0</v>
      </c>
      <c r="M93" s="592">
        <v>0</v>
      </c>
      <c r="N93" s="592">
        <v>0</v>
      </c>
      <c r="O93" s="592">
        <v>8.3469999999999995</v>
      </c>
      <c r="P93" s="592">
        <v>1.9222900000000001</v>
      </c>
      <c r="Q93" s="592">
        <v>26.616520000000001</v>
      </c>
      <c r="R93" s="592">
        <v>32.168379999999999</v>
      </c>
      <c r="S93" s="592">
        <v>0</v>
      </c>
      <c r="T93" s="592">
        <v>0</v>
      </c>
      <c r="U93" s="592">
        <v>0</v>
      </c>
      <c r="V93" s="592">
        <v>0</v>
      </c>
      <c r="W93" s="592">
        <v>0</v>
      </c>
      <c r="X93" s="599" t="s">
        <v>282</v>
      </c>
      <c r="Y93" s="517"/>
      <c r="Z93" s="592">
        <v>112.5204</v>
      </c>
      <c r="AA93" s="592">
        <v>29.978060000000003</v>
      </c>
      <c r="AB93" s="592">
        <v>8.3469999999999995</v>
      </c>
      <c r="AC93" s="592">
        <v>60.707190000000004</v>
      </c>
      <c r="AD93" s="592">
        <v>0</v>
      </c>
      <c r="AE93" s="599" t="s">
        <v>1432</v>
      </c>
      <c r="AF93" s="107"/>
    </row>
    <row r="94" spans="1:49">
      <c r="A94" s="107"/>
      <c r="B94" s="348"/>
      <c r="C94" s="325"/>
      <c r="D94" s="592"/>
      <c r="E94" s="592"/>
      <c r="F94" s="592"/>
      <c r="G94" s="592"/>
      <c r="H94" s="592"/>
      <c r="I94" s="592"/>
      <c r="J94" s="592"/>
      <c r="K94" s="592"/>
      <c r="L94" s="592"/>
      <c r="M94" s="592"/>
      <c r="N94" s="592"/>
      <c r="O94" s="592"/>
      <c r="P94" s="592"/>
      <c r="Q94" s="592"/>
      <c r="R94" s="592"/>
      <c r="S94" s="592"/>
      <c r="T94" s="592"/>
      <c r="U94" s="592"/>
      <c r="V94" s="592"/>
      <c r="W94" s="592"/>
      <c r="X94" s="599"/>
      <c r="Y94" s="517"/>
      <c r="Z94" s="354"/>
      <c r="AA94" s="354"/>
      <c r="AB94" s="354"/>
      <c r="AC94" s="354"/>
      <c r="AD94" s="354"/>
      <c r="AE94" s="599"/>
      <c r="AF94" s="107"/>
    </row>
    <row r="95" spans="1:49">
      <c r="A95" s="107"/>
      <c r="B95" s="513" t="s">
        <v>363</v>
      </c>
      <c r="C95" s="342"/>
      <c r="D95" s="577"/>
      <c r="E95" s="577"/>
      <c r="F95" s="577"/>
      <c r="G95" s="577"/>
      <c r="H95" s="577"/>
      <c r="I95" s="577"/>
      <c r="J95" s="577"/>
      <c r="K95" s="577"/>
      <c r="L95" s="577"/>
      <c r="M95" s="577"/>
      <c r="N95" s="577"/>
      <c r="O95" s="577"/>
      <c r="P95" s="577"/>
      <c r="Q95" s="577"/>
      <c r="R95" s="577"/>
      <c r="S95" s="577"/>
      <c r="T95" s="577"/>
      <c r="U95" s="577"/>
      <c r="V95" s="577"/>
      <c r="W95" s="577"/>
      <c r="X95" s="599"/>
      <c r="Y95" s="517"/>
      <c r="Z95" s="577"/>
      <c r="AA95" s="577"/>
      <c r="AB95" s="577"/>
      <c r="AC95" s="577"/>
      <c r="AD95" s="577"/>
      <c r="AE95" s="599"/>
      <c r="AF95" s="107"/>
    </row>
    <row r="96" spans="1:49">
      <c r="A96" s="107"/>
      <c r="B96" s="106" t="s">
        <v>348</v>
      </c>
      <c r="C96" s="106"/>
      <c r="D96" s="582">
        <v>751.65800000000002</v>
      </c>
      <c r="E96" s="582">
        <v>783.83</v>
      </c>
      <c r="F96" s="582">
        <v>732.63130000000001</v>
      </c>
      <c r="G96" s="582">
        <v>723.00067999999999</v>
      </c>
      <c r="H96" s="582">
        <v>733.80278999999996</v>
      </c>
      <c r="I96" s="582">
        <v>795.97910000000002</v>
      </c>
      <c r="J96" s="582">
        <v>772.98397</v>
      </c>
      <c r="K96" s="582">
        <v>752.76310999999998</v>
      </c>
      <c r="L96" s="582">
        <v>764.19033999999999</v>
      </c>
      <c r="M96" s="582">
        <v>793.68534</v>
      </c>
      <c r="N96" s="582">
        <v>829.59568999999999</v>
      </c>
      <c r="O96" s="582">
        <v>795.61300000000006</v>
      </c>
      <c r="P96" s="582">
        <v>769.46774000000005</v>
      </c>
      <c r="Q96" s="582">
        <v>828.56115799999998</v>
      </c>
      <c r="R96" s="582">
        <v>822.61433999999986</v>
      </c>
      <c r="S96" s="582">
        <v>778.47732999999994</v>
      </c>
      <c r="T96" s="582">
        <v>768.26771000000008</v>
      </c>
      <c r="U96" s="582">
        <v>777.38777000000005</v>
      </c>
      <c r="V96" s="582">
        <v>786.71213</v>
      </c>
      <c r="W96" s="582">
        <v>803.88169000000005</v>
      </c>
      <c r="X96" s="599">
        <v>3.2633397301370604E-2</v>
      </c>
      <c r="Y96" s="517"/>
      <c r="Z96" s="582">
        <v>2991.1199799999999</v>
      </c>
      <c r="AA96" s="582">
        <v>3055.5289699999998</v>
      </c>
      <c r="AB96" s="582">
        <v>3183.08437</v>
      </c>
      <c r="AC96" s="582">
        <v>3199.1205679999998</v>
      </c>
      <c r="AD96" s="582">
        <v>3136.2493000000004</v>
      </c>
      <c r="AE96" s="599">
        <v>-1.9652672246518343E-2</v>
      </c>
      <c r="AF96" s="107"/>
    </row>
    <row r="97" spans="1:32">
      <c r="A97" s="107"/>
      <c r="B97" s="344" t="s">
        <v>354</v>
      </c>
      <c r="C97" s="344"/>
      <c r="D97" s="577">
        <v>1.45695</v>
      </c>
      <c r="E97" s="577">
        <v>1.4233899999999999</v>
      </c>
      <c r="F97" s="577">
        <v>1.56965</v>
      </c>
      <c r="G97" s="577">
        <v>1.3688899999999999</v>
      </c>
      <c r="H97" s="577">
        <v>1.4676400000000001</v>
      </c>
      <c r="I97" s="577">
        <v>1.4841200000000001</v>
      </c>
      <c r="J97" s="577">
        <v>1.3876200000000001</v>
      </c>
      <c r="K97" s="577">
        <v>1.38828</v>
      </c>
      <c r="L97" s="577">
        <v>1.6622300000000001</v>
      </c>
      <c r="M97" s="577">
        <v>1.6540900000000001</v>
      </c>
      <c r="N97" s="577">
        <v>1.5826199999999999</v>
      </c>
      <c r="O97" s="577">
        <v>1.4038600000000001</v>
      </c>
      <c r="P97" s="577">
        <v>1.6856623514846769</v>
      </c>
      <c r="Q97" s="577">
        <v>1.6206702269767757</v>
      </c>
      <c r="R97" s="577">
        <v>1.6953149637532459</v>
      </c>
      <c r="S97" s="577">
        <v>1.3858128662526372</v>
      </c>
      <c r="T97" s="577">
        <v>1.4431688141624486</v>
      </c>
      <c r="U97" s="577">
        <v>1.3942427985456984</v>
      </c>
      <c r="V97" s="577">
        <v>1.3777935520073905</v>
      </c>
      <c r="W97" s="577">
        <v>1.2593241177069228</v>
      </c>
      <c r="X97" s="599">
        <v>-9.1274046897653283E-2</v>
      </c>
      <c r="Y97" s="517"/>
      <c r="Z97" s="577">
        <v>1.4544699999999999</v>
      </c>
      <c r="AA97" s="577">
        <v>1.43214</v>
      </c>
      <c r="AB97" s="577">
        <v>1.57487</v>
      </c>
      <c r="AC97" s="577">
        <v>1.5983459801881401</v>
      </c>
      <c r="AD97" s="577">
        <v>1.3675194124395658</v>
      </c>
      <c r="AE97" s="599">
        <v>-0.14441589656414933</v>
      </c>
      <c r="AF97" s="107"/>
    </row>
    <row r="98" spans="1:32">
      <c r="A98" s="107"/>
      <c r="B98" s="344" t="s">
        <v>726</v>
      </c>
      <c r="C98" s="344"/>
      <c r="D98" s="574">
        <v>0.8532341</v>
      </c>
      <c r="E98" s="574">
        <v>0.8766197</v>
      </c>
      <c r="F98" s="574">
        <v>0.87445610000000007</v>
      </c>
      <c r="G98" s="574">
        <v>0.86614519999999995</v>
      </c>
      <c r="H98" s="574">
        <v>0.86962320000000004</v>
      </c>
      <c r="I98" s="574">
        <v>0.89062359999999996</v>
      </c>
      <c r="J98" s="574">
        <v>0.88107060000000004</v>
      </c>
      <c r="K98" s="574">
        <v>0.87382930000000003</v>
      </c>
      <c r="L98" s="574">
        <v>0.86415830000000005</v>
      </c>
      <c r="M98" s="574">
        <v>0.89948759999999994</v>
      </c>
      <c r="N98" s="574">
        <v>0.89911789999999991</v>
      </c>
      <c r="O98" s="574">
        <v>0.89380880000000007</v>
      </c>
      <c r="P98" s="574">
        <v>0.89568114974849333</v>
      </c>
      <c r="Q98" s="574">
        <v>0.91081894252144968</v>
      </c>
      <c r="R98" s="574">
        <v>0.90965289880096689</v>
      </c>
      <c r="S98" s="574">
        <v>0.87701616547427252</v>
      </c>
      <c r="T98" s="574">
        <v>0.89057795335245415</v>
      </c>
      <c r="U98" s="574">
        <v>0.89002620523748599</v>
      </c>
      <c r="V98" s="574">
        <v>0.89881836127510073</v>
      </c>
      <c r="W98" s="574">
        <v>0.86944247213111381</v>
      </c>
      <c r="X98" s="599">
        <v>-8.6357511312953328E-3</v>
      </c>
      <c r="Y98" s="517"/>
      <c r="Z98" s="574">
        <v>0.86777820000000006</v>
      </c>
      <c r="AA98" s="574">
        <v>0.87910290000000002</v>
      </c>
      <c r="AB98" s="574">
        <v>0.8891732</v>
      </c>
      <c r="AC98" s="574">
        <v>0.8995291593894863</v>
      </c>
      <c r="AD98" s="574">
        <v>0.8875322933823917</v>
      </c>
      <c r="AE98" s="599">
        <v>-1.333682836389305E-2</v>
      </c>
      <c r="AF98" s="107"/>
    </row>
    <row r="99" spans="1:32">
      <c r="A99" s="107"/>
      <c r="B99" s="325" t="s">
        <v>362</v>
      </c>
      <c r="C99" s="325"/>
      <c r="D99" s="577">
        <v>31.372683517408436</v>
      </c>
      <c r="E99" s="577">
        <v>34.071884867726602</v>
      </c>
      <c r="F99" s="577">
        <v>31.267538063789381</v>
      </c>
      <c r="G99" s="577">
        <v>26.680661048633713</v>
      </c>
      <c r="H99" s="577">
        <v>34.656937599363026</v>
      </c>
      <c r="I99" s="577">
        <v>32.17078791325735</v>
      </c>
      <c r="J99" s="577">
        <v>31.720442713713894</v>
      </c>
      <c r="K99" s="577">
        <v>22.185623745559184</v>
      </c>
      <c r="L99" s="577">
        <v>46.240984510000004</v>
      </c>
      <c r="M99" s="577">
        <v>38.166200259999997</v>
      </c>
      <c r="N99" s="577">
        <v>37.640940710000002</v>
      </c>
      <c r="O99" s="577">
        <v>31.066361029999999</v>
      </c>
      <c r="P99" s="577">
        <v>45.449218724580831</v>
      </c>
      <c r="Q99" s="577">
        <v>41.184455267092126</v>
      </c>
      <c r="R99" s="577">
        <v>41.243115662224511</v>
      </c>
      <c r="S99" s="577">
        <v>41.763486823026348</v>
      </c>
      <c r="T99" s="577">
        <v>34.341031279438013</v>
      </c>
      <c r="U99" s="577">
        <v>31.9772599289469</v>
      </c>
      <c r="V99" s="577">
        <v>32.417254604787246</v>
      </c>
      <c r="W99" s="577">
        <v>30.721079749867378</v>
      </c>
      <c r="X99" s="599">
        <v>-0.26440337991775931</v>
      </c>
      <c r="Y99" s="517"/>
      <c r="Z99" s="577">
        <v>123.39632152057504</v>
      </c>
      <c r="AA99" s="577">
        <v>120.73379197189345</v>
      </c>
      <c r="AB99" s="577">
        <v>153.11448650999998</v>
      </c>
      <c r="AC99" s="577">
        <v>169.64027647692382</v>
      </c>
      <c r="AD99" s="577">
        <v>129.45662556303955</v>
      </c>
      <c r="AE99" s="599">
        <v>-0.23687565092686258</v>
      </c>
      <c r="AF99" s="107"/>
    </row>
    <row r="100" spans="1:32">
      <c r="A100" s="107"/>
      <c r="B100" s="514" t="s">
        <v>327</v>
      </c>
      <c r="C100" s="107"/>
      <c r="D100" s="589"/>
      <c r="E100" s="589"/>
      <c r="F100" s="589"/>
      <c r="G100" s="589"/>
      <c r="H100" s="589"/>
      <c r="I100" s="589"/>
      <c r="J100" s="589"/>
      <c r="K100" s="589"/>
      <c r="L100" s="589"/>
      <c r="M100" s="589"/>
      <c r="N100" s="589"/>
      <c r="O100" s="589"/>
      <c r="P100" s="589"/>
      <c r="Q100" s="589"/>
      <c r="R100" s="589"/>
      <c r="S100" s="589"/>
      <c r="T100" s="589"/>
      <c r="U100" s="589"/>
      <c r="V100" s="589"/>
      <c r="W100" s="589"/>
      <c r="X100" s="347"/>
      <c r="Y100" s="517"/>
      <c r="Z100" s="589"/>
      <c r="AA100" s="589"/>
      <c r="AB100" s="589"/>
      <c r="AC100" s="589"/>
      <c r="AD100" s="589"/>
      <c r="AE100" s="347"/>
      <c r="AF100" s="107"/>
    </row>
    <row r="101" spans="1:32">
      <c r="A101" s="107"/>
      <c r="B101" s="322" t="s">
        <v>328</v>
      </c>
      <c r="C101" s="322"/>
      <c r="D101" s="583">
        <v>33.96956782740844</v>
      </c>
      <c r="E101" s="583">
        <v>35.944840777726604</v>
      </c>
      <c r="F101" s="583">
        <v>33.999349463789379</v>
      </c>
      <c r="G101" s="583">
        <v>32.782372238633712</v>
      </c>
      <c r="H101" s="583">
        <v>43.32747486936303</v>
      </c>
      <c r="I101" s="583">
        <v>41.009309653257347</v>
      </c>
      <c r="J101" s="583">
        <v>45.881316893713894</v>
      </c>
      <c r="K101" s="583">
        <v>28.329317795559184</v>
      </c>
      <c r="L101" s="583">
        <v>59.571750890000004</v>
      </c>
      <c r="M101" s="583">
        <v>50.617536089999994</v>
      </c>
      <c r="N101" s="583">
        <v>46.777662490000004</v>
      </c>
      <c r="O101" s="583">
        <v>40.238065820000003</v>
      </c>
      <c r="P101" s="583">
        <v>56.908392709832597</v>
      </c>
      <c r="Q101" s="583">
        <v>51.94212727296992</v>
      </c>
      <c r="R101" s="583">
        <v>50.799385974674152</v>
      </c>
      <c r="S101" s="583">
        <v>50.992829779240552</v>
      </c>
      <c r="T101" s="583">
        <v>43.854320342885444</v>
      </c>
      <c r="U101" s="583">
        <v>41.676131776085015</v>
      </c>
      <c r="V101" s="583">
        <v>42.603575360031229</v>
      </c>
      <c r="W101" s="583">
        <v>40.922814691532423</v>
      </c>
      <c r="X101" s="599">
        <v>-0.19747904031416752</v>
      </c>
      <c r="Y101" s="517"/>
      <c r="Z101" s="583">
        <v>136.69968433057505</v>
      </c>
      <c r="AA101" s="583">
        <v>158.54741921189344</v>
      </c>
      <c r="AB101" s="583">
        <v>197.20501528999998</v>
      </c>
      <c r="AC101" s="583">
        <v>210.64273573671721</v>
      </c>
      <c r="AD101" s="583">
        <v>169.05684217053414</v>
      </c>
      <c r="AE101" s="599">
        <v>-0.19742382010344461</v>
      </c>
      <c r="AF101" s="107"/>
    </row>
    <row r="102" spans="1:32">
      <c r="A102" s="107"/>
      <c r="B102" s="325" t="s">
        <v>329</v>
      </c>
      <c r="C102" s="325"/>
      <c r="D102" s="592">
        <v>705.05110000000002</v>
      </c>
      <c r="E102" s="592">
        <v>559.38668000000007</v>
      </c>
      <c r="F102" s="592">
        <v>569.47908999999993</v>
      </c>
      <c r="G102" s="592">
        <v>451.78424000000001</v>
      </c>
      <c r="H102" s="592">
        <v>320.11180000000002</v>
      </c>
      <c r="I102" s="592">
        <v>464.74625000000003</v>
      </c>
      <c r="J102" s="592">
        <v>509.83013</v>
      </c>
      <c r="K102" s="592">
        <v>249.67395000000002</v>
      </c>
      <c r="L102" s="592">
        <v>600.31605000000002</v>
      </c>
      <c r="M102" s="592">
        <v>540.30951000000005</v>
      </c>
      <c r="N102" s="592">
        <v>324.41030999999998</v>
      </c>
      <c r="O102" s="592">
        <v>436.28748000000002</v>
      </c>
      <c r="P102" s="592">
        <v>432.47164549686801</v>
      </c>
      <c r="Q102" s="592">
        <v>383.27455043042102</v>
      </c>
      <c r="R102" s="592">
        <v>412.69606904843664</v>
      </c>
      <c r="S102" s="592">
        <v>435.549059768272</v>
      </c>
      <c r="T102" s="592">
        <v>593.11454807368898</v>
      </c>
      <c r="U102" s="592">
        <v>491.73081231856099</v>
      </c>
      <c r="V102" s="592">
        <v>540.78055957033996</v>
      </c>
      <c r="W102" s="592">
        <v>537.20153570878404</v>
      </c>
      <c r="X102" s="599">
        <v>0.2333892673183473</v>
      </c>
      <c r="Y102" s="517"/>
      <c r="Z102" s="582">
        <v>2285.7011100000004</v>
      </c>
      <c r="AA102" s="582">
        <v>1544.3621300000002</v>
      </c>
      <c r="AB102" s="582">
        <v>1901.3233499999999</v>
      </c>
      <c r="AC102" s="582">
        <v>1663.9913247439999</v>
      </c>
      <c r="AD102" s="582">
        <v>2162.82745567137</v>
      </c>
      <c r="AE102" s="599">
        <v>0.29978289159897775</v>
      </c>
      <c r="AF102" s="107"/>
    </row>
    <row r="103" spans="1:32">
      <c r="A103" s="107"/>
      <c r="B103" s="325" t="s">
        <v>632</v>
      </c>
      <c r="C103" s="325"/>
      <c r="D103" s="578">
        <v>6.4278509000000005E-3</v>
      </c>
      <c r="E103" s="578">
        <v>9.2908515200000007E-3</v>
      </c>
      <c r="F103" s="578">
        <v>8.2404771499999998E-3</v>
      </c>
      <c r="G103" s="578">
        <v>7.1159803400000004E-3</v>
      </c>
      <c r="H103" s="578">
        <v>7.7863358099999995E-3</v>
      </c>
      <c r="I103" s="578">
        <v>9.1447058700000004E-3</v>
      </c>
      <c r="J103" s="578">
        <v>1.017124482E-2</v>
      </c>
      <c r="K103" s="578">
        <v>6.0872754900000003E-3</v>
      </c>
      <c r="L103" s="578">
        <v>1.314516728E-2</v>
      </c>
      <c r="M103" s="578">
        <v>1.031687069E-2</v>
      </c>
      <c r="N103" s="578">
        <v>9.8299494099999985E-3</v>
      </c>
      <c r="O103" s="578">
        <v>7.7833676100000004E-3</v>
      </c>
      <c r="P103" s="578">
        <v>1.5628566383204461E-2</v>
      </c>
      <c r="Q103" s="578">
        <v>1.5419111177198706E-2</v>
      </c>
      <c r="R103" s="578">
        <v>2.1099853682061503E-2</v>
      </c>
      <c r="S103" s="578">
        <v>1.6029371935634251E-2</v>
      </c>
      <c r="T103" s="578">
        <v>9.9642281415274793E-3</v>
      </c>
      <c r="U103" s="578">
        <v>7.472062709984407E-3</v>
      </c>
      <c r="V103" s="578">
        <v>7.0941882907068349E-3</v>
      </c>
      <c r="W103" s="578">
        <v>6.2437285835999171E-3</v>
      </c>
      <c r="X103" s="599">
        <v>-0.61048201959056581</v>
      </c>
      <c r="Y103" s="517"/>
      <c r="Z103" s="578">
        <v>3.1075159909999997E-2</v>
      </c>
      <c r="AA103" s="578">
        <v>3.3189561990000005E-2</v>
      </c>
      <c r="AB103" s="578">
        <v>4.107535499E-2</v>
      </c>
      <c r="AC103" s="578">
        <v>6.8176903178098922E-2</v>
      </c>
      <c r="AD103" s="578">
        <v>3.0774207725818643E-2</v>
      </c>
      <c r="AE103" s="599">
        <v>-0.54861241430360952</v>
      </c>
      <c r="AF103" s="107"/>
    </row>
    <row r="104" spans="1:32">
      <c r="A104" s="107"/>
      <c r="B104" s="325"/>
      <c r="C104" s="325"/>
      <c r="D104" s="319"/>
      <c r="E104" s="319"/>
      <c r="F104" s="319"/>
      <c r="G104" s="319"/>
      <c r="H104" s="319"/>
      <c r="I104" s="319"/>
      <c r="J104" s="319"/>
      <c r="K104" s="319"/>
      <c r="L104" s="319"/>
      <c r="M104" s="319"/>
      <c r="N104" s="319"/>
      <c r="O104" s="319"/>
      <c r="P104" s="319"/>
      <c r="Q104" s="319"/>
      <c r="R104" s="319"/>
      <c r="S104" s="579"/>
      <c r="T104" s="579"/>
      <c r="U104" s="579"/>
      <c r="V104" s="579"/>
      <c r="W104" s="579"/>
      <c r="X104" s="320"/>
      <c r="Y104" s="517"/>
      <c r="Z104" s="245"/>
      <c r="AA104" s="245"/>
      <c r="AB104" s="245"/>
      <c r="AC104" s="582"/>
      <c r="AD104" s="582"/>
      <c r="AE104" s="346"/>
      <c r="AF104" s="107"/>
    </row>
    <row r="105" spans="1:32">
      <c r="A105" s="274"/>
      <c r="B105" s="322"/>
      <c r="C105" s="107"/>
      <c r="D105" s="501"/>
      <c r="E105" s="501"/>
      <c r="F105" s="501"/>
      <c r="G105" s="501"/>
      <c r="H105" s="501"/>
      <c r="I105" s="501"/>
      <c r="J105" s="501"/>
      <c r="K105" s="501"/>
      <c r="L105" s="501"/>
      <c r="M105" s="501"/>
      <c r="N105" s="501"/>
      <c r="O105" s="501"/>
      <c r="P105" s="501"/>
      <c r="Q105" s="501"/>
      <c r="R105" s="501"/>
      <c r="S105" s="597"/>
      <c r="T105" s="597"/>
      <c r="U105" s="597"/>
      <c r="V105" s="597"/>
      <c r="W105" s="597"/>
      <c r="X105" s="320"/>
      <c r="Y105" s="517"/>
      <c r="Z105" s="539"/>
      <c r="AA105" s="539"/>
      <c r="AB105" s="539"/>
      <c r="AC105" s="592"/>
      <c r="AD105" s="592"/>
      <c r="AE105" s="320"/>
      <c r="AF105" s="274"/>
    </row>
    <row r="808" ht="19.5" customHeight="1"/>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N142"/>
  <sheetViews>
    <sheetView zoomScale="90" zoomScaleNormal="90" workbookViewId="0">
      <pane xSplit="2" ySplit="4" topLeftCell="C5" activePane="bottomRight" state="frozen"/>
      <selection pane="topRight" activeCell="C1" sqref="C1"/>
      <selection pane="bottomLeft" activeCell="A5" sqref="A5"/>
      <selection pane="bottomRight"/>
    </sheetView>
  </sheetViews>
  <sheetFormatPr defaultColWidth="9.140625" defaultRowHeight="15"/>
  <cols>
    <col min="1" max="1" width="4.42578125" style="391" customWidth="1"/>
    <col min="2" max="2" width="35.7109375" style="391" customWidth="1"/>
    <col min="3" max="3" width="22" style="391" customWidth="1"/>
    <col min="4" max="4" width="9.140625" customWidth="1"/>
    <col min="5" max="8" width="9.140625" style="391" customWidth="1"/>
    <col min="9" max="10" width="9.140625" style="553" customWidth="1"/>
    <col min="11" max="13" width="9.5703125" style="563" customWidth="1"/>
    <col min="14" max="14" width="10" style="391" bestFit="1" customWidth="1"/>
    <col min="15" max="16384" width="9.140625" style="391"/>
  </cols>
  <sheetData>
    <row r="1" spans="1:14" s="46" customFormat="1">
      <c r="A1" s="274"/>
      <c r="B1" s="274"/>
      <c r="C1" s="274"/>
      <c r="D1" s="274"/>
      <c r="E1" s="274"/>
      <c r="F1" s="274"/>
      <c r="G1" s="274"/>
      <c r="H1" s="274"/>
      <c r="I1" s="274"/>
      <c r="J1" s="274"/>
      <c r="K1" s="274"/>
      <c r="L1" s="274"/>
      <c r="M1" s="274"/>
      <c r="N1" s="274"/>
    </row>
    <row r="2" spans="1:14" s="46" customFormat="1" ht="23.25">
      <c r="A2" s="274"/>
      <c r="B2" s="305" t="s">
        <v>322</v>
      </c>
      <c r="C2" s="24"/>
      <c r="D2" s="274"/>
      <c r="E2" s="274"/>
      <c r="F2" s="274"/>
      <c r="G2" s="274"/>
      <c r="H2" s="274"/>
      <c r="I2" s="274"/>
      <c r="J2" s="274"/>
      <c r="K2" s="274"/>
      <c r="L2" s="274"/>
      <c r="M2" s="274"/>
      <c r="N2" s="274"/>
    </row>
    <row r="3" spans="1:14" s="46" customFormat="1">
      <c r="A3" s="274"/>
      <c r="B3" s="274"/>
      <c r="C3" s="274"/>
      <c r="D3" s="274"/>
      <c r="E3" s="274"/>
      <c r="F3" s="274"/>
      <c r="G3" s="274"/>
      <c r="H3" s="274"/>
      <c r="I3" s="274"/>
      <c r="J3" s="274"/>
      <c r="K3" s="274"/>
      <c r="L3" s="274"/>
      <c r="M3" s="274"/>
      <c r="N3" s="274"/>
    </row>
    <row r="4" spans="1:14" s="46" customFormat="1" ht="15.75" thickBot="1">
      <c r="A4" s="107"/>
      <c r="B4" s="329"/>
      <c r="C4" s="330"/>
      <c r="D4" s="572" t="s">
        <v>1207</v>
      </c>
      <c r="E4" s="572" t="s">
        <v>1246</v>
      </c>
      <c r="F4" s="572" t="s">
        <v>1264</v>
      </c>
      <c r="G4" s="572" t="s">
        <v>1293</v>
      </c>
      <c r="H4" s="572" t="s">
        <v>1304</v>
      </c>
      <c r="I4" s="572" t="s">
        <v>1329</v>
      </c>
      <c r="J4" s="572" t="s">
        <v>1341</v>
      </c>
      <c r="K4" s="572" t="s">
        <v>1363</v>
      </c>
      <c r="L4" s="572" t="s">
        <v>1389</v>
      </c>
      <c r="M4" s="572" t="s">
        <v>1400</v>
      </c>
      <c r="N4" s="332" t="s">
        <v>273</v>
      </c>
    </row>
    <row r="5" spans="1:14" s="46" customFormat="1" ht="15.75" thickTop="1">
      <c r="A5" s="274"/>
      <c r="B5" s="27"/>
      <c r="C5" s="27"/>
      <c r="D5" s="274"/>
      <c r="E5" s="274"/>
      <c r="F5" s="274"/>
      <c r="G5" s="274"/>
      <c r="H5" s="274"/>
      <c r="I5" s="274"/>
      <c r="J5" s="274"/>
      <c r="K5" s="274"/>
      <c r="L5" s="274"/>
      <c r="M5" s="274"/>
      <c r="N5" s="274"/>
    </row>
    <row r="6" spans="1:14" s="46" customFormat="1" ht="18">
      <c r="A6" s="274"/>
      <c r="B6" s="28" t="s">
        <v>311</v>
      </c>
      <c r="C6" s="29"/>
      <c r="D6" s="274"/>
      <c r="E6" s="274"/>
      <c r="F6" s="274"/>
      <c r="G6" s="274"/>
      <c r="H6" s="274"/>
      <c r="I6" s="274"/>
      <c r="J6" s="274"/>
      <c r="K6" s="274"/>
      <c r="L6" s="274"/>
      <c r="M6" s="274"/>
      <c r="N6" s="274"/>
    </row>
    <row r="7" spans="1:14" s="46" customFormat="1">
      <c r="A7" s="274"/>
      <c r="B7" s="27"/>
      <c r="C7" s="27"/>
      <c r="D7" s="274"/>
      <c r="E7" s="274"/>
      <c r="F7" s="274"/>
      <c r="G7" s="274"/>
      <c r="H7" s="274"/>
      <c r="I7" s="274"/>
      <c r="J7" s="274"/>
      <c r="K7" s="274"/>
      <c r="L7" s="274"/>
      <c r="M7" s="274"/>
      <c r="N7" s="274"/>
    </row>
    <row r="8" spans="1:14" s="46" customFormat="1">
      <c r="A8" s="107"/>
      <c r="B8" s="106" t="s">
        <v>323</v>
      </c>
      <c r="C8" s="106"/>
      <c r="D8" s="593">
        <v>55025.630069999999</v>
      </c>
      <c r="E8" s="593">
        <v>57778.040959999998</v>
      </c>
      <c r="F8" s="593">
        <v>58288.630569999994</v>
      </c>
      <c r="G8" s="593">
        <v>60016.654880000002</v>
      </c>
      <c r="H8" s="593">
        <v>60410.393760000006</v>
      </c>
      <c r="I8" s="593">
        <v>64633.315499999997</v>
      </c>
      <c r="J8" s="593">
        <v>62949.436079999999</v>
      </c>
      <c r="K8" s="593">
        <v>63553.337249999997</v>
      </c>
      <c r="L8" s="593">
        <v>60261.948530000001</v>
      </c>
      <c r="M8" s="593">
        <v>61717.426910000002</v>
      </c>
      <c r="N8" s="599">
        <v>-2.8887709433386144E-2</v>
      </c>
    </row>
    <row r="9" spans="1:14" s="46" customFormat="1">
      <c r="A9" s="107"/>
      <c r="B9" s="106" t="s">
        <v>342</v>
      </c>
      <c r="C9" s="106"/>
      <c r="D9" s="593">
        <v>2971.0055400000001</v>
      </c>
      <c r="E9" s="593">
        <v>2972.38526</v>
      </c>
      <c r="F9" s="593">
        <v>2525.027</v>
      </c>
      <c r="G9" s="593">
        <v>2328.0488299999997</v>
      </c>
      <c r="H9" s="593">
        <v>3004.491</v>
      </c>
      <c r="I9" s="593">
        <v>2796.489</v>
      </c>
      <c r="J9" s="593">
        <v>3200.8409999999999</v>
      </c>
      <c r="K9" s="593">
        <v>2879.3159999999998</v>
      </c>
      <c r="L9" s="593">
        <v>2688.8859999999995</v>
      </c>
      <c r="M9" s="593">
        <v>2571.3580000000002</v>
      </c>
      <c r="N9" s="599">
        <v>-0.10695526298607017</v>
      </c>
    </row>
    <row r="10" spans="1:14" s="238" customFormat="1">
      <c r="A10" s="337"/>
      <c r="B10" s="324" t="s">
        <v>324</v>
      </c>
      <c r="C10" s="324"/>
      <c r="D10" s="512">
        <v>1032.74254</v>
      </c>
      <c r="E10" s="512">
        <v>967.25726000000009</v>
      </c>
      <c r="F10" s="512">
        <v>1041.2750000000001</v>
      </c>
      <c r="G10" s="512">
        <v>999.52782999999999</v>
      </c>
      <c r="H10" s="512">
        <v>1098</v>
      </c>
      <c r="I10" s="512">
        <v>1078.739</v>
      </c>
      <c r="J10" s="512">
        <v>1131.0610000000001</v>
      </c>
      <c r="K10" s="512">
        <v>1091.8430000000001</v>
      </c>
      <c r="L10" s="512">
        <v>1164.8899999999999</v>
      </c>
      <c r="M10" s="512">
        <v>1261.663</v>
      </c>
      <c r="N10" s="555">
        <v>0.15553518225605689</v>
      </c>
    </row>
    <row r="11" spans="1:14" s="46" customFormat="1">
      <c r="A11" s="107"/>
      <c r="B11" s="321" t="s">
        <v>343</v>
      </c>
      <c r="C11" s="322"/>
      <c r="D11" s="593">
        <v>1032.74254</v>
      </c>
      <c r="E11" s="593">
        <v>967.25726000000009</v>
      </c>
      <c r="F11" s="593">
        <v>1041.2750000000001</v>
      </c>
      <c r="G11" s="593">
        <v>999.52782999999999</v>
      </c>
      <c r="H11" s="593">
        <v>1098</v>
      </c>
      <c r="I11" s="593">
        <v>1078.739</v>
      </c>
      <c r="J11" s="593">
        <v>1131.0610000000001</v>
      </c>
      <c r="K11" s="593">
        <v>1091.8430000000001</v>
      </c>
      <c r="L11" s="593">
        <v>1164.8899999999999</v>
      </c>
      <c r="M11" s="593">
        <v>1261.663</v>
      </c>
      <c r="N11" s="599">
        <v>0.15553518225605689</v>
      </c>
    </row>
    <row r="12" spans="1:14" s="46" customFormat="1">
      <c r="A12" s="107"/>
      <c r="B12" s="321" t="s">
        <v>325</v>
      </c>
      <c r="C12" s="322"/>
      <c r="D12" s="592">
        <v>0</v>
      </c>
      <c r="E12" s="592">
        <v>0</v>
      </c>
      <c r="F12" s="592">
        <v>0</v>
      </c>
      <c r="G12" s="592">
        <v>0</v>
      </c>
      <c r="H12" s="592">
        <v>0</v>
      </c>
      <c r="I12" s="592">
        <v>0</v>
      </c>
      <c r="J12" s="592">
        <v>0</v>
      </c>
      <c r="K12" s="592">
        <v>0</v>
      </c>
      <c r="L12" s="592">
        <v>0</v>
      </c>
      <c r="M12" s="592">
        <v>0</v>
      </c>
      <c r="N12" s="599" t="s">
        <v>282</v>
      </c>
    </row>
    <row r="13" spans="1:14" s="238" customFormat="1">
      <c r="A13" s="337"/>
      <c r="B13" s="324" t="s">
        <v>348</v>
      </c>
      <c r="C13" s="324"/>
      <c r="D13" s="512">
        <v>7557.60034</v>
      </c>
      <c r="E13" s="512">
        <v>2799.19785</v>
      </c>
      <c r="F13" s="512">
        <v>7789.3276300000007</v>
      </c>
      <c r="G13" s="512">
        <v>2866.3608600000002</v>
      </c>
      <c r="H13" s="512">
        <v>7582.0466000000006</v>
      </c>
      <c r="I13" s="512">
        <v>3021.9207700000002</v>
      </c>
      <c r="J13" s="512">
        <v>8395.0334979999989</v>
      </c>
      <c r="K13" s="512">
        <v>3128.9574299999999</v>
      </c>
      <c r="L13" s="512">
        <v>3114.8944929999998</v>
      </c>
      <c r="M13" s="512">
        <v>3226.2048199999999</v>
      </c>
      <c r="N13" s="555">
        <v>3.1079806029831403E-2</v>
      </c>
    </row>
    <row r="14" spans="1:14" s="46" customFormat="1" ht="21.75" customHeight="1">
      <c r="A14" s="107"/>
      <c r="B14" s="323" t="s">
        <v>1266</v>
      </c>
      <c r="C14" s="106"/>
      <c r="D14" s="580">
        <v>3.4461811182846418</v>
      </c>
      <c r="E14" s="580">
        <v>3.2657166339467718</v>
      </c>
      <c r="F14" s="580">
        <v>3.0805331879562488</v>
      </c>
      <c r="G14" s="580">
        <v>2.8763863119036368</v>
      </c>
      <c r="H14" s="580">
        <v>2.9977199247999455</v>
      </c>
      <c r="I14" s="580">
        <v>3.2892166915775887</v>
      </c>
      <c r="J14" s="580">
        <v>3.1661455972923607</v>
      </c>
      <c r="K14" s="580">
        <v>2.9183837913061539</v>
      </c>
      <c r="L14" s="580">
        <v>2.8594922218357781</v>
      </c>
      <c r="M14" s="580">
        <v>2.8653799171994287</v>
      </c>
      <c r="N14" s="599">
        <v>-1.8162064312659432E-2</v>
      </c>
    </row>
    <row r="15" spans="1:14" s="46" customFormat="1" ht="15" customHeight="1">
      <c r="A15" s="107"/>
      <c r="B15" s="321" t="s">
        <v>326</v>
      </c>
      <c r="C15" s="106"/>
      <c r="D15" s="656">
        <v>0.87300585488304328</v>
      </c>
      <c r="E15" s="656">
        <v>1.0342616606128654</v>
      </c>
      <c r="F15" s="656">
        <v>1.1684176101170523</v>
      </c>
      <c r="G15" s="656">
        <v>1.6312107056309733</v>
      </c>
      <c r="H15" s="656">
        <v>1.4237040432867074</v>
      </c>
      <c r="I15" s="656">
        <v>0.74199188498946278</v>
      </c>
      <c r="J15" s="656">
        <v>0.86818325413062114</v>
      </c>
      <c r="K15" s="656">
        <v>0.76000806646619412</v>
      </c>
      <c r="L15" s="656">
        <v>0.54149617989091259</v>
      </c>
      <c r="M15" s="580">
        <v>0.42688662897726376</v>
      </c>
      <c r="N15" s="599">
        <v>-0.43831302875223876</v>
      </c>
    </row>
    <row r="16" spans="1:14" s="46" customFormat="1" ht="15" customHeight="1">
      <c r="A16" s="107"/>
      <c r="B16" s="321" t="s">
        <v>662</v>
      </c>
      <c r="C16" s="106"/>
      <c r="D16" s="580">
        <v>3.4570936914706798</v>
      </c>
      <c r="E16" s="580">
        <v>3.2786449047044326</v>
      </c>
      <c r="F16" s="580">
        <v>3.095138408082712</v>
      </c>
      <c r="G16" s="580">
        <v>2.8967764457240239</v>
      </c>
      <c r="H16" s="580">
        <v>3.8013713018325754</v>
      </c>
      <c r="I16" s="580">
        <v>3.2984915901399567</v>
      </c>
      <c r="J16" s="580">
        <v>3.1769978879689935</v>
      </c>
      <c r="K16" s="580">
        <v>3.2984915901399567</v>
      </c>
      <c r="L16" s="580">
        <v>2.9278838921369812</v>
      </c>
      <c r="M16" s="580">
        <v>2.8707160000616447</v>
      </c>
      <c r="N16" s="599">
        <v>-0.12968824639633569</v>
      </c>
    </row>
    <row r="17" spans="1:14" s="46" customFormat="1">
      <c r="A17" s="107"/>
      <c r="B17" s="106"/>
      <c r="C17" s="106"/>
      <c r="D17" s="579"/>
      <c r="E17" s="579"/>
      <c r="F17" s="579"/>
      <c r="G17" s="579"/>
      <c r="H17" s="579"/>
      <c r="I17" s="579"/>
      <c r="J17" s="579"/>
      <c r="K17" s="579"/>
      <c r="L17" s="579"/>
      <c r="M17" s="579"/>
      <c r="N17" s="579"/>
    </row>
    <row r="18" spans="1:14" s="46" customFormat="1">
      <c r="A18" s="107"/>
      <c r="B18" s="32" t="s">
        <v>327</v>
      </c>
      <c r="C18" s="324"/>
      <c r="D18" s="579"/>
      <c r="E18" s="579"/>
      <c r="F18" s="579"/>
      <c r="G18" s="579"/>
      <c r="H18" s="579"/>
      <c r="I18" s="579"/>
      <c r="J18" s="579"/>
      <c r="K18" s="579"/>
      <c r="L18" s="579"/>
      <c r="M18" s="579"/>
      <c r="N18" s="579"/>
    </row>
    <row r="19" spans="1:14" s="46" customFormat="1">
      <c r="A19" s="107"/>
      <c r="B19" s="322" t="s">
        <v>328</v>
      </c>
      <c r="C19" s="322"/>
      <c r="D19" s="579">
        <v>229.3966442121615</v>
      </c>
      <c r="E19" s="579">
        <v>250.80212791072765</v>
      </c>
      <c r="F19" s="579">
        <v>297.17929278824965</v>
      </c>
      <c r="G19" s="579">
        <v>242.94101793103044</v>
      </c>
      <c r="H19" s="579">
        <v>292.47178202010804</v>
      </c>
      <c r="I19" s="579">
        <v>264.66697897052859</v>
      </c>
      <c r="J19" s="579">
        <v>586.69902220163408</v>
      </c>
      <c r="K19" s="579">
        <v>296.97353981326495</v>
      </c>
      <c r="L19" s="579">
        <v>213.22996797795739</v>
      </c>
      <c r="M19" s="579">
        <v>271.8922208037298</v>
      </c>
      <c r="N19" s="599">
        <v>-8.4456409905428353E-2</v>
      </c>
    </row>
    <row r="20" spans="1:14" s="46" customFormat="1">
      <c r="A20" s="107"/>
      <c r="B20" s="322" t="s">
        <v>632</v>
      </c>
      <c r="C20" s="322"/>
      <c r="D20" s="350">
        <v>1.5718702420000001E-2</v>
      </c>
      <c r="E20" s="350">
        <v>1.5356457489999999E-2</v>
      </c>
      <c r="F20" s="350">
        <v>1.6931041680000002E-2</v>
      </c>
      <c r="G20" s="350">
        <v>1.625852031E-2</v>
      </c>
      <c r="H20" s="350">
        <v>1.4902316150000001E-2</v>
      </c>
      <c r="I20" s="350">
        <v>1.7613317019999998E-2</v>
      </c>
      <c r="J20" s="350">
        <v>3.1047677560403168E-2</v>
      </c>
      <c r="K20" s="350">
        <v>3.7129225617695757E-2</v>
      </c>
      <c r="L20" s="350">
        <v>1.7436290851511885E-2</v>
      </c>
      <c r="M20" s="350">
        <v>1.3337916874306752E-2</v>
      </c>
      <c r="N20" s="599">
        <v>-0.64077039980198469</v>
      </c>
    </row>
    <row r="21" spans="1:14" s="46" customFormat="1">
      <c r="A21" s="107"/>
      <c r="B21" s="325" t="s">
        <v>329</v>
      </c>
      <c r="C21" s="319"/>
      <c r="D21" s="579">
        <v>1264.43778</v>
      </c>
      <c r="E21" s="579">
        <v>1021.26333</v>
      </c>
      <c r="F21" s="579">
        <v>784.85804999999993</v>
      </c>
      <c r="G21" s="579">
        <v>759.50408000000004</v>
      </c>
      <c r="H21" s="579">
        <v>1140.62556</v>
      </c>
      <c r="I21" s="579">
        <v>760.69778999999994</v>
      </c>
      <c r="J21" s="579">
        <v>815.74619592728902</v>
      </c>
      <c r="K21" s="579">
        <v>848.24512881670864</v>
      </c>
      <c r="L21" s="579">
        <v>1084.8453603922499</v>
      </c>
      <c r="M21" s="579">
        <v>1077.982095279124</v>
      </c>
      <c r="N21" s="599">
        <v>0.27083794372376246</v>
      </c>
    </row>
    <row r="22" spans="1:14" s="238" customFormat="1" ht="15.75" customHeight="1">
      <c r="A22" s="337"/>
      <c r="B22" s="326" t="s">
        <v>1063</v>
      </c>
      <c r="C22" s="327"/>
      <c r="D22" s="328">
        <v>229.5931279924115</v>
      </c>
      <c r="E22" s="328">
        <v>250.99408362935264</v>
      </c>
      <c r="F22" s="328">
        <v>297.39093080924965</v>
      </c>
      <c r="G22" s="328">
        <v>243.14424943490545</v>
      </c>
      <c r="H22" s="328">
        <v>292.65806097198305</v>
      </c>
      <c r="I22" s="328">
        <v>264.88714543327859</v>
      </c>
      <c r="J22" s="328">
        <v>587.08711817113908</v>
      </c>
      <c r="K22" s="328">
        <v>297.43765513348615</v>
      </c>
      <c r="L22" s="328">
        <v>213.4479216136013</v>
      </c>
      <c r="M22" s="328">
        <v>272.05894476465863</v>
      </c>
      <c r="N22" s="555">
        <v>-8.5324470290884635E-2</v>
      </c>
    </row>
    <row r="23" spans="1:14" s="571" customFormat="1" ht="15.75" customHeight="1">
      <c r="A23" s="337"/>
      <c r="B23" s="638"/>
      <c r="C23" s="327"/>
      <c r="D23" s="647"/>
      <c r="E23" s="647"/>
      <c r="F23" s="647"/>
      <c r="G23" s="647"/>
      <c r="H23" s="647"/>
      <c r="I23" s="647"/>
      <c r="J23" s="647"/>
      <c r="K23" s="647"/>
      <c r="L23" s="647"/>
      <c r="M23" s="647"/>
      <c r="N23" s="555"/>
    </row>
    <row r="24" spans="1:14" s="571" customFormat="1" ht="15.75" customHeight="1">
      <c r="A24" s="337"/>
      <c r="B24" s="649" t="s">
        <v>1406</v>
      </c>
      <c r="C24" s="327"/>
      <c r="D24" s="642" t="s">
        <v>1431</v>
      </c>
      <c r="E24" s="642" t="s">
        <v>1431</v>
      </c>
      <c r="F24" s="642" t="s">
        <v>1431</v>
      </c>
      <c r="G24" s="642" t="s">
        <v>1431</v>
      </c>
      <c r="H24" s="642" t="s">
        <v>1431</v>
      </c>
      <c r="I24" s="642" t="s">
        <v>1431</v>
      </c>
      <c r="J24" s="642" t="s">
        <v>1431</v>
      </c>
      <c r="K24" s="642" t="s">
        <v>1431</v>
      </c>
      <c r="L24" s="642" t="s">
        <v>1431</v>
      </c>
      <c r="M24" s="642" t="s">
        <v>1431</v>
      </c>
      <c r="N24" s="555"/>
    </row>
    <row r="25" spans="1:14" s="46" customFormat="1">
      <c r="A25" s="278"/>
      <c r="B25" s="278"/>
      <c r="C25" s="278"/>
      <c r="D25" s="278"/>
      <c r="E25" s="278"/>
      <c r="F25" s="278"/>
      <c r="G25" s="278"/>
      <c r="H25" s="278"/>
      <c r="I25" s="278"/>
      <c r="J25" s="278"/>
      <c r="K25" s="278"/>
      <c r="L25" s="278"/>
      <c r="M25" s="278"/>
      <c r="N25" s="278"/>
    </row>
    <row r="26" spans="1:14" s="46" customFormat="1">
      <c r="A26" s="107"/>
      <c r="B26" s="520" t="s">
        <v>336</v>
      </c>
      <c r="C26" s="538"/>
      <c r="D26" s="521"/>
      <c r="E26" s="521"/>
      <c r="F26" s="521"/>
      <c r="G26" s="521"/>
      <c r="H26" s="521"/>
      <c r="I26" s="521"/>
      <c r="J26" s="521"/>
      <c r="K26" s="521"/>
      <c r="L26" s="521"/>
      <c r="M26" s="521"/>
      <c r="N26" s="565"/>
    </row>
    <row r="27" spans="1:14" s="46" customFormat="1" ht="12.75" customHeight="1">
      <c r="A27" s="334"/>
      <c r="B27" s="322" t="s">
        <v>832</v>
      </c>
      <c r="C27" s="567"/>
      <c r="D27" s="387">
        <v>159.46222072242674</v>
      </c>
      <c r="E27" s="387">
        <v>184.02040620830456</v>
      </c>
      <c r="F27" s="387">
        <v>212.84250826562928</v>
      </c>
      <c r="G27" s="387">
        <v>168.73038324175735</v>
      </c>
      <c r="H27" s="387">
        <v>182.28249504010802</v>
      </c>
      <c r="I27" s="387">
        <v>177.65125066052858</v>
      </c>
      <c r="J27" s="387">
        <v>134.78125994437926</v>
      </c>
      <c r="K27" s="387">
        <v>195.18132405935023</v>
      </c>
      <c r="L27" s="387">
        <v>127.69951585898693</v>
      </c>
      <c r="M27" s="387">
        <v>188.36583075216612</v>
      </c>
      <c r="N27" s="599">
        <v>-3.4918777910901366E-2</v>
      </c>
    </row>
    <row r="28" spans="1:14" s="46" customFormat="1" ht="12.75" customHeight="1">
      <c r="A28" s="107"/>
      <c r="B28" s="322" t="s">
        <v>338</v>
      </c>
      <c r="C28" s="567"/>
      <c r="D28" s="387">
        <v>69.934423489734755</v>
      </c>
      <c r="E28" s="387">
        <v>66.781721702423084</v>
      </c>
      <c r="F28" s="387">
        <v>84.336784522620363</v>
      </c>
      <c r="G28" s="387">
        <v>74.210634689273078</v>
      </c>
      <c r="H28" s="387">
        <v>110.18928698000001</v>
      </c>
      <c r="I28" s="387">
        <v>87.015728310000014</v>
      </c>
      <c r="J28" s="387">
        <v>108.8505199828025</v>
      </c>
      <c r="K28" s="387">
        <v>101.7922157539147</v>
      </c>
      <c r="L28" s="387">
        <v>85.530452118970459</v>
      </c>
      <c r="M28" s="387">
        <v>83.526390051563652</v>
      </c>
      <c r="N28" s="599">
        <v>-0.179442264490137</v>
      </c>
    </row>
    <row r="29" spans="1:14" s="571" customFormat="1" ht="12.75" customHeight="1">
      <c r="A29" s="616"/>
      <c r="B29" s="326" t="s">
        <v>382</v>
      </c>
      <c r="C29" s="638"/>
      <c r="D29" s="617">
        <v>229.3966442121615</v>
      </c>
      <c r="E29" s="617">
        <v>250.80212791072765</v>
      </c>
      <c r="F29" s="617">
        <v>297.17929278824965</v>
      </c>
      <c r="G29" s="617">
        <v>242.94101793103044</v>
      </c>
      <c r="H29" s="617">
        <v>292.47178202010804</v>
      </c>
      <c r="I29" s="617">
        <v>264.66697897052859</v>
      </c>
      <c r="J29" s="617">
        <v>243.63177992718175</v>
      </c>
      <c r="K29" s="617">
        <v>296.97353981326495</v>
      </c>
      <c r="L29" s="617">
        <v>213.22996797795739</v>
      </c>
      <c r="M29" s="617">
        <v>271.89222080372974</v>
      </c>
      <c r="N29" s="555">
        <v>-8.4456409905428576E-2</v>
      </c>
    </row>
    <row r="30" spans="1:14" s="46" customFormat="1" ht="12.75" customHeight="1">
      <c r="A30" s="334"/>
      <c r="B30" s="322"/>
      <c r="C30" s="567"/>
      <c r="D30" s="336"/>
      <c r="E30" s="336"/>
      <c r="F30" s="336"/>
      <c r="G30" s="336"/>
      <c r="H30" s="336"/>
      <c r="I30" s="336"/>
      <c r="J30" s="336"/>
      <c r="K30" s="336"/>
      <c r="L30" s="336"/>
      <c r="M30" s="336"/>
      <c r="N30" s="336"/>
    </row>
    <row r="31" spans="1:14" s="46" customFormat="1" ht="13.5" customHeight="1">
      <c r="A31" s="107"/>
      <c r="B31" s="520" t="s">
        <v>657</v>
      </c>
      <c r="C31" s="538"/>
      <c r="D31" s="528"/>
      <c r="E31" s="528"/>
      <c r="F31" s="528"/>
      <c r="G31" s="528"/>
      <c r="H31" s="528"/>
      <c r="I31" s="528"/>
      <c r="J31" s="528"/>
      <c r="K31" s="528"/>
      <c r="L31" s="528"/>
      <c r="M31" s="528"/>
      <c r="N31" s="565"/>
    </row>
    <row r="32" spans="1:14" s="569" customFormat="1">
      <c r="A32" s="334"/>
      <c r="B32" s="567" t="s">
        <v>338</v>
      </c>
      <c r="C32" s="567"/>
      <c r="D32" s="524">
        <v>1.5718702420000001E-2</v>
      </c>
      <c r="E32" s="524">
        <v>1.5356457489999999E-2</v>
      </c>
      <c r="F32" s="524">
        <v>1.6931041680000002E-2</v>
      </c>
      <c r="G32" s="524">
        <v>1.625852031E-2</v>
      </c>
      <c r="H32" s="524">
        <v>1.4902316150000001E-2</v>
      </c>
      <c r="I32" s="524">
        <v>1.7613317019999998E-2</v>
      </c>
      <c r="J32" s="524">
        <v>3.1047677560403168E-2</v>
      </c>
      <c r="K32" s="644">
        <v>3.7129225617695757E-2</v>
      </c>
      <c r="L32" s="644">
        <v>1.7436290851511885E-2</v>
      </c>
      <c r="M32" s="644">
        <v>1.3337916874306752E-2</v>
      </c>
      <c r="N32" s="599">
        <v>-0.64077039980198469</v>
      </c>
    </row>
    <row r="33" spans="1:14" s="571" customFormat="1" ht="12.75" customHeight="1">
      <c r="A33" s="337"/>
      <c r="B33" s="326" t="s">
        <v>632</v>
      </c>
      <c r="C33" s="638"/>
      <c r="D33" s="645">
        <v>1.5718702420000001E-2</v>
      </c>
      <c r="E33" s="645">
        <v>1.5356457489999999E-2</v>
      </c>
      <c r="F33" s="645">
        <v>1.6931041680000002E-2</v>
      </c>
      <c r="G33" s="645">
        <v>1.625852031E-2</v>
      </c>
      <c r="H33" s="645">
        <v>1.4902316150000001E-2</v>
      </c>
      <c r="I33" s="645">
        <v>1.7613317019999998E-2</v>
      </c>
      <c r="J33" s="645">
        <v>3.1047677560403168E-2</v>
      </c>
      <c r="K33" s="645">
        <v>3.7129225617695757E-2</v>
      </c>
      <c r="L33" s="645">
        <v>1.7436290851511885E-2</v>
      </c>
      <c r="M33" s="645">
        <v>1.3337916874306752E-2</v>
      </c>
      <c r="N33" s="555">
        <v>-0.64077039980198469</v>
      </c>
    </row>
    <row r="34" spans="1:14" s="46" customFormat="1" ht="12.75" customHeight="1">
      <c r="A34" s="107"/>
      <c r="B34" s="322"/>
      <c r="C34" s="565"/>
      <c r="D34" s="584"/>
      <c r="E34" s="584"/>
      <c r="F34" s="584"/>
      <c r="G34" s="584"/>
      <c r="H34" s="584"/>
      <c r="I34" s="584"/>
      <c r="J34" s="584"/>
      <c r="K34" s="584"/>
      <c r="L34" s="584"/>
      <c r="M34" s="584"/>
      <c r="N34" s="565"/>
    </row>
    <row r="35" spans="1:14" s="46" customFormat="1" ht="12.75" customHeight="1">
      <c r="A35" s="107"/>
      <c r="B35" s="540" t="s">
        <v>663</v>
      </c>
      <c r="C35" s="538"/>
      <c r="D35" s="521"/>
      <c r="E35" s="521"/>
      <c r="F35" s="521"/>
      <c r="G35" s="521"/>
      <c r="H35" s="521"/>
      <c r="I35" s="521"/>
      <c r="J35" s="521"/>
      <c r="K35" s="521"/>
      <c r="L35" s="521"/>
      <c r="M35" s="521"/>
      <c r="N35" s="565"/>
    </row>
    <row r="36" spans="1:14" s="46" customFormat="1" ht="12.75" customHeight="1">
      <c r="A36" s="107"/>
      <c r="B36" s="322" t="s">
        <v>832</v>
      </c>
      <c r="C36" s="565"/>
      <c r="D36" s="333">
        <v>159.46222072242674</v>
      </c>
      <c r="E36" s="333">
        <v>184.02040620830456</v>
      </c>
      <c r="F36" s="333">
        <v>212.84250826562928</v>
      </c>
      <c r="G36" s="333">
        <v>168.73038324175735</v>
      </c>
      <c r="H36" s="333">
        <v>182.28249504010802</v>
      </c>
      <c r="I36" s="333">
        <v>177.65125066052858</v>
      </c>
      <c r="J36" s="333">
        <v>134.78125994437926</v>
      </c>
      <c r="K36" s="333">
        <v>195.18132405935023</v>
      </c>
      <c r="L36" s="333">
        <v>127.69951585898693</v>
      </c>
      <c r="M36" s="333">
        <v>188.36583075216612</v>
      </c>
      <c r="N36" s="599">
        <v>-3.4918777910901366E-2</v>
      </c>
    </row>
    <row r="37" spans="1:14" s="46" customFormat="1" ht="12.75" customHeight="1">
      <c r="A37" s="107"/>
      <c r="B37" s="322" t="s">
        <v>338</v>
      </c>
      <c r="C37" s="565"/>
      <c r="D37" s="333">
        <v>70.13090726998476</v>
      </c>
      <c r="E37" s="333">
        <v>66.97367742104808</v>
      </c>
      <c r="F37" s="333">
        <v>84.548422543620362</v>
      </c>
      <c r="G37" s="333">
        <v>74.413866193148081</v>
      </c>
      <c r="H37" s="333">
        <v>110.375565931875</v>
      </c>
      <c r="I37" s="333">
        <v>87.235894772750015</v>
      </c>
      <c r="J37" s="333">
        <v>109.23861595230754</v>
      </c>
      <c r="K37" s="333">
        <v>102.2563310741359</v>
      </c>
      <c r="L37" s="333">
        <v>85.748405754614367</v>
      </c>
      <c r="M37" s="333">
        <v>83.693114012492487</v>
      </c>
      <c r="N37" s="599">
        <v>-0.18153611484637633</v>
      </c>
    </row>
    <row r="38" spans="1:14" s="254" customFormat="1" ht="12.75" customHeight="1">
      <c r="A38" s="107"/>
      <c r="B38" s="326" t="s">
        <v>382</v>
      </c>
      <c r="C38" s="325"/>
      <c r="D38" s="545">
        <v>229.5931279924115</v>
      </c>
      <c r="E38" s="545">
        <v>250.99408362935264</v>
      </c>
      <c r="F38" s="545">
        <v>297.39093080924965</v>
      </c>
      <c r="G38" s="545">
        <v>243.14424943490542</v>
      </c>
      <c r="H38" s="545">
        <v>292.65806097198299</v>
      </c>
      <c r="I38" s="545">
        <v>264.88714543327859</v>
      </c>
      <c r="J38" s="545">
        <v>244.01987589668681</v>
      </c>
      <c r="K38" s="545">
        <v>297.43765513348615</v>
      </c>
      <c r="L38" s="545">
        <v>213.4479216136013</v>
      </c>
      <c r="M38" s="545">
        <v>272.05894476465858</v>
      </c>
      <c r="N38" s="599">
        <v>-8.5324470290884746E-2</v>
      </c>
    </row>
    <row r="39" spans="1:14" s="46" customFormat="1" ht="12.75" customHeight="1">
      <c r="A39" s="339"/>
      <c r="B39" s="338"/>
      <c r="C39" s="339"/>
      <c r="D39" s="340"/>
      <c r="E39" s="340"/>
      <c r="F39" s="340"/>
      <c r="G39" s="340"/>
      <c r="H39" s="340"/>
      <c r="I39" s="340"/>
      <c r="J39" s="340"/>
      <c r="K39" s="340"/>
      <c r="L39" s="340"/>
      <c r="M39" s="340"/>
      <c r="N39" s="333"/>
    </row>
    <row r="40" spans="1:14" s="46" customFormat="1" ht="12.75" customHeight="1">
      <c r="A40" s="107"/>
      <c r="B40" s="540" t="s">
        <v>1175</v>
      </c>
      <c r="C40" s="538"/>
      <c r="D40" s="521"/>
      <c r="E40" s="521"/>
      <c r="F40" s="521"/>
      <c r="G40" s="521"/>
      <c r="H40" s="521"/>
      <c r="I40" s="521"/>
      <c r="J40" s="521"/>
      <c r="K40" s="521"/>
      <c r="L40" s="521"/>
      <c r="M40" s="521"/>
      <c r="N40" s="565"/>
    </row>
    <row r="41" spans="1:14" s="46" customFormat="1" ht="12.75" customHeight="1">
      <c r="A41" s="339"/>
      <c r="B41" s="322" t="s">
        <v>832</v>
      </c>
      <c r="C41" s="339"/>
      <c r="D41" s="519">
        <v>6.7285107630137597</v>
      </c>
      <c r="E41" s="519">
        <v>7.5294029428721974</v>
      </c>
      <c r="F41" s="519">
        <v>8.2570899999999998</v>
      </c>
      <c r="G41" s="519">
        <v>7.6025552819218785</v>
      </c>
      <c r="H41" s="519">
        <v>6.2220500000000003</v>
      </c>
      <c r="I41" s="519">
        <v>6.1878135957436244</v>
      </c>
      <c r="J41" s="519">
        <v>4.7816364759937402</v>
      </c>
      <c r="K41" s="519">
        <v>6.1034453171348577</v>
      </c>
      <c r="L41" s="519">
        <v>5.0757018186401934</v>
      </c>
      <c r="M41" s="519">
        <v>4.9895920093258672</v>
      </c>
      <c r="N41" s="599">
        <v>-0.18249582816478271</v>
      </c>
    </row>
    <row r="42" spans="1:14" s="46" customFormat="1" ht="12.75" customHeight="1">
      <c r="A42" s="339"/>
      <c r="B42" s="322" t="s">
        <v>338</v>
      </c>
      <c r="C42" s="339"/>
      <c r="D42" s="519">
        <v>1.3882976535124145</v>
      </c>
      <c r="E42" s="519">
        <v>1.527813553377765</v>
      </c>
      <c r="F42" s="519">
        <v>1.704972611665295</v>
      </c>
      <c r="G42" s="519">
        <v>1.6683267676030951</v>
      </c>
      <c r="H42" s="519">
        <v>1.8584438988895093</v>
      </c>
      <c r="I42" s="519">
        <v>1.6770975863422593</v>
      </c>
      <c r="J42" s="519">
        <v>1.8675833451920334</v>
      </c>
      <c r="K42" s="519">
        <v>1.761056545633729</v>
      </c>
      <c r="L42" s="519">
        <v>1.5794685069505749</v>
      </c>
      <c r="M42" s="519">
        <v>1.5220124562891966</v>
      </c>
      <c r="N42" s="599">
        <v>-0.13573901981580649</v>
      </c>
    </row>
    <row r="43" spans="1:14" s="569" customFormat="1" ht="12.75" customHeight="1">
      <c r="A43" s="339"/>
      <c r="B43" s="518"/>
      <c r="C43" s="339"/>
      <c r="D43" s="333"/>
      <c r="E43" s="333"/>
      <c r="F43" s="333"/>
      <c r="G43" s="333"/>
      <c r="H43" s="333"/>
      <c r="I43" s="333"/>
      <c r="J43" s="333"/>
      <c r="K43" s="333"/>
      <c r="L43" s="333"/>
      <c r="M43" s="333"/>
      <c r="N43" s="333"/>
    </row>
    <row r="44" spans="1:14" s="46" customFormat="1" ht="12.75" customHeight="1">
      <c r="A44" s="107"/>
      <c r="B44" s="522" t="s">
        <v>832</v>
      </c>
      <c r="C44" s="538"/>
      <c r="D44" s="521"/>
      <c r="E44" s="521"/>
      <c r="F44" s="521"/>
      <c r="G44" s="521"/>
      <c r="H44" s="521"/>
      <c r="I44" s="521"/>
      <c r="J44" s="521"/>
      <c r="K44" s="521"/>
      <c r="L44" s="521"/>
      <c r="M44" s="521"/>
      <c r="N44" s="538"/>
    </row>
    <row r="45" spans="1:14" s="46" customFormat="1" ht="12.75" customHeight="1">
      <c r="A45" s="107"/>
      <c r="B45" s="341"/>
      <c r="C45" s="565"/>
      <c r="D45" s="565"/>
      <c r="E45" s="565"/>
      <c r="F45" s="565"/>
      <c r="G45" s="565"/>
      <c r="H45" s="565"/>
      <c r="I45" s="565"/>
      <c r="J45" s="565"/>
      <c r="K45" s="565"/>
      <c r="L45" s="565"/>
      <c r="M45" s="565"/>
      <c r="N45" s="565"/>
    </row>
    <row r="46" spans="1:14" s="46" customFormat="1" ht="12.75" customHeight="1">
      <c r="A46" s="107"/>
      <c r="B46" s="511" t="s">
        <v>340</v>
      </c>
      <c r="C46" s="565"/>
      <c r="D46" s="565"/>
      <c r="E46" s="565"/>
      <c r="F46" s="565"/>
      <c r="G46" s="565"/>
      <c r="H46" s="565"/>
      <c r="I46" s="565"/>
      <c r="J46" s="565"/>
      <c r="K46" s="565"/>
      <c r="L46" s="565"/>
      <c r="M46" s="565"/>
      <c r="N46" s="565"/>
    </row>
    <row r="47" spans="1:14" s="46" customFormat="1" ht="12.75" customHeight="1">
      <c r="A47" s="107"/>
      <c r="B47" s="322" t="s">
        <v>323</v>
      </c>
      <c r="C47" s="565"/>
      <c r="D47" s="592">
        <v>32306.506249999999</v>
      </c>
      <c r="E47" s="592">
        <v>35144.28226</v>
      </c>
      <c r="F47" s="592">
        <v>38014.782079999997</v>
      </c>
      <c r="G47" s="592">
        <v>39671.810140000001</v>
      </c>
      <c r="H47" s="592">
        <v>40861</v>
      </c>
      <c r="I47" s="592">
        <v>42141.883399999999</v>
      </c>
      <c r="J47" s="592">
        <v>41650.94915</v>
      </c>
      <c r="K47" s="592">
        <v>41560.28469</v>
      </c>
      <c r="L47" s="592">
        <v>38732.536820000001</v>
      </c>
      <c r="M47" s="592">
        <v>42529.087310000003</v>
      </c>
      <c r="N47" s="599">
        <v>2.3310779202460719E-2</v>
      </c>
    </row>
    <row r="48" spans="1:14" s="46" customFormat="1" ht="12.75" customHeight="1">
      <c r="A48" s="107"/>
      <c r="B48" s="322" t="s">
        <v>353</v>
      </c>
      <c r="C48" s="565"/>
      <c r="D48" s="592">
        <v>1032.74254</v>
      </c>
      <c r="E48" s="592">
        <v>967.25726000000009</v>
      </c>
      <c r="F48" s="592">
        <v>1041.2750000000001</v>
      </c>
      <c r="G48" s="592">
        <v>999.52782999999999</v>
      </c>
      <c r="H48" s="592">
        <v>1098</v>
      </c>
      <c r="I48" s="592">
        <v>1078.739</v>
      </c>
      <c r="J48" s="592">
        <v>1131.0610000000001</v>
      </c>
      <c r="K48" s="592">
        <v>1091.8430000000001</v>
      </c>
      <c r="L48" s="592">
        <v>1164.8899999999999</v>
      </c>
      <c r="M48" s="592">
        <v>1261.663</v>
      </c>
      <c r="N48" s="599">
        <v>0.15553518225605689</v>
      </c>
    </row>
    <row r="49" spans="1:14" s="46" customFormat="1" ht="12.75" customHeight="1">
      <c r="A49" s="107"/>
      <c r="B49" s="322"/>
      <c r="C49" s="565"/>
      <c r="D49" s="592"/>
      <c r="E49" s="592"/>
      <c r="F49" s="592"/>
      <c r="G49" s="592"/>
      <c r="H49" s="592"/>
      <c r="I49" s="592"/>
      <c r="J49" s="592"/>
      <c r="K49" s="592"/>
      <c r="L49" s="592"/>
      <c r="M49" s="592"/>
      <c r="N49" s="565"/>
    </row>
    <row r="50" spans="1:14" s="46" customFormat="1" ht="12.75" customHeight="1">
      <c r="A50" s="107"/>
      <c r="B50" s="511" t="s">
        <v>347</v>
      </c>
      <c r="C50" s="107"/>
      <c r="D50" s="592"/>
      <c r="E50" s="592"/>
      <c r="F50" s="592"/>
      <c r="G50" s="592"/>
      <c r="H50" s="592"/>
      <c r="I50" s="592"/>
      <c r="J50" s="592"/>
      <c r="K50" s="592"/>
      <c r="L50" s="592"/>
      <c r="M50" s="592"/>
      <c r="N50" s="565"/>
    </row>
    <row r="51" spans="1:14" s="46" customFormat="1" ht="12.75" customHeight="1">
      <c r="A51" s="107"/>
      <c r="B51" s="322" t="s">
        <v>348</v>
      </c>
      <c r="C51" s="107"/>
      <c r="D51" s="592">
        <v>988.10799999999995</v>
      </c>
      <c r="E51" s="592">
        <v>1011.539</v>
      </c>
      <c r="F51" s="592">
        <v>1006.167</v>
      </c>
      <c r="G51" s="592">
        <v>997.56677999999999</v>
      </c>
      <c r="H51" s="592">
        <v>1132.6130000000001</v>
      </c>
      <c r="I51" s="592">
        <v>1067.3869999999999</v>
      </c>
      <c r="J51" s="592">
        <v>1085.8210000000001</v>
      </c>
      <c r="K51" s="592">
        <v>1114.1790000000001</v>
      </c>
      <c r="L51" s="592">
        <v>1192.878013</v>
      </c>
      <c r="M51" s="592">
        <v>1249.857</v>
      </c>
      <c r="N51" s="599">
        <v>0.12177396989173173</v>
      </c>
    </row>
    <row r="52" spans="1:14" s="46" customFormat="1" ht="12.75" customHeight="1">
      <c r="A52" s="107"/>
      <c r="B52" s="322" t="s">
        <v>354</v>
      </c>
      <c r="C52" s="107"/>
      <c r="D52" s="585">
        <v>6.7285107630137597</v>
      </c>
      <c r="E52" s="585">
        <v>7.5294029428721974</v>
      </c>
      <c r="F52" s="585">
        <v>8.2570899999999998</v>
      </c>
      <c r="G52" s="585">
        <v>7.6025552819218785</v>
      </c>
      <c r="H52" s="585">
        <v>6.2220500000000003</v>
      </c>
      <c r="I52" s="585">
        <v>6.1878135957436244</v>
      </c>
      <c r="J52" s="585">
        <v>4.7816364759937402</v>
      </c>
      <c r="K52" s="585">
        <v>6.1034453171348577</v>
      </c>
      <c r="L52" s="585">
        <v>5.0757018186401934</v>
      </c>
      <c r="M52" s="585">
        <v>4.9895920093258672</v>
      </c>
      <c r="N52" s="599">
        <v>-0.18249582816478271</v>
      </c>
    </row>
    <row r="53" spans="1:14" s="46" customFormat="1" ht="12.75" customHeight="1">
      <c r="A53" s="274"/>
      <c r="B53" s="322" t="s">
        <v>718</v>
      </c>
      <c r="C53" s="274"/>
      <c r="D53" s="594">
        <v>0.87301950000000006</v>
      </c>
      <c r="E53" s="594">
        <v>0.88149516745414669</v>
      </c>
      <c r="F53" s="594">
        <v>0.87229809999999997</v>
      </c>
      <c r="G53" s="594">
        <v>0.88822400795499024</v>
      </c>
      <c r="H53" s="594">
        <v>0.894092</v>
      </c>
      <c r="I53" s="594">
        <v>0.87825114675033511</v>
      </c>
      <c r="J53" s="594">
        <v>0.88334455925502164</v>
      </c>
      <c r="K53" s="586">
        <v>0.89299393988183928</v>
      </c>
      <c r="L53" s="586">
        <v>0.88759144439548454</v>
      </c>
      <c r="M53" s="586">
        <v>0.87805978563640541</v>
      </c>
      <c r="N53" s="599">
        <v>-1.6723690473655295E-2</v>
      </c>
    </row>
    <row r="54" spans="1:14" s="46" customFormat="1" ht="12.75" customHeight="1">
      <c r="A54" s="274"/>
      <c r="B54" s="322" t="s">
        <v>366</v>
      </c>
      <c r="C54" s="274"/>
      <c r="D54" s="585">
        <v>58.285993000000005</v>
      </c>
      <c r="E54" s="585">
        <v>66.186526999999998</v>
      </c>
      <c r="F54" s="585">
        <v>72.992691000000008</v>
      </c>
      <c r="G54" s="585">
        <v>77.630099000000001</v>
      </c>
      <c r="H54" s="585">
        <v>69.275627999999998</v>
      </c>
      <c r="I54" s="585">
        <v>58.826149999999998</v>
      </c>
      <c r="J54" s="585">
        <v>49.322418999999996</v>
      </c>
      <c r="K54" s="585">
        <v>64.241294999999994</v>
      </c>
      <c r="L54" s="585">
        <v>61.513458</v>
      </c>
      <c r="M54" s="585">
        <v>58.142067999999995</v>
      </c>
      <c r="N54" s="599">
        <v>-9.4942466524063684E-2</v>
      </c>
    </row>
    <row r="55" spans="1:14" s="46" customFormat="1" ht="12.75" customHeight="1">
      <c r="A55" s="274"/>
      <c r="B55" s="322" t="s">
        <v>367</v>
      </c>
      <c r="C55" s="274"/>
      <c r="D55" s="585">
        <v>100.02847339325591</v>
      </c>
      <c r="E55" s="585">
        <v>101.55099088368846</v>
      </c>
      <c r="F55" s="585">
        <v>99.322365029671246</v>
      </c>
      <c r="G55" s="585">
        <v>87.044347831926942</v>
      </c>
      <c r="H55" s="585">
        <v>90.903865931031334</v>
      </c>
      <c r="I55" s="585">
        <v>98.386573649173158</v>
      </c>
      <c r="J55" s="585">
        <v>93.048676302757968</v>
      </c>
      <c r="K55" s="585">
        <v>94.49632358749929</v>
      </c>
      <c r="L55" s="585">
        <v>87.608425460327723</v>
      </c>
      <c r="M55" s="585">
        <v>93.998754911847982</v>
      </c>
      <c r="N55" s="599">
        <v>-5.2654818384609836E-3</v>
      </c>
    </row>
    <row r="56" spans="1:14" s="46" customFormat="1" ht="12.75" customHeight="1">
      <c r="A56" s="274"/>
      <c r="B56" s="322" t="s">
        <v>368</v>
      </c>
      <c r="C56" s="274"/>
      <c r="D56" s="585">
        <v>187.44703650714553</v>
      </c>
      <c r="E56" s="585">
        <v>216.19586380953916</v>
      </c>
      <c r="F56" s="585">
        <v>233.08652402462747</v>
      </c>
      <c r="G56" s="585">
        <v>216.68419759834103</v>
      </c>
      <c r="H56" s="585">
        <v>202.46668059864646</v>
      </c>
      <c r="I56" s="585">
        <v>185.69311170999998</v>
      </c>
      <c r="J56" s="585">
        <v>147.55206970276654</v>
      </c>
      <c r="K56" s="585">
        <v>195.17308984519426</v>
      </c>
      <c r="L56" s="585">
        <v>173.26336907421995</v>
      </c>
      <c r="M56" s="585">
        <v>175.71276544440335</v>
      </c>
      <c r="N56" s="599">
        <v>-9.9708030529343405E-2</v>
      </c>
    </row>
    <row r="57" spans="1:14" s="46" customFormat="1" ht="12.75" customHeight="1">
      <c r="A57" s="274"/>
      <c r="B57" s="322"/>
      <c r="C57" s="274"/>
      <c r="D57" s="583"/>
      <c r="E57" s="583"/>
      <c r="F57" s="583"/>
      <c r="G57" s="583"/>
      <c r="H57" s="583"/>
      <c r="I57" s="583"/>
      <c r="J57" s="583"/>
      <c r="K57" s="583"/>
      <c r="L57" s="583"/>
      <c r="M57" s="583"/>
      <c r="N57" s="274"/>
    </row>
    <row r="58" spans="1:14" s="46" customFormat="1" ht="12.75" customHeight="1">
      <c r="A58" s="274"/>
      <c r="B58" s="322" t="s">
        <v>1167</v>
      </c>
      <c r="C58" s="274"/>
      <c r="D58" s="542">
        <v>36.947566000000002</v>
      </c>
      <c r="E58" s="542">
        <v>30.683568000000001</v>
      </c>
      <c r="F58" s="542">
        <v>47.265256999999998</v>
      </c>
      <c r="G58" s="542">
        <v>36.989863</v>
      </c>
      <c r="H58" s="542">
        <v>48.403202</v>
      </c>
      <c r="I58" s="542">
        <v>35.488191999999998</v>
      </c>
      <c r="J58" s="542">
        <v>26.454191999999999</v>
      </c>
      <c r="K58" s="542">
        <v>40.341768000000002</v>
      </c>
      <c r="L58" s="542">
        <v>18.465364000000001</v>
      </c>
      <c r="M58" s="542">
        <v>30.919398000000001</v>
      </c>
      <c r="N58" s="599">
        <v>-0.23356363558483606</v>
      </c>
    </row>
    <row r="59" spans="1:14" s="46" customFormat="1" ht="12.75" customHeight="1">
      <c r="A59" s="274"/>
      <c r="B59" s="322" t="s">
        <v>1168</v>
      </c>
      <c r="C59" s="274"/>
      <c r="D59" s="542">
        <v>91.173933801662201</v>
      </c>
      <c r="E59" s="542">
        <v>63.865983249473544</v>
      </c>
      <c r="F59" s="542">
        <v>92.066425000401892</v>
      </c>
      <c r="G59" s="542">
        <v>67.686154612824922</v>
      </c>
      <c r="H59" s="542">
        <v>86.107851206455877</v>
      </c>
      <c r="I59" s="542">
        <v>69.726728500000007</v>
      </c>
      <c r="J59" s="542">
        <v>48.274482614496762</v>
      </c>
      <c r="K59" s="542">
        <v>76.477013519378843</v>
      </c>
      <c r="L59" s="542">
        <v>34.12446637838184</v>
      </c>
      <c r="M59" s="542">
        <v>57.996725127397212</v>
      </c>
      <c r="N59" s="599">
        <v>-0.24164500601607342</v>
      </c>
    </row>
    <row r="60" spans="1:14" s="46" customFormat="1" ht="12.75" customHeight="1">
      <c r="A60" s="274"/>
      <c r="B60" s="322"/>
      <c r="C60" s="274"/>
      <c r="D60" s="584"/>
      <c r="E60" s="584"/>
      <c r="F60" s="584"/>
      <c r="G60" s="584"/>
      <c r="H60" s="584"/>
      <c r="I60" s="584"/>
      <c r="J60" s="584"/>
      <c r="K60" s="584"/>
      <c r="L60" s="584"/>
      <c r="M60" s="584"/>
      <c r="N60" s="274"/>
    </row>
    <row r="61" spans="1:14" s="46" customFormat="1" ht="12.75" customHeight="1">
      <c r="A61" s="274"/>
      <c r="B61" s="515" t="s">
        <v>369</v>
      </c>
      <c r="C61" s="274"/>
      <c r="D61" s="584"/>
      <c r="E61" s="584"/>
      <c r="F61" s="584"/>
      <c r="G61" s="584"/>
      <c r="H61" s="584"/>
      <c r="I61" s="584"/>
      <c r="J61" s="584"/>
      <c r="K61" s="584"/>
      <c r="L61" s="584"/>
      <c r="M61" s="584"/>
      <c r="N61" s="274"/>
    </row>
    <row r="62" spans="1:14" s="46" customFormat="1" ht="12.75" customHeight="1">
      <c r="A62" s="274"/>
      <c r="B62" s="322" t="s">
        <v>370</v>
      </c>
      <c r="C62" s="274"/>
      <c r="D62" s="584">
        <v>20.061689999999999</v>
      </c>
      <c r="E62" s="584">
        <v>31.609670000000001</v>
      </c>
      <c r="F62" s="584">
        <v>28.967400000000001</v>
      </c>
      <c r="G62" s="584">
        <v>24.437359999999998</v>
      </c>
      <c r="H62" s="584">
        <v>25.144760000000002</v>
      </c>
      <c r="I62" s="584">
        <v>29.817330000000002</v>
      </c>
      <c r="J62" s="584">
        <v>20.532643999999998</v>
      </c>
      <c r="K62" s="584">
        <v>27.655333999999996</v>
      </c>
      <c r="L62" s="584">
        <v>27.736855000000002</v>
      </c>
      <c r="M62" s="584">
        <v>38.346405000000004</v>
      </c>
      <c r="N62" s="599">
        <v>0.38658260283531587</v>
      </c>
    </row>
    <row r="63" spans="1:14" s="46" customFormat="1" ht="12.75" customHeight="1">
      <c r="A63" s="274"/>
      <c r="B63" s="322" t="s">
        <v>354</v>
      </c>
      <c r="C63" s="274"/>
      <c r="D63" s="585">
        <v>124.7317289588963</v>
      </c>
      <c r="E63" s="585">
        <v>130.14309671022824</v>
      </c>
      <c r="F63" s="585">
        <v>141.81773999999999</v>
      </c>
      <c r="G63" s="585">
        <v>143.47955428134628</v>
      </c>
      <c r="H63" s="585">
        <v>133.89639</v>
      </c>
      <c r="I63" s="585">
        <v>133.39760314082449</v>
      </c>
      <c r="J63" s="585">
        <v>132.0797462810927</v>
      </c>
      <c r="K63" s="585">
        <v>133.15155875535623</v>
      </c>
      <c r="L63" s="585">
        <v>117.4947815821224</v>
      </c>
      <c r="M63" s="585">
        <v>111.52446963411563</v>
      </c>
      <c r="N63" s="599">
        <v>-0.16242460338730824</v>
      </c>
    </row>
    <row r="64" spans="1:14" s="46" customFormat="1" ht="12.75" customHeight="1">
      <c r="A64" s="274"/>
      <c r="B64" s="322" t="s">
        <v>718</v>
      </c>
      <c r="C64" s="274"/>
      <c r="D64" s="594">
        <v>0.93802649999999999</v>
      </c>
      <c r="E64" s="594">
        <v>0.91537279834620222</v>
      </c>
      <c r="F64" s="594">
        <v>0.91774100000000003</v>
      </c>
      <c r="G64" s="594">
        <v>0.92246592103042235</v>
      </c>
      <c r="H64" s="594">
        <v>0.9128444</v>
      </c>
      <c r="I64" s="594">
        <v>0.93081206562495711</v>
      </c>
      <c r="J64" s="594">
        <v>0.94394421311592214</v>
      </c>
      <c r="K64" s="586">
        <v>0.93289869348669463</v>
      </c>
      <c r="L64" s="586">
        <v>0.92767563828739152</v>
      </c>
      <c r="M64" s="586">
        <v>0.92017368954368606</v>
      </c>
      <c r="N64" s="599">
        <v>-1.3640284879646525E-2</v>
      </c>
    </row>
    <row r="65" spans="1:14" s="46" customFormat="1" ht="12.75" customHeight="1">
      <c r="A65" s="274"/>
      <c r="B65" s="322" t="s">
        <v>356</v>
      </c>
      <c r="C65" s="274"/>
      <c r="D65" s="583">
        <v>68.288286920764548</v>
      </c>
      <c r="E65" s="583">
        <v>120.17493038789848</v>
      </c>
      <c r="F65" s="583">
        <v>120.77608326522738</v>
      </c>
      <c r="G65" s="583">
        <v>101.04422862893244</v>
      </c>
      <c r="H65" s="583">
        <v>96.174643833652155</v>
      </c>
      <c r="I65" s="584">
        <v>107.92452216052857</v>
      </c>
      <c r="J65" s="584">
        <v>86.506777329882482</v>
      </c>
      <c r="K65" s="584">
        <v>118.70431053997137</v>
      </c>
      <c r="L65" s="584">
        <v>93.575049480605074</v>
      </c>
      <c r="M65" s="584">
        <v>130.36910562476891</v>
      </c>
      <c r="N65" s="599">
        <v>9.8267662157640379E-2</v>
      </c>
    </row>
    <row r="66" spans="1:14" s="46" customFormat="1" ht="12.75" customHeight="1">
      <c r="A66" s="274"/>
      <c r="B66" s="514" t="s">
        <v>327</v>
      </c>
      <c r="C66" s="107"/>
      <c r="D66" s="595"/>
      <c r="E66" s="595"/>
      <c r="F66" s="595"/>
      <c r="G66" s="595"/>
      <c r="H66" s="595"/>
      <c r="I66" s="595"/>
      <c r="J66" s="595"/>
      <c r="K66" s="595"/>
      <c r="L66" s="595"/>
      <c r="M66" s="595"/>
      <c r="N66" s="274"/>
    </row>
    <row r="67" spans="1:14" s="46" customFormat="1" ht="12.75" customHeight="1">
      <c r="A67" s="274"/>
      <c r="B67" s="322" t="s">
        <v>328</v>
      </c>
      <c r="C67" s="107"/>
      <c r="D67" s="592">
        <v>159.46222072242674</v>
      </c>
      <c r="E67" s="592">
        <v>184.02040620830456</v>
      </c>
      <c r="F67" s="592">
        <v>212.84250826562928</v>
      </c>
      <c r="G67" s="592">
        <v>168.73038324175735</v>
      </c>
      <c r="H67" s="592">
        <v>182.28249504010802</v>
      </c>
      <c r="I67" s="584">
        <v>177.65125066052858</v>
      </c>
      <c r="J67" s="584">
        <v>134.78125994437926</v>
      </c>
      <c r="K67" s="584">
        <v>195.18132405935023</v>
      </c>
      <c r="L67" s="584">
        <v>127.69951585898693</v>
      </c>
      <c r="M67" s="584">
        <v>188.36583075216612</v>
      </c>
      <c r="N67" s="599">
        <v>-3.4918777910901366E-2</v>
      </c>
    </row>
    <row r="68" spans="1:14" s="569" customFormat="1" ht="12.75" customHeight="1">
      <c r="A68" s="274"/>
      <c r="B68" s="567"/>
      <c r="C68" s="565"/>
      <c r="D68" s="592"/>
      <c r="E68" s="592"/>
      <c r="F68" s="592"/>
      <c r="G68" s="592"/>
      <c r="H68" s="592"/>
      <c r="I68" s="584"/>
      <c r="J68" s="584"/>
      <c r="K68" s="584"/>
      <c r="L68" s="584"/>
      <c r="M68" s="584"/>
      <c r="N68" s="599"/>
    </row>
    <row r="69" spans="1:14" s="46" customFormat="1" ht="12.75" customHeight="1">
      <c r="A69" s="107"/>
      <c r="B69" s="522" t="s">
        <v>338</v>
      </c>
      <c r="C69" s="523"/>
      <c r="D69" s="521"/>
      <c r="E69" s="521"/>
      <c r="F69" s="521"/>
      <c r="G69" s="521"/>
      <c r="H69" s="521"/>
      <c r="I69" s="521"/>
      <c r="J69" s="521"/>
      <c r="K69" s="521"/>
      <c r="L69" s="521"/>
      <c r="M69" s="521"/>
      <c r="N69" s="599"/>
    </row>
    <row r="70" spans="1:14" s="46" customFormat="1" ht="5.25" customHeight="1">
      <c r="A70" s="107"/>
      <c r="B70" s="543"/>
      <c r="C70" s="544"/>
      <c r="D70" s="538"/>
      <c r="E70" s="538"/>
      <c r="F70" s="538"/>
      <c r="G70" s="538"/>
      <c r="H70" s="538"/>
      <c r="I70" s="538"/>
      <c r="J70" s="538"/>
      <c r="K70" s="538"/>
      <c r="L70" s="538"/>
      <c r="M70" s="538"/>
      <c r="N70" s="599"/>
    </row>
    <row r="71" spans="1:14" s="46" customFormat="1" ht="12.75" customHeight="1">
      <c r="A71" s="107"/>
      <c r="B71" s="341"/>
      <c r="C71" s="341"/>
      <c r="D71" s="565"/>
      <c r="E71" s="565"/>
      <c r="F71" s="565"/>
      <c r="G71" s="565"/>
      <c r="H71" s="565"/>
      <c r="I71" s="565"/>
      <c r="J71" s="565"/>
      <c r="K71" s="565"/>
      <c r="L71" s="565"/>
      <c r="M71" s="565"/>
      <c r="N71" s="599"/>
    </row>
    <row r="72" spans="1:14" s="46" customFormat="1" ht="12.75" customHeight="1">
      <c r="A72" s="107"/>
      <c r="B72" s="511" t="s">
        <v>1201</v>
      </c>
      <c r="C72" s="343"/>
      <c r="D72" s="592"/>
      <c r="E72" s="592"/>
      <c r="F72" s="592"/>
      <c r="G72" s="592"/>
      <c r="H72" s="592"/>
      <c r="I72" s="592"/>
      <c r="J72" s="592"/>
      <c r="K72" s="592"/>
      <c r="L72" s="592"/>
      <c r="M72" s="592"/>
      <c r="N72" s="599"/>
    </row>
    <row r="73" spans="1:14" s="46" customFormat="1" ht="12.75" customHeight="1">
      <c r="A73" s="107"/>
      <c r="B73" s="106" t="s">
        <v>323</v>
      </c>
      <c r="C73" s="343"/>
      <c r="D73" s="592">
        <v>22719.123820000001</v>
      </c>
      <c r="E73" s="592">
        <v>22633.758699999998</v>
      </c>
      <c r="F73" s="592">
        <v>20273.848489999997</v>
      </c>
      <c r="G73" s="592">
        <v>20344.84474</v>
      </c>
      <c r="H73" s="592">
        <v>19549.393760000003</v>
      </c>
      <c r="I73" s="592">
        <v>22491.432099999998</v>
      </c>
      <c r="J73" s="592">
        <v>21298.486929999999</v>
      </c>
      <c r="K73" s="592">
        <v>21993.052559999996</v>
      </c>
      <c r="L73" s="592">
        <v>21529.41171</v>
      </c>
      <c r="M73" s="592">
        <v>19188.339599999999</v>
      </c>
      <c r="N73" s="599">
        <v>-0.12752722489742452</v>
      </c>
    </row>
    <row r="74" spans="1:14" s="46" customFormat="1" ht="12.75" customHeight="1">
      <c r="A74" s="107"/>
      <c r="B74" s="106" t="s">
        <v>353</v>
      </c>
      <c r="C74" s="343"/>
      <c r="D74" s="592">
        <v>1938.2629999999999</v>
      </c>
      <c r="E74" s="592">
        <v>2005.1280000000002</v>
      </c>
      <c r="F74" s="592">
        <v>1483.752</v>
      </c>
      <c r="G74" s="592">
        <v>1328.521</v>
      </c>
      <c r="H74" s="592">
        <v>1906.491</v>
      </c>
      <c r="I74" s="592">
        <v>1717.75</v>
      </c>
      <c r="J74" s="592">
        <v>2069.7799999999997</v>
      </c>
      <c r="K74" s="592">
        <v>1787.473</v>
      </c>
      <c r="L74" s="592">
        <v>1523.9959999999999</v>
      </c>
      <c r="M74" s="592">
        <v>1309.6950000000002</v>
      </c>
      <c r="N74" s="599">
        <v>-0.26729242903249439</v>
      </c>
    </row>
    <row r="75" spans="1:14" s="46" customFormat="1" ht="12.75" customHeight="1">
      <c r="A75" s="107"/>
      <c r="B75" s="106"/>
      <c r="C75" s="343"/>
      <c r="D75" s="592"/>
      <c r="E75" s="592"/>
      <c r="F75" s="592"/>
      <c r="G75" s="592"/>
      <c r="H75" s="592"/>
      <c r="I75" s="592"/>
      <c r="J75" s="592"/>
      <c r="K75" s="592"/>
      <c r="L75" s="592"/>
      <c r="M75" s="592"/>
      <c r="N75" s="599"/>
    </row>
    <row r="76" spans="1:14" s="46" customFormat="1" ht="12.75" customHeight="1">
      <c r="A76" s="107"/>
      <c r="B76" s="511" t="s">
        <v>347</v>
      </c>
      <c r="C76" s="324"/>
      <c r="D76" s="582"/>
      <c r="E76" s="582"/>
      <c r="F76" s="582"/>
      <c r="G76" s="582"/>
      <c r="H76" s="582"/>
      <c r="I76" s="582"/>
      <c r="J76" s="582"/>
      <c r="K76" s="582"/>
      <c r="L76" s="582"/>
      <c r="M76" s="582"/>
      <c r="N76" s="599"/>
    </row>
    <row r="77" spans="1:14" s="46" customFormat="1" ht="12.75" customHeight="1">
      <c r="A77" s="107"/>
      <c r="B77" s="513" t="s">
        <v>358</v>
      </c>
      <c r="C77" s="342"/>
      <c r="D77" s="582"/>
      <c r="E77" s="582"/>
      <c r="F77" s="582"/>
      <c r="G77" s="582"/>
      <c r="H77" s="582"/>
      <c r="I77" s="582"/>
      <c r="J77" s="582"/>
      <c r="K77" s="582"/>
      <c r="L77" s="582"/>
      <c r="M77" s="582"/>
      <c r="N77" s="599"/>
    </row>
    <row r="78" spans="1:14" s="46" customFormat="1" ht="12.75" customHeight="1">
      <c r="A78" s="107"/>
      <c r="B78" s="106" t="s">
        <v>348</v>
      </c>
      <c r="C78" s="106"/>
      <c r="D78" s="592">
        <v>276.72699999999998</v>
      </c>
      <c r="E78" s="592">
        <v>282.71300000000002</v>
      </c>
      <c r="F78" s="592">
        <v>316.57400000000001</v>
      </c>
      <c r="G78" s="592">
        <v>343.04700000000003</v>
      </c>
      <c r="H78" s="592">
        <v>375.37099999999998</v>
      </c>
      <c r="I78" s="592">
        <v>320.97808000000003</v>
      </c>
      <c r="J78" s="592">
        <v>370.70565999999997</v>
      </c>
      <c r="K78" s="592">
        <v>381.51837999999998</v>
      </c>
      <c r="L78" s="592">
        <v>376.36099999999999</v>
      </c>
      <c r="M78" s="592">
        <v>385.75400000000002</v>
      </c>
      <c r="N78" s="599">
        <v>1.1102007719785423E-2</v>
      </c>
    </row>
    <row r="79" spans="1:14" s="46" customFormat="1" ht="12.75" customHeight="1">
      <c r="A79" s="107"/>
      <c r="B79" s="106" t="s">
        <v>349</v>
      </c>
      <c r="C79" s="106"/>
      <c r="D79" s="582"/>
      <c r="E79" s="582"/>
      <c r="F79" s="582"/>
      <c r="G79" s="582"/>
      <c r="H79" s="582"/>
      <c r="I79" s="582"/>
      <c r="J79" s="582"/>
      <c r="K79" s="582"/>
      <c r="L79" s="582"/>
      <c r="M79" s="582"/>
      <c r="N79" s="599"/>
    </row>
    <row r="80" spans="1:14" s="46" customFormat="1" ht="12.75" customHeight="1">
      <c r="A80" s="107"/>
      <c r="B80" s="348" t="s">
        <v>344</v>
      </c>
      <c r="C80" s="343"/>
      <c r="D80" s="588">
        <v>1.1024132086858167</v>
      </c>
      <c r="E80" s="588">
        <v>1.8258230077852804</v>
      </c>
      <c r="F80" s="588">
        <v>2.8104231554075825</v>
      </c>
      <c r="G80" s="588">
        <v>2.9153591198873618</v>
      </c>
      <c r="H80" s="588">
        <v>2.69</v>
      </c>
      <c r="I80" s="588">
        <v>2.5985610526751151</v>
      </c>
      <c r="J80" s="588">
        <v>2.7970672787267383</v>
      </c>
      <c r="K80" s="588">
        <v>2.6684798409757193</v>
      </c>
      <c r="L80" s="588">
        <v>2.2402884464649633</v>
      </c>
      <c r="M80" s="588">
        <v>2.3635568263712083</v>
      </c>
      <c r="N80" s="599">
        <v>-0.11426843475535386</v>
      </c>
    </row>
    <row r="81" spans="1:14" s="46" customFormat="1" ht="12.75" customHeight="1">
      <c r="A81" s="107"/>
      <c r="B81" s="348" t="s">
        <v>1261</v>
      </c>
      <c r="C81" s="343"/>
      <c r="D81" s="588">
        <v>3.3005</v>
      </c>
      <c r="E81" s="588">
        <v>3.0324919365315224</v>
      </c>
      <c r="F81" s="588">
        <v>3.4856699999999998</v>
      </c>
      <c r="G81" s="588">
        <v>2.915358675808271</v>
      </c>
      <c r="H81" s="588">
        <v>2.69</v>
      </c>
      <c r="I81" s="588">
        <v>2.5966405623237572</v>
      </c>
      <c r="J81" s="588">
        <v>2.8016335116113416</v>
      </c>
      <c r="K81" s="588">
        <v>2.6650107918784935</v>
      </c>
      <c r="L81" s="588">
        <v>1.1080016260983472</v>
      </c>
      <c r="M81" s="588">
        <v>0</v>
      </c>
      <c r="N81" s="599" t="s">
        <v>1432</v>
      </c>
    </row>
    <row r="82" spans="1:14" s="46" customFormat="1" ht="12.75" customHeight="1">
      <c r="A82" s="107"/>
      <c r="B82" s="348" t="s">
        <v>357</v>
      </c>
      <c r="C82" s="322"/>
      <c r="D82" s="352">
        <v>5.4834570677960593E-3</v>
      </c>
      <c r="E82" s="352">
        <v>4.2831352643847307E-3</v>
      </c>
      <c r="F82" s="352">
        <v>3.3251747048083542E-3</v>
      </c>
      <c r="G82" s="352">
        <v>3.3195449224158783E-3</v>
      </c>
      <c r="H82" s="352">
        <v>3.1115575310825825E-3</v>
      </c>
      <c r="I82" s="352">
        <v>3.3253329105838001E-3</v>
      </c>
      <c r="J82" s="352">
        <v>2.8923657157319594E-3</v>
      </c>
      <c r="K82" s="602">
        <v>5.1488795926424302E-3</v>
      </c>
      <c r="L82" s="602">
        <v>3.2178029312282617E-3</v>
      </c>
      <c r="M82" s="602">
        <v>3.4646908936783543E-3</v>
      </c>
      <c r="N82" s="599">
        <v>-0.32709809360675723</v>
      </c>
    </row>
    <row r="83" spans="1:14" s="46" customFormat="1" ht="12.75" customHeight="1">
      <c r="A83" s="107"/>
      <c r="B83" s="106" t="s">
        <v>726</v>
      </c>
      <c r="C83" s="106"/>
      <c r="D83" s="588"/>
      <c r="E83" s="588"/>
      <c r="F83" s="588"/>
      <c r="G83" s="588"/>
      <c r="H83" s="588"/>
      <c r="I83" s="588"/>
      <c r="J83" s="588"/>
      <c r="K83" s="602"/>
      <c r="L83" s="602"/>
      <c r="M83" s="602"/>
      <c r="N83" s="599"/>
    </row>
    <row r="84" spans="1:14" s="46" customFormat="1" ht="12.75" customHeight="1">
      <c r="A84" s="107"/>
      <c r="B84" s="348" t="s">
        <v>359</v>
      </c>
      <c r="C84" s="344"/>
      <c r="D84" s="574">
        <v>0.83700000000000008</v>
      </c>
      <c r="E84" s="574">
        <v>0.73857042216510771</v>
      </c>
      <c r="F84" s="574">
        <v>0.86459986117788579</v>
      </c>
      <c r="G84" s="574">
        <v>0.86197433604188101</v>
      </c>
      <c r="H84" s="574">
        <v>0.84261372024834957</v>
      </c>
      <c r="I84" s="574">
        <v>0.8674018138274886</v>
      </c>
      <c r="J84" s="574">
        <v>0.89027423752546098</v>
      </c>
      <c r="K84" s="574">
        <v>0.86398169397703994</v>
      </c>
      <c r="L84" s="574">
        <v>0.86601418269623387</v>
      </c>
      <c r="M84" s="574">
        <v>0.87277802087246215</v>
      </c>
      <c r="N84" s="599">
        <v>1.0181149620116736E-2</v>
      </c>
    </row>
    <row r="85" spans="1:14" s="46" customFormat="1" ht="12.75" customHeight="1">
      <c r="A85" s="107"/>
      <c r="B85" s="348" t="s">
        <v>357</v>
      </c>
      <c r="C85" s="344"/>
      <c r="D85" s="574">
        <v>0.91400000000000003</v>
      </c>
      <c r="E85" s="574">
        <v>0.89020259865492868</v>
      </c>
      <c r="F85" s="574">
        <v>0.84855782577291317</v>
      </c>
      <c r="G85" s="574">
        <v>0.84204998837953238</v>
      </c>
      <c r="H85" s="574">
        <v>0.84905439658053861</v>
      </c>
      <c r="I85" s="574">
        <v>0.85088080706733205</v>
      </c>
      <c r="J85" s="574">
        <v>0.86082467804359819</v>
      </c>
      <c r="K85" s="574">
        <v>0.8442053689730421</v>
      </c>
      <c r="L85" s="574">
        <v>0.84185656206579806</v>
      </c>
      <c r="M85" s="574">
        <v>0.83371825700216928</v>
      </c>
      <c r="N85" s="599">
        <v>-1.242246538141567E-2</v>
      </c>
    </row>
    <row r="86" spans="1:14" s="46" customFormat="1" ht="12.75" customHeight="1">
      <c r="A86" s="107"/>
      <c r="B86" s="106" t="s">
        <v>350</v>
      </c>
      <c r="C86" s="106"/>
      <c r="D86" s="582"/>
      <c r="E86" s="582"/>
      <c r="F86" s="582"/>
      <c r="G86" s="582"/>
      <c r="H86" s="582"/>
      <c r="I86" s="582"/>
      <c r="J86" s="582"/>
      <c r="K86" s="574"/>
      <c r="L86" s="574"/>
      <c r="M86" s="574"/>
      <c r="N86" s="599"/>
    </row>
    <row r="87" spans="1:14" s="46" customFormat="1" ht="12.75" customHeight="1">
      <c r="A87" s="107"/>
      <c r="B87" s="348" t="s">
        <v>360</v>
      </c>
      <c r="C87" s="325"/>
      <c r="D87" s="577">
        <v>4.46984022</v>
      </c>
      <c r="E87" s="577">
        <v>8.8335225899999994</v>
      </c>
      <c r="F87" s="577">
        <v>17.509059010000001</v>
      </c>
      <c r="G87" s="577">
        <v>20.304568230000001</v>
      </c>
      <c r="H87" s="577">
        <v>25.782102210000001</v>
      </c>
      <c r="I87" s="592">
        <v>18.308426570000002</v>
      </c>
      <c r="J87" s="592">
        <v>22.216845991129553</v>
      </c>
      <c r="K87" s="592">
        <v>18.785613268663845</v>
      </c>
      <c r="L87" s="592">
        <v>19.212160910585549</v>
      </c>
      <c r="M87" s="592">
        <v>20.388055696909028</v>
      </c>
      <c r="N87" s="599">
        <v>8.5301576548379554E-2</v>
      </c>
    </row>
    <row r="88" spans="1:14" s="46" customFormat="1" ht="12.75" customHeight="1">
      <c r="A88" s="107"/>
      <c r="B88" s="348" t="s">
        <v>361</v>
      </c>
      <c r="C88" s="325"/>
      <c r="D88" s="582">
        <v>1264.43778</v>
      </c>
      <c r="E88" s="582">
        <v>1021.26333</v>
      </c>
      <c r="F88" s="582">
        <v>784.85805000000005</v>
      </c>
      <c r="G88" s="582">
        <v>759.50407999999993</v>
      </c>
      <c r="H88" s="582">
        <v>1140.62556</v>
      </c>
      <c r="I88" s="592">
        <v>760.69778999999994</v>
      </c>
      <c r="J88" s="592">
        <v>815.74619592728868</v>
      </c>
      <c r="K88" s="592">
        <v>848.2451288167083</v>
      </c>
      <c r="L88" s="592">
        <v>1084.8453603922501</v>
      </c>
      <c r="M88" s="592">
        <v>1077.9820952791242</v>
      </c>
      <c r="N88" s="599">
        <v>0.27083794372376313</v>
      </c>
    </row>
    <row r="89" spans="1:14" s="46" customFormat="1" ht="12.75" customHeight="1">
      <c r="A89" s="107"/>
      <c r="B89" s="348" t="s">
        <v>362</v>
      </c>
      <c r="C89" s="325"/>
      <c r="D89" s="592">
        <v>0</v>
      </c>
      <c r="E89" s="592">
        <v>0</v>
      </c>
      <c r="F89" s="592">
        <v>0</v>
      </c>
      <c r="G89" s="592">
        <v>0</v>
      </c>
      <c r="H89" s="592">
        <v>0</v>
      </c>
      <c r="I89" s="592">
        <v>0</v>
      </c>
      <c r="J89" s="592">
        <v>0</v>
      </c>
      <c r="K89" s="592">
        <v>0</v>
      </c>
      <c r="L89" s="592">
        <v>0</v>
      </c>
      <c r="M89" s="592">
        <v>0</v>
      </c>
      <c r="N89" s="599" t="s">
        <v>282</v>
      </c>
    </row>
    <row r="90" spans="1:14" s="46" customFormat="1" ht="12.75" customHeight="1">
      <c r="A90" s="107"/>
      <c r="B90" s="107"/>
      <c r="C90" s="325"/>
      <c r="D90" s="354"/>
      <c r="E90" s="354"/>
      <c r="F90" s="354"/>
      <c r="G90" s="354"/>
      <c r="H90" s="354"/>
      <c r="I90" s="354"/>
      <c r="J90" s="354"/>
      <c r="K90" s="354"/>
      <c r="L90" s="354"/>
      <c r="M90" s="354"/>
      <c r="N90" s="599"/>
    </row>
    <row r="91" spans="1:14" s="46" customFormat="1" ht="12.75" customHeight="1">
      <c r="A91" s="107"/>
      <c r="B91" s="106" t="s">
        <v>1053</v>
      </c>
      <c r="C91" s="325"/>
      <c r="D91" s="592">
        <v>63.206530000000001</v>
      </c>
      <c r="E91" s="592">
        <v>49.313870000000001</v>
      </c>
      <c r="F91" s="592">
        <v>29.978060000000003</v>
      </c>
      <c r="G91" s="592">
        <v>0</v>
      </c>
      <c r="H91" s="592">
        <v>0</v>
      </c>
      <c r="I91" s="592">
        <v>0</v>
      </c>
      <c r="J91" s="592">
        <v>28.538810000000002</v>
      </c>
      <c r="K91" s="592">
        <v>32.168379999999999</v>
      </c>
      <c r="L91" s="592">
        <v>0</v>
      </c>
      <c r="M91" s="592">
        <v>0</v>
      </c>
      <c r="N91" s="599" t="s">
        <v>1432</v>
      </c>
    </row>
    <row r="92" spans="1:14" s="46" customFormat="1" ht="12.75" customHeight="1">
      <c r="A92" s="107"/>
      <c r="B92" s="348"/>
      <c r="C92" s="325"/>
      <c r="D92" s="592"/>
      <c r="E92" s="592"/>
      <c r="F92" s="592"/>
      <c r="G92" s="592"/>
      <c r="H92" s="592"/>
      <c r="I92" s="592"/>
      <c r="J92" s="592"/>
      <c r="K92" s="592"/>
      <c r="L92" s="592"/>
      <c r="M92" s="592"/>
      <c r="N92" s="599"/>
    </row>
    <row r="93" spans="1:14" s="46" customFormat="1" ht="12.75" customHeight="1">
      <c r="A93" s="107"/>
      <c r="B93" s="513" t="s">
        <v>363</v>
      </c>
      <c r="C93" s="342"/>
      <c r="D93" s="582"/>
      <c r="E93" s="582"/>
      <c r="F93" s="582"/>
      <c r="G93" s="582"/>
      <c r="H93" s="582"/>
      <c r="I93" s="582"/>
      <c r="J93" s="582"/>
      <c r="K93" s="582"/>
      <c r="L93" s="582"/>
      <c r="M93" s="582"/>
      <c r="N93" s="599"/>
    </row>
    <row r="94" spans="1:14" s="46" customFormat="1" ht="12.75" customHeight="1">
      <c r="A94" s="107"/>
      <c r="B94" s="106" t="s">
        <v>348</v>
      </c>
      <c r="C94" s="106"/>
      <c r="D94" s="592">
        <v>1535.4880000000001</v>
      </c>
      <c r="E94" s="592">
        <v>1455.6319800000001</v>
      </c>
      <c r="F94" s="592">
        <v>1529.78189</v>
      </c>
      <c r="G94" s="592">
        <v>1525.7470800000001</v>
      </c>
      <c r="H94" s="592">
        <v>1557.8756800000001</v>
      </c>
      <c r="I94" s="592">
        <v>1625.2086899999999</v>
      </c>
      <c r="J94" s="592">
        <v>1598.028898</v>
      </c>
      <c r="K94" s="592">
        <v>1601.0916699999998</v>
      </c>
      <c r="L94" s="592">
        <v>1545.6554800000001</v>
      </c>
      <c r="M94" s="592">
        <v>1590.5938200000001</v>
      </c>
      <c r="N94" s="599">
        <v>-6.5566826663958633E-3</v>
      </c>
    </row>
    <row r="95" spans="1:14" s="46" customFormat="1" ht="12.75" customHeight="1">
      <c r="A95" s="107"/>
      <c r="B95" s="344" t="s">
        <v>354</v>
      </c>
      <c r="C95" s="344"/>
      <c r="D95" s="588">
        <v>1.4398200000000001</v>
      </c>
      <c r="E95" s="588">
        <v>1.4699341250322076</v>
      </c>
      <c r="F95" s="588">
        <v>1.47621</v>
      </c>
      <c r="G95" s="588">
        <v>1.3879456264810286</v>
      </c>
      <c r="H95" s="588">
        <v>1.65808</v>
      </c>
      <c r="I95" s="588">
        <v>1.4951089124977546</v>
      </c>
      <c r="J95" s="588">
        <v>1.6519646192280562</v>
      </c>
      <c r="K95" s="588">
        <v>1.5448299097077938</v>
      </c>
      <c r="L95" s="588">
        <v>1.418561463645184</v>
      </c>
      <c r="M95" s="588">
        <v>1.3179194296127719</v>
      </c>
      <c r="N95" s="599">
        <v>-0.14688379521208406</v>
      </c>
    </row>
    <row r="96" spans="1:14" s="46" customFormat="1" ht="12.75" customHeight="1">
      <c r="A96" s="107"/>
      <c r="B96" s="344" t="s">
        <v>726</v>
      </c>
      <c r="C96" s="344"/>
      <c r="D96" s="574">
        <v>0.86503580000000002</v>
      </c>
      <c r="E96" s="574">
        <v>0.87032814291059057</v>
      </c>
      <c r="F96" s="574">
        <v>0.88060869999999991</v>
      </c>
      <c r="G96" s="574">
        <v>0.87749793479231486</v>
      </c>
      <c r="H96" s="574">
        <v>0.88211399999999995</v>
      </c>
      <c r="I96" s="574">
        <v>0.89651885594843284</v>
      </c>
      <c r="J96" s="574">
        <v>0.90338125053221974</v>
      </c>
      <c r="K96" s="600">
        <v>0.89378437765621133</v>
      </c>
      <c r="L96" s="601">
        <v>0.89030045151440107</v>
      </c>
      <c r="M96" s="601">
        <v>0.88397186865492894</v>
      </c>
      <c r="N96" s="599">
        <v>-1.0978608763574371E-2</v>
      </c>
    </row>
    <row r="97" spans="1:14" s="46" customFormat="1" ht="12.75" customHeight="1">
      <c r="A97" s="107"/>
      <c r="B97" s="325" t="s">
        <v>362</v>
      </c>
      <c r="C97" s="325"/>
      <c r="D97" s="592">
        <v>65.46458326973476</v>
      </c>
      <c r="E97" s="592">
        <v>57.948199112423097</v>
      </c>
      <c r="F97" s="592">
        <v>66.827725512620361</v>
      </c>
      <c r="G97" s="592">
        <v>53.906066459273077</v>
      </c>
      <c r="H97" s="592">
        <v>84.407184770000001</v>
      </c>
      <c r="I97" s="592">
        <v>68.707301740000005</v>
      </c>
      <c r="J97" s="592">
        <v>86.63367399167295</v>
      </c>
      <c r="K97" s="592">
        <v>83.006602485250852</v>
      </c>
      <c r="L97" s="592">
        <v>66.31829120838492</v>
      </c>
      <c r="M97" s="592">
        <v>63.138334354654624</v>
      </c>
      <c r="N97" s="599">
        <v>-0.23935768403635782</v>
      </c>
    </row>
    <row r="98" spans="1:14" s="46" customFormat="1" ht="12.75" customHeight="1">
      <c r="A98" s="107"/>
      <c r="B98" s="514" t="s">
        <v>327</v>
      </c>
      <c r="C98" s="107"/>
      <c r="D98" s="589"/>
      <c r="E98" s="589"/>
      <c r="F98" s="589"/>
      <c r="G98" s="589"/>
      <c r="H98" s="589"/>
      <c r="I98" s="589"/>
      <c r="J98" s="589"/>
      <c r="K98" s="589"/>
      <c r="L98" s="589"/>
      <c r="M98" s="589"/>
      <c r="N98" s="599"/>
    </row>
    <row r="99" spans="1:14" s="46" customFormat="1" ht="12.75" customHeight="1">
      <c r="A99" s="107"/>
      <c r="B99" s="322" t="s">
        <v>328</v>
      </c>
      <c r="C99" s="322"/>
      <c r="D99" s="583">
        <v>69.934423489734755</v>
      </c>
      <c r="E99" s="583">
        <v>66.781721702423084</v>
      </c>
      <c r="F99" s="583">
        <v>84.336784522620363</v>
      </c>
      <c r="G99" s="583">
        <v>74.210634689273078</v>
      </c>
      <c r="H99" s="583">
        <v>110.18928698000001</v>
      </c>
      <c r="I99" s="583">
        <v>87.015728310000014</v>
      </c>
      <c r="J99" s="583">
        <v>108.8505199828025</v>
      </c>
      <c r="K99" s="585">
        <v>101.7922157539147</v>
      </c>
      <c r="L99" s="585">
        <v>85.530452118970459</v>
      </c>
      <c r="M99" s="585">
        <v>83.526390051563652</v>
      </c>
      <c r="N99" s="599">
        <v>-0.179442264490137</v>
      </c>
    </row>
    <row r="100" spans="1:14" s="46" customFormat="1" ht="12.75" customHeight="1">
      <c r="A100" s="107"/>
      <c r="B100" s="325" t="s">
        <v>329</v>
      </c>
      <c r="C100" s="325"/>
      <c r="D100" s="582">
        <v>1264.43778</v>
      </c>
      <c r="E100" s="582">
        <v>1021.26333</v>
      </c>
      <c r="F100" s="582">
        <v>784.85804999999993</v>
      </c>
      <c r="G100" s="582">
        <v>759.50408000000004</v>
      </c>
      <c r="H100" s="582">
        <v>1140.62556</v>
      </c>
      <c r="I100" s="582">
        <v>760.69778999999994</v>
      </c>
      <c r="J100" s="582">
        <v>815.74619592728902</v>
      </c>
      <c r="K100" s="592">
        <v>848.24512881670864</v>
      </c>
      <c r="L100" s="592">
        <v>1084.8453603922499</v>
      </c>
      <c r="M100" s="592">
        <v>1077.982095279124</v>
      </c>
      <c r="N100" s="599">
        <v>0.27083794372376246</v>
      </c>
    </row>
    <row r="101" spans="1:14" s="46" customFormat="1" ht="12.75" customHeight="1">
      <c r="A101" s="107"/>
      <c r="B101" s="325" t="s">
        <v>632</v>
      </c>
      <c r="C101" s="325"/>
      <c r="D101" s="578">
        <v>1.5718702420000001E-2</v>
      </c>
      <c r="E101" s="578">
        <v>1.5356457489999999E-2</v>
      </c>
      <c r="F101" s="578">
        <v>1.6931041680000002E-2</v>
      </c>
      <c r="G101" s="578">
        <v>1.625852031E-2</v>
      </c>
      <c r="H101" s="578">
        <v>1.4902316150000001E-2</v>
      </c>
      <c r="I101" s="578">
        <v>1.7613317019999998E-2</v>
      </c>
      <c r="J101" s="578">
        <v>3.1047677560403168E-2</v>
      </c>
      <c r="K101" s="578">
        <v>3.7129225617695757E-2</v>
      </c>
      <c r="L101" s="578">
        <v>1.7436290851511885E-2</v>
      </c>
      <c r="M101" s="578">
        <v>1.3337916874306752E-2</v>
      </c>
      <c r="N101" s="599">
        <v>-0.64077039980198469</v>
      </c>
    </row>
    <row r="102" spans="1:14" s="46" customFormat="1" ht="12.75" customHeight="1">
      <c r="A102" s="107"/>
      <c r="B102" s="325"/>
      <c r="C102" s="325"/>
      <c r="D102" s="107"/>
      <c r="E102" s="107"/>
      <c r="F102" s="107"/>
      <c r="G102" s="107"/>
      <c r="H102" s="107"/>
      <c r="I102" s="107"/>
      <c r="J102" s="107"/>
      <c r="K102" s="565"/>
      <c r="L102" s="565"/>
      <c r="M102" s="565"/>
      <c r="N102" s="320"/>
    </row>
    <row r="103" spans="1:14" s="46" customFormat="1">
      <c r="K103" s="569"/>
      <c r="L103" s="569"/>
      <c r="M103" s="569"/>
    </row>
    <row r="104" spans="1:14" s="46" customFormat="1">
      <c r="K104" s="569"/>
      <c r="L104" s="569"/>
      <c r="M104" s="569"/>
    </row>
    <row r="105" spans="1:14" s="46" customFormat="1">
      <c r="K105" s="569"/>
      <c r="L105" s="569"/>
      <c r="M105" s="569"/>
    </row>
    <row r="106" spans="1:14" s="46" customFormat="1">
      <c r="K106" s="569"/>
      <c r="L106" s="569"/>
      <c r="M106" s="569"/>
    </row>
    <row r="107" spans="1:14" s="46" customFormat="1">
      <c r="K107" s="569"/>
      <c r="L107" s="569"/>
      <c r="M107" s="569"/>
    </row>
    <row r="108" spans="1:14" s="46" customFormat="1">
      <c r="K108" s="569"/>
      <c r="L108" s="569"/>
      <c r="M108" s="569"/>
    </row>
    <row r="109" spans="1:14" s="46" customFormat="1">
      <c r="K109" s="569"/>
      <c r="L109" s="569"/>
      <c r="M109" s="569"/>
    </row>
    <row r="110" spans="1:14" s="46" customFormat="1">
      <c r="K110" s="569"/>
      <c r="L110" s="569"/>
      <c r="M110" s="569"/>
    </row>
    <row r="111" spans="1:14" s="46" customFormat="1">
      <c r="K111" s="569"/>
      <c r="L111" s="569"/>
      <c r="M111" s="569"/>
    </row>
    <row r="112" spans="1:14" s="46" customFormat="1">
      <c r="K112" s="569"/>
      <c r="L112" s="569"/>
      <c r="M112" s="569"/>
    </row>
    <row r="113" spans="11:13" s="46" customFormat="1">
      <c r="K113" s="569"/>
      <c r="L113" s="569"/>
      <c r="M113" s="569"/>
    </row>
    <row r="114" spans="11:13" s="46" customFormat="1">
      <c r="K114" s="569"/>
      <c r="L114" s="569"/>
      <c r="M114" s="569"/>
    </row>
    <row r="115" spans="11:13" s="46" customFormat="1">
      <c r="K115" s="569"/>
      <c r="L115" s="569"/>
      <c r="M115" s="569"/>
    </row>
    <row r="116" spans="11:13" s="46" customFormat="1">
      <c r="K116" s="569"/>
      <c r="L116" s="569"/>
      <c r="M116" s="569"/>
    </row>
    <row r="117" spans="11:13" s="46" customFormat="1">
      <c r="K117" s="569"/>
      <c r="L117" s="569"/>
      <c r="M117" s="569"/>
    </row>
    <row r="118" spans="11:13" s="46" customFormat="1">
      <c r="K118" s="569"/>
      <c r="L118" s="569"/>
      <c r="M118" s="569"/>
    </row>
    <row r="119" spans="11:13" s="46" customFormat="1">
      <c r="K119" s="569"/>
      <c r="L119" s="569"/>
      <c r="M119" s="569"/>
    </row>
    <row r="120" spans="11:13" s="46" customFormat="1">
      <c r="K120" s="569"/>
      <c r="L120" s="569"/>
      <c r="M120" s="569"/>
    </row>
    <row r="121" spans="11:13" s="46" customFormat="1">
      <c r="K121" s="569"/>
      <c r="L121" s="569"/>
      <c r="M121" s="569"/>
    </row>
    <row r="122" spans="11:13" s="46" customFormat="1">
      <c r="K122" s="569"/>
      <c r="L122" s="569"/>
      <c r="M122" s="569"/>
    </row>
    <row r="123" spans="11:13" s="46" customFormat="1">
      <c r="K123" s="569"/>
      <c r="L123" s="569"/>
      <c r="M123" s="569"/>
    </row>
    <row r="124" spans="11:13" s="46" customFormat="1">
      <c r="K124" s="569"/>
      <c r="L124" s="569"/>
      <c r="M124" s="569"/>
    </row>
    <row r="125" spans="11:13" s="46" customFormat="1">
      <c r="K125" s="569"/>
      <c r="L125" s="569"/>
      <c r="M125" s="569"/>
    </row>
    <row r="126" spans="11:13" s="46" customFormat="1">
      <c r="K126" s="569"/>
      <c r="L126" s="569"/>
      <c r="M126" s="569"/>
    </row>
    <row r="127" spans="11:13" s="46" customFormat="1">
      <c r="K127" s="569"/>
      <c r="L127" s="569"/>
      <c r="M127" s="569"/>
    </row>
    <row r="128" spans="11:13" s="46" customFormat="1">
      <c r="K128" s="569"/>
      <c r="L128" s="569"/>
      <c r="M128" s="569"/>
    </row>
    <row r="129" spans="11:13" s="46" customFormat="1">
      <c r="K129" s="569"/>
      <c r="L129" s="569"/>
      <c r="M129" s="569"/>
    </row>
    <row r="130" spans="11:13" s="46" customFormat="1">
      <c r="K130" s="569"/>
      <c r="L130" s="569"/>
      <c r="M130" s="569"/>
    </row>
    <row r="131" spans="11:13" s="46" customFormat="1">
      <c r="K131" s="569"/>
      <c r="L131" s="569"/>
      <c r="M131" s="569"/>
    </row>
    <row r="132" spans="11:13" s="46" customFormat="1">
      <c r="K132" s="569"/>
      <c r="L132" s="569"/>
      <c r="M132" s="569"/>
    </row>
    <row r="133" spans="11:13" s="46" customFormat="1">
      <c r="K133" s="569"/>
      <c r="L133" s="569"/>
      <c r="M133" s="569"/>
    </row>
    <row r="134" spans="11:13" s="46" customFormat="1">
      <c r="K134" s="569"/>
      <c r="L134" s="569"/>
      <c r="M134" s="569"/>
    </row>
    <row r="135" spans="11:13" s="46" customFormat="1">
      <c r="K135" s="569"/>
      <c r="L135" s="569"/>
      <c r="M135" s="569"/>
    </row>
    <row r="136" spans="11:13" s="46" customFormat="1">
      <c r="K136" s="569"/>
      <c r="L136" s="569"/>
      <c r="M136" s="569"/>
    </row>
    <row r="137" spans="11:13" s="46" customFormat="1">
      <c r="K137" s="569"/>
      <c r="L137" s="569"/>
      <c r="M137" s="569"/>
    </row>
    <row r="138" spans="11:13" s="46" customFormat="1">
      <c r="K138" s="569"/>
      <c r="L138" s="569"/>
      <c r="M138" s="569"/>
    </row>
    <row r="139" spans="11:13" s="46" customFormat="1">
      <c r="K139" s="569"/>
      <c r="L139" s="569"/>
      <c r="M139" s="569"/>
    </row>
    <row r="140" spans="11:13" s="46" customFormat="1">
      <c r="K140" s="569"/>
      <c r="L140" s="569"/>
      <c r="M140" s="569"/>
    </row>
    <row r="141" spans="11:13" s="46" customFormat="1">
      <c r="K141" s="569"/>
      <c r="L141" s="569"/>
      <c r="M141" s="569"/>
    </row>
    <row r="142" spans="11:13" s="46" customFormat="1">
      <c r="K142" s="569"/>
      <c r="L142" s="569"/>
      <c r="M142" s="569"/>
    </row>
  </sheetData>
  <phoneticPr fontId="298"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T186"/>
  <sheetViews>
    <sheetView zoomScale="80" zoomScaleNormal="80" workbookViewId="0"/>
  </sheetViews>
  <sheetFormatPr defaultColWidth="4.5703125" defaultRowHeight="14.25"/>
  <cols>
    <col min="1" max="1" width="2.42578125" style="157" customWidth="1"/>
    <col min="2" max="2" width="46.28515625" style="274" customWidth="1"/>
    <col min="3" max="3" width="9.7109375" style="274" bestFit="1" customWidth="1"/>
    <col min="4" max="4" width="12.140625" style="364" bestFit="1" customWidth="1"/>
    <col min="5" max="6" width="14.42578125" style="274" customWidth="1"/>
    <col min="7" max="7" width="15.5703125" style="48" customWidth="1"/>
    <col min="8" max="8" width="13.42578125" style="48" bestFit="1" customWidth="1"/>
    <col min="9" max="9" width="13.140625" style="274" bestFit="1" customWidth="1"/>
    <col min="10" max="10" width="14.140625" style="274" customWidth="1"/>
    <col min="11" max="11" width="11.7109375" style="274" customWidth="1"/>
    <col min="12" max="12" width="12.85546875" style="274" customWidth="1"/>
    <col min="13" max="13" width="12" style="274" customWidth="1"/>
    <col min="14" max="14" width="11.85546875" style="274" customWidth="1"/>
    <col min="15" max="15" width="10.5703125" style="274" customWidth="1"/>
    <col min="16" max="16" width="11.42578125" style="274" customWidth="1"/>
    <col min="17" max="18" width="6.42578125" style="274" customWidth="1"/>
    <col min="19" max="19" width="9.28515625" style="274" customWidth="1"/>
    <col min="20" max="20" width="13" style="274" customWidth="1"/>
    <col min="21" max="21" width="12" style="274" customWidth="1"/>
    <col min="22" max="22" width="9" style="274" customWidth="1"/>
    <col min="23" max="23" width="9.140625" style="274" customWidth="1"/>
    <col min="24" max="16384" width="4.5703125" style="274"/>
  </cols>
  <sheetData>
    <row r="2" spans="2:14" ht="23.25">
      <c r="B2" s="305" t="s">
        <v>999</v>
      </c>
      <c r="C2" s="24"/>
    </row>
    <row r="3" spans="2:14">
      <c r="B3" s="385" t="s">
        <v>1413</v>
      </c>
    </row>
    <row r="4" spans="2:14">
      <c r="B4" s="385"/>
    </row>
    <row r="5" spans="2:14" ht="36.75" customHeight="1" thickBot="1">
      <c r="B5" s="37"/>
      <c r="D5" s="365" t="s">
        <v>1028</v>
      </c>
      <c r="E5" s="55" t="s">
        <v>693</v>
      </c>
      <c r="F5" s="55" t="s">
        <v>1236</v>
      </c>
      <c r="G5" s="55" t="s">
        <v>632</v>
      </c>
      <c r="H5" s="55" t="s">
        <v>720</v>
      </c>
      <c r="I5" s="55" t="s">
        <v>722</v>
      </c>
      <c r="J5" s="55" t="s">
        <v>721</v>
      </c>
      <c r="K5" s="55" t="s">
        <v>1238</v>
      </c>
    </row>
    <row r="6" spans="2:14" ht="15" thickTop="1">
      <c r="B6" s="199"/>
      <c r="D6" s="366"/>
      <c r="E6" s="82"/>
      <c r="F6" s="82"/>
      <c r="G6" s="82"/>
      <c r="H6" s="82"/>
      <c r="K6" s="82"/>
    </row>
    <row r="7" spans="2:14" ht="21.75" customHeight="1">
      <c r="B7" s="28" t="s">
        <v>371</v>
      </c>
      <c r="C7" s="29"/>
      <c r="D7" s="367"/>
      <c r="E7" s="48"/>
      <c r="F7" s="48"/>
      <c r="H7" s="30"/>
      <c r="I7" s="30"/>
      <c r="J7" s="30"/>
    </row>
    <row r="8" spans="2:14">
      <c r="B8" s="33" t="s">
        <v>377</v>
      </c>
      <c r="C8" s="31"/>
      <c r="D8" s="368"/>
      <c r="E8" s="33"/>
      <c r="F8" s="33"/>
      <c r="G8" s="33"/>
      <c r="H8" s="499"/>
      <c r="I8" s="499"/>
      <c r="J8" s="499"/>
      <c r="K8" s="33"/>
    </row>
    <row r="9" spans="2:14">
      <c r="B9" s="31" t="s">
        <v>378</v>
      </c>
      <c r="C9" s="31"/>
      <c r="D9" s="369">
        <v>28.92</v>
      </c>
      <c r="E9" s="369">
        <v>1.7333573151953938</v>
      </c>
      <c r="F9" s="369">
        <v>1.6116737201746036</v>
      </c>
      <c r="G9" s="140">
        <v>0</v>
      </c>
      <c r="H9" s="369">
        <v>32.135441655459758</v>
      </c>
      <c r="I9" s="140">
        <v>0</v>
      </c>
      <c r="J9" s="140">
        <v>0</v>
      </c>
      <c r="K9" s="369">
        <v>1.6116737201746036</v>
      </c>
    </row>
    <row r="10" spans="2:14">
      <c r="B10" s="31" t="s">
        <v>379</v>
      </c>
      <c r="C10" s="31"/>
      <c r="D10" s="369">
        <v>82.37</v>
      </c>
      <c r="E10" s="369">
        <v>3.7818103553181035</v>
      </c>
      <c r="F10" s="369">
        <v>10.015198256387615</v>
      </c>
      <c r="G10" s="140">
        <v>0</v>
      </c>
      <c r="H10" s="369">
        <v>8.623918229308611</v>
      </c>
      <c r="I10" s="140">
        <v>0</v>
      </c>
      <c r="J10" s="140">
        <v>0</v>
      </c>
      <c r="K10" s="369">
        <v>10.015198256387615</v>
      </c>
    </row>
    <row r="11" spans="2:14">
      <c r="B11" s="32" t="s">
        <v>865</v>
      </c>
      <c r="C11" s="32"/>
      <c r="D11" s="546">
        <v>111.29</v>
      </c>
      <c r="E11" s="546">
        <v>3.2494960241082125</v>
      </c>
      <c r="F11" s="546">
        <v>11.626871976562217</v>
      </c>
      <c r="G11" s="141">
        <v>0</v>
      </c>
      <c r="H11" s="546">
        <v>40.759359884768372</v>
      </c>
      <c r="I11" s="141">
        <v>0</v>
      </c>
      <c r="J11" s="141">
        <v>0</v>
      </c>
      <c r="K11" s="546">
        <v>11.626871976562217</v>
      </c>
      <c r="L11" s="276"/>
      <c r="M11" s="139"/>
      <c r="N11" s="139"/>
    </row>
    <row r="12" spans="2:14" ht="18">
      <c r="B12" s="28"/>
      <c r="C12" s="29"/>
      <c r="D12" s="367"/>
      <c r="E12" s="48"/>
      <c r="F12" s="48"/>
      <c r="H12" s="30"/>
      <c r="I12" s="30"/>
      <c r="J12" s="30"/>
    </row>
    <row r="13" spans="2:14" ht="15" customHeight="1">
      <c r="B13" s="33" t="s">
        <v>372</v>
      </c>
      <c r="C13" s="31"/>
      <c r="D13" s="368"/>
      <c r="E13" s="33"/>
      <c r="F13" s="33"/>
      <c r="G13" s="33"/>
      <c r="H13" s="33"/>
      <c r="I13" s="33"/>
      <c r="J13" s="33"/>
      <c r="K13" s="33"/>
    </row>
    <row r="14" spans="2:14">
      <c r="B14" s="31" t="s">
        <v>373</v>
      </c>
      <c r="C14" s="31"/>
      <c r="D14" s="369">
        <v>6.54</v>
      </c>
      <c r="E14" s="140">
        <v>0.92333942582263084</v>
      </c>
      <c r="F14" s="140">
        <v>0.19414663445850164</v>
      </c>
      <c r="G14" s="140">
        <v>0</v>
      </c>
      <c r="H14" s="140">
        <v>2.82859141679514</v>
      </c>
      <c r="I14" s="140">
        <v>0</v>
      </c>
      <c r="J14" s="140">
        <v>0</v>
      </c>
      <c r="K14" s="140">
        <v>0.19414663445850164</v>
      </c>
    </row>
    <row r="15" spans="2:14">
      <c r="B15" s="31" t="s">
        <v>374</v>
      </c>
      <c r="C15" s="31"/>
      <c r="D15" s="369">
        <v>17.82</v>
      </c>
      <c r="E15" s="140">
        <v>2.5020955501200661</v>
      </c>
      <c r="F15" s="140">
        <v>1.4335152861619938</v>
      </c>
      <c r="G15" s="140">
        <v>0</v>
      </c>
      <c r="H15" s="140">
        <v>12.522601885856</v>
      </c>
      <c r="I15" s="140">
        <v>0</v>
      </c>
      <c r="J15" s="140">
        <v>0</v>
      </c>
      <c r="K15" s="140">
        <v>1.4335152861619938</v>
      </c>
    </row>
    <row r="16" spans="2:14">
      <c r="B16" s="32" t="s">
        <v>375</v>
      </c>
      <c r="C16" s="31"/>
      <c r="D16" s="546">
        <v>24.36</v>
      </c>
      <c r="E16" s="141">
        <v>2.0782423049269121</v>
      </c>
      <c r="F16" s="141">
        <v>1.6276619206204954</v>
      </c>
      <c r="G16" s="141">
        <v>0</v>
      </c>
      <c r="H16" s="141">
        <v>15.35119330265114</v>
      </c>
      <c r="I16" s="141">
        <v>0</v>
      </c>
      <c r="J16" s="141">
        <v>0</v>
      </c>
      <c r="K16" s="141">
        <v>1.6276619206204954</v>
      </c>
    </row>
    <row r="17" spans="2:14">
      <c r="B17" s="31" t="s">
        <v>376</v>
      </c>
      <c r="C17" s="31"/>
      <c r="D17" s="369">
        <v>19.3</v>
      </c>
      <c r="E17" s="140">
        <v>3.8861790009454933</v>
      </c>
      <c r="F17" s="140">
        <v>2.4114088356052541</v>
      </c>
      <c r="G17" s="140">
        <v>0</v>
      </c>
      <c r="H17" s="140">
        <v>2.9335912901363441</v>
      </c>
      <c r="I17" s="140">
        <v>0</v>
      </c>
      <c r="J17" s="140">
        <v>0</v>
      </c>
      <c r="K17" s="140">
        <v>2.4114088356052541</v>
      </c>
    </row>
    <row r="18" spans="2:14">
      <c r="B18" s="32" t="s">
        <v>864</v>
      </c>
      <c r="C18" s="31"/>
      <c r="D18" s="546">
        <v>43.66</v>
      </c>
      <c r="E18" s="141">
        <v>2.8774447381188177</v>
      </c>
      <c r="F18" s="141">
        <v>4.0390707562257493</v>
      </c>
      <c r="G18" s="141">
        <v>0</v>
      </c>
      <c r="H18" s="141">
        <v>18.284784592787485</v>
      </c>
      <c r="I18" s="141">
        <v>0</v>
      </c>
      <c r="J18" s="141">
        <v>0</v>
      </c>
      <c r="K18" s="141">
        <v>4.0390707562257493</v>
      </c>
      <c r="L18" s="276"/>
      <c r="M18" s="139"/>
      <c r="N18" s="139"/>
    </row>
    <row r="19" spans="2:14">
      <c r="B19" s="31"/>
      <c r="C19" s="31"/>
      <c r="D19" s="369"/>
      <c r="E19" s="38"/>
      <c r="F19" s="38"/>
      <c r="G19" s="38"/>
      <c r="H19" s="140"/>
      <c r="I19" s="140"/>
      <c r="J19" s="140"/>
      <c r="K19" s="38"/>
    </row>
    <row r="20" spans="2:14">
      <c r="B20" s="31"/>
      <c r="C20" s="31"/>
      <c r="D20" s="369"/>
      <c r="E20" s="38"/>
      <c r="F20" s="38"/>
      <c r="G20" s="38"/>
      <c r="H20" s="140"/>
      <c r="I20" s="140"/>
      <c r="J20" s="140"/>
      <c r="K20" s="38"/>
    </row>
    <row r="21" spans="2:14" ht="18">
      <c r="B21" s="660" t="s">
        <v>1420</v>
      </c>
      <c r="C21" s="31"/>
      <c r="D21" s="369"/>
      <c r="E21" s="38"/>
      <c r="F21" s="38"/>
      <c r="G21" s="38"/>
      <c r="H21" s="140"/>
      <c r="I21" s="140"/>
      <c r="J21" s="140"/>
      <c r="K21" s="38"/>
    </row>
    <row r="22" spans="2:14">
      <c r="B22" s="32" t="s">
        <v>1424</v>
      </c>
      <c r="C22" s="546">
        <v>11.3</v>
      </c>
    </row>
    <row r="23" spans="2:14">
      <c r="B23" s="32" t="s">
        <v>1425</v>
      </c>
      <c r="C23" s="369">
        <v>-0.5</v>
      </c>
      <c r="D23" s="32"/>
      <c r="E23" s="32"/>
      <c r="F23" s="32"/>
      <c r="G23" s="32"/>
      <c r="H23" s="32"/>
      <c r="I23" s="32"/>
      <c r="J23" s="32"/>
    </row>
    <row r="24" spans="2:14">
      <c r="B24" s="32" t="s">
        <v>1426</v>
      </c>
      <c r="C24" s="661" t="s">
        <v>1429</v>
      </c>
      <c r="D24" s="274"/>
      <c r="G24" s="274"/>
    </row>
    <row r="25" spans="2:14">
      <c r="B25" s="32" t="s">
        <v>1427</v>
      </c>
      <c r="C25" s="546">
        <v>11.6</v>
      </c>
      <c r="G25" s="274"/>
      <c r="H25" s="274"/>
      <c r="I25" s="48"/>
      <c r="J25" s="276"/>
      <c r="K25" s="276"/>
      <c r="L25" s="276"/>
      <c r="M25" s="276"/>
      <c r="N25" s="276"/>
    </row>
    <row r="26" spans="2:14" ht="21" customHeight="1">
      <c r="B26" s="106"/>
      <c r="J26" s="244"/>
    </row>
    <row r="27" spans="2:14" ht="21" customHeight="1">
      <c r="B27" s="28" t="s">
        <v>830</v>
      </c>
      <c r="J27" s="244"/>
    </row>
    <row r="28" spans="2:14" ht="29.25" customHeight="1" thickBot="1">
      <c r="B28" s="37" t="s">
        <v>658</v>
      </c>
      <c r="D28" s="370" t="s">
        <v>377</v>
      </c>
      <c r="E28" s="55" t="s">
        <v>372</v>
      </c>
      <c r="J28" s="244"/>
      <c r="K28" s="274" t="s">
        <v>123</v>
      </c>
    </row>
    <row r="29" spans="2:14" ht="15" thickTop="1">
      <c r="B29" s="36"/>
      <c r="D29" s="371"/>
      <c r="E29" s="40"/>
    </row>
    <row r="30" spans="2:14">
      <c r="B30" s="31" t="s">
        <v>359</v>
      </c>
      <c r="D30" s="34">
        <v>0.90431336783388916</v>
      </c>
      <c r="E30" s="34">
        <v>0.89684479613077295</v>
      </c>
    </row>
    <row r="31" spans="2:14">
      <c r="B31" s="31" t="s">
        <v>381</v>
      </c>
      <c r="D31" s="34">
        <v>9.5686632166110855E-2</v>
      </c>
      <c r="E31" s="34">
        <v>0.10315226669984266</v>
      </c>
    </row>
    <row r="32" spans="2:14">
      <c r="B32" s="31" t="s">
        <v>1243</v>
      </c>
      <c r="D32" s="34">
        <v>0</v>
      </c>
      <c r="E32" s="34">
        <v>2.9371693843760482E-6</v>
      </c>
    </row>
    <row r="33" spans="2:16">
      <c r="B33" s="31" t="s">
        <v>382</v>
      </c>
      <c r="D33" s="34">
        <v>1</v>
      </c>
      <c r="E33" s="34">
        <v>1</v>
      </c>
      <c r="G33" s="233"/>
      <c r="H33" s="233"/>
    </row>
    <row r="34" spans="2:16">
      <c r="D34" s="372"/>
      <c r="E34" s="34"/>
    </row>
    <row r="35" spans="2:16">
      <c r="B35" s="31"/>
      <c r="D35" s="372"/>
      <c r="E35" s="34"/>
    </row>
    <row r="36" spans="2:16" ht="23.25" customHeight="1">
      <c r="B36" s="28" t="s">
        <v>377</v>
      </c>
    </row>
    <row r="37" spans="2:16" ht="39.75" customHeight="1" thickBot="1">
      <c r="B37" s="35"/>
      <c r="D37" s="365" t="s">
        <v>1241</v>
      </c>
      <c r="E37" s="55" t="s">
        <v>344</v>
      </c>
      <c r="F37" s="55" t="s">
        <v>345</v>
      </c>
      <c r="G37" s="55" t="s">
        <v>476</v>
      </c>
      <c r="H37" s="55" t="s">
        <v>478</v>
      </c>
      <c r="I37" s="55" t="s">
        <v>477</v>
      </c>
      <c r="J37" s="55" t="s">
        <v>693</v>
      </c>
      <c r="K37" s="55" t="s">
        <v>328</v>
      </c>
      <c r="L37" s="55" t="s">
        <v>719</v>
      </c>
      <c r="M37" s="55" t="s">
        <v>720</v>
      </c>
      <c r="N37" s="55" t="s">
        <v>722</v>
      </c>
      <c r="O37" s="55" t="s">
        <v>721</v>
      </c>
      <c r="P37" s="55" t="s">
        <v>1063</v>
      </c>
    </row>
    <row r="38" spans="2:16" ht="15" thickTop="1">
      <c r="B38" s="22"/>
      <c r="D38" s="373"/>
      <c r="E38" s="42"/>
      <c r="F38" s="42"/>
      <c r="G38" s="42"/>
      <c r="H38" s="42"/>
      <c r="I38" s="42"/>
      <c r="J38" s="42"/>
      <c r="K38" s="42"/>
      <c r="L38" s="42"/>
      <c r="M38" s="42"/>
      <c r="N38" s="42"/>
      <c r="O38" s="42"/>
      <c r="P38" s="42"/>
    </row>
    <row r="39" spans="2:16" ht="15">
      <c r="B39" s="50" t="s">
        <v>378</v>
      </c>
      <c r="D39" s="374"/>
      <c r="E39" s="51"/>
      <c r="F39" s="52"/>
      <c r="G39" s="53"/>
      <c r="H39" s="53"/>
      <c r="I39" s="53"/>
      <c r="J39" s="51"/>
      <c r="K39" s="52"/>
      <c r="L39" s="52"/>
      <c r="P39" s="51"/>
    </row>
    <row r="40" spans="2:16" ht="15">
      <c r="B40" s="50"/>
      <c r="D40" s="374"/>
      <c r="E40" s="51"/>
      <c r="F40" s="52"/>
      <c r="G40" s="53"/>
      <c r="H40" s="53"/>
      <c r="I40" s="53"/>
      <c r="J40" s="51"/>
      <c r="K40" s="52"/>
      <c r="L40" s="52"/>
      <c r="P40" s="51"/>
    </row>
    <row r="41" spans="2:16">
      <c r="B41" s="239" t="s">
        <v>621</v>
      </c>
      <c r="D41" s="236">
        <v>4900</v>
      </c>
      <c r="E41" s="236"/>
      <c r="F41" s="236"/>
      <c r="G41" s="236"/>
      <c r="H41" s="236"/>
      <c r="I41" s="236"/>
      <c r="J41" s="241">
        <v>6.1402062277375284</v>
      </c>
      <c r="K41" s="236">
        <v>967.31912858404655</v>
      </c>
      <c r="L41" s="243">
        <v>0</v>
      </c>
      <c r="M41" s="243">
        <v>0</v>
      </c>
      <c r="N41" s="243">
        <v>0</v>
      </c>
      <c r="O41" s="243">
        <v>0</v>
      </c>
      <c r="P41" s="236">
        <v>967.31912858404655</v>
      </c>
    </row>
    <row r="42" spans="2:16">
      <c r="B42" s="63" t="s">
        <v>832</v>
      </c>
      <c r="D42" s="619">
        <v>4900</v>
      </c>
      <c r="E42" s="620">
        <v>6.1439372243142367</v>
      </c>
      <c r="F42" s="242">
        <v>0</v>
      </c>
      <c r="G42" s="242">
        <v>0</v>
      </c>
      <c r="H42" s="242">
        <v>0</v>
      </c>
      <c r="I42" s="242">
        <v>0</v>
      </c>
      <c r="J42" s="621">
        <v>6.1439372243142367</v>
      </c>
      <c r="K42" s="619">
        <v>967.31912858404701</v>
      </c>
      <c r="L42" s="242">
        <v>0</v>
      </c>
      <c r="M42" s="242">
        <v>0</v>
      </c>
      <c r="N42" s="242">
        <v>0</v>
      </c>
      <c r="O42" s="242">
        <v>0</v>
      </c>
      <c r="P42" s="622">
        <v>967.31912858404655</v>
      </c>
    </row>
    <row r="43" spans="2:16">
      <c r="B43" s="63"/>
      <c r="D43" s="235"/>
      <c r="E43" s="191"/>
      <c r="F43" s="190"/>
      <c r="G43" s="547"/>
      <c r="H43" s="547"/>
      <c r="I43" s="547"/>
      <c r="J43" s="191"/>
      <c r="K43" s="189"/>
      <c r="L43" s="619"/>
      <c r="M43" s="159"/>
      <c r="N43" s="547"/>
      <c r="O43" s="547"/>
      <c r="P43" s="190"/>
    </row>
    <row r="44" spans="2:16" ht="15.75" customHeight="1">
      <c r="B44" s="239" t="s">
        <v>943</v>
      </c>
      <c r="D44" s="236">
        <v>24020</v>
      </c>
      <c r="E44" s="237"/>
      <c r="F44" s="267"/>
      <c r="G44" s="548"/>
      <c r="H44" s="548"/>
      <c r="I44" s="548"/>
      <c r="J44" s="241">
        <v>0.83437481430211891</v>
      </c>
      <c r="K44" s="236">
        <v>644.35459159055722</v>
      </c>
      <c r="L44" s="242">
        <v>0</v>
      </c>
      <c r="M44" s="241">
        <v>32.135441655459758</v>
      </c>
      <c r="N44" s="242">
        <v>0</v>
      </c>
      <c r="O44" s="242">
        <v>0</v>
      </c>
      <c r="P44" s="236">
        <v>644.35459159055722</v>
      </c>
    </row>
    <row r="45" spans="2:16" ht="14.25" customHeight="1">
      <c r="B45" s="63" t="s">
        <v>338</v>
      </c>
      <c r="D45" s="619">
        <v>17780</v>
      </c>
      <c r="E45" s="620">
        <v>0.73500682803553274</v>
      </c>
      <c r="F45" s="242">
        <v>0</v>
      </c>
      <c r="G45" s="620">
        <v>0.44269080349729684</v>
      </c>
      <c r="H45" s="242">
        <v>0</v>
      </c>
      <c r="I45" s="242">
        <v>0</v>
      </c>
      <c r="J45" s="621">
        <v>0.73500682803553274</v>
      </c>
      <c r="K45" s="619">
        <v>419.95252597082896</v>
      </c>
      <c r="L45" s="242">
        <v>0</v>
      </c>
      <c r="M45" s="620">
        <v>32.135441655459758</v>
      </c>
      <c r="N45" s="242">
        <v>0</v>
      </c>
      <c r="O45" s="242">
        <v>0</v>
      </c>
      <c r="P45" s="622">
        <v>419.95252597082896</v>
      </c>
    </row>
    <row r="46" spans="2:16" ht="14.25" customHeight="1">
      <c r="B46" s="618" t="s">
        <v>1407</v>
      </c>
      <c r="D46" s="619">
        <v>7260</v>
      </c>
      <c r="E46" s="620">
        <v>0.76136228218352719</v>
      </c>
      <c r="F46" s="242">
        <v>0</v>
      </c>
      <c r="G46" s="620">
        <v>0.44269080349729684</v>
      </c>
      <c r="H46" s="242">
        <v>0</v>
      </c>
      <c r="I46" s="242">
        <v>0</v>
      </c>
      <c r="J46" s="621">
        <v>0.76136228218352719</v>
      </c>
      <c r="K46" s="619">
        <v>177.69117913338295</v>
      </c>
      <c r="L46" s="242">
        <v>0</v>
      </c>
      <c r="M46" s="620">
        <v>32.135441655459758</v>
      </c>
      <c r="N46" s="242">
        <v>0</v>
      </c>
      <c r="O46" s="242">
        <v>0</v>
      </c>
      <c r="P46" s="622">
        <v>177.69117913338295</v>
      </c>
    </row>
    <row r="47" spans="2:16" ht="14.25" customHeight="1">
      <c r="B47" s="618" t="s">
        <v>1408</v>
      </c>
      <c r="D47" s="619">
        <v>10520</v>
      </c>
      <c r="E47" s="620">
        <v>0.71680716995772531</v>
      </c>
      <c r="F47" s="242">
        <v>0</v>
      </c>
      <c r="G47" s="620">
        <v>0</v>
      </c>
      <c r="H47" s="242">
        <v>0</v>
      </c>
      <c r="I47" s="242">
        <v>0</v>
      </c>
      <c r="J47" s="621">
        <v>0.71680716995772531</v>
      </c>
      <c r="K47" s="619">
        <v>242.26134683744601</v>
      </c>
      <c r="L47" s="242">
        <v>0</v>
      </c>
      <c r="M47" s="620">
        <v>0</v>
      </c>
      <c r="N47" s="242">
        <v>0</v>
      </c>
      <c r="O47" s="242">
        <v>0</v>
      </c>
      <c r="P47" s="622">
        <v>242.26134683744601</v>
      </c>
    </row>
    <row r="48" spans="2:16" ht="14.25" customHeight="1">
      <c r="B48" s="63" t="s">
        <v>1007</v>
      </c>
      <c r="D48" s="619">
        <v>2690</v>
      </c>
      <c r="E48" s="620">
        <v>1.1534890227385439</v>
      </c>
      <c r="F48" s="242">
        <v>0</v>
      </c>
      <c r="G48" s="242">
        <v>0</v>
      </c>
      <c r="H48" s="242">
        <v>0</v>
      </c>
      <c r="I48" s="242">
        <v>0</v>
      </c>
      <c r="J48" s="620">
        <v>1.1534890227385439</v>
      </c>
      <c r="K48" s="619">
        <v>99.953321992763733</v>
      </c>
      <c r="L48" s="242">
        <v>0</v>
      </c>
      <c r="M48" s="242">
        <v>0</v>
      </c>
      <c r="N48" s="242">
        <v>0</v>
      </c>
      <c r="O48" s="242">
        <v>0</v>
      </c>
      <c r="P48" s="619">
        <v>99.953321992763733</v>
      </c>
    </row>
    <row r="49" spans="1:16" ht="14.25" customHeight="1">
      <c r="B49" s="63" t="s">
        <v>1414</v>
      </c>
      <c r="D49" s="619">
        <v>3550</v>
      </c>
      <c r="E49" s="620">
        <v>1.0917810694052295</v>
      </c>
      <c r="F49" s="242">
        <v>0</v>
      </c>
      <c r="G49" s="242">
        <v>0</v>
      </c>
      <c r="H49" s="242">
        <v>0</v>
      </c>
      <c r="I49" s="242">
        <v>0</v>
      </c>
      <c r="J49" s="620">
        <v>1.0917810694052295</v>
      </c>
      <c r="K49" s="619">
        <v>124.44874362696449</v>
      </c>
      <c r="L49" s="242">
        <v>0</v>
      </c>
      <c r="M49" s="242">
        <v>0</v>
      </c>
      <c r="N49" s="242">
        <v>0</v>
      </c>
      <c r="O49" s="242">
        <v>0</v>
      </c>
      <c r="P49" s="619">
        <v>124.44874362696449</v>
      </c>
    </row>
    <row r="50" spans="1:16">
      <c r="B50" s="266" t="s">
        <v>761</v>
      </c>
      <c r="D50" s="204">
        <v>28920</v>
      </c>
      <c r="E50" s="205"/>
      <c r="F50" s="204"/>
      <c r="G50" s="360"/>
      <c r="H50" s="360"/>
      <c r="I50" s="360"/>
      <c r="J50" s="205">
        <v>1.7333573151953938</v>
      </c>
      <c r="K50" s="204">
        <v>1611.6737201746037</v>
      </c>
      <c r="L50" s="204">
        <v>0</v>
      </c>
      <c r="M50" s="205">
        <v>32.135441655459758</v>
      </c>
      <c r="N50" s="205">
        <v>0</v>
      </c>
      <c r="O50" s="205">
        <v>0</v>
      </c>
      <c r="P50" s="204">
        <v>1611.6737201746037</v>
      </c>
    </row>
    <row r="51" spans="1:16">
      <c r="B51" s="49"/>
      <c r="D51" s="375"/>
      <c r="E51" s="203"/>
      <c r="F51" s="203"/>
      <c r="G51" s="203"/>
      <c r="H51" s="203"/>
      <c r="I51" s="203"/>
      <c r="J51" s="183"/>
      <c r="K51" s="184"/>
      <c r="L51" s="184"/>
      <c r="M51" s="162"/>
      <c r="N51" s="162"/>
      <c r="O51" s="162"/>
      <c r="P51" s="185"/>
    </row>
    <row r="52" spans="1:16" ht="15">
      <c r="B52" s="50" t="s">
        <v>379</v>
      </c>
      <c r="D52" s="380"/>
      <c r="E52" s="132"/>
      <c r="F52" s="132"/>
      <c r="G52" s="67"/>
      <c r="H52" s="67"/>
      <c r="I52" s="67"/>
      <c r="J52" s="67"/>
      <c r="K52" s="67"/>
      <c r="L52" s="496"/>
      <c r="M52" s="67"/>
      <c r="N52" s="67"/>
      <c r="O52" s="67"/>
      <c r="P52" s="67"/>
    </row>
    <row r="53" spans="1:16" ht="15">
      <c r="B53" s="50"/>
      <c r="D53" s="235"/>
      <c r="E53" s="67"/>
      <c r="F53" s="67"/>
      <c r="G53" s="67"/>
      <c r="H53" s="67"/>
      <c r="I53" s="67"/>
      <c r="J53" s="67"/>
      <c r="K53" s="67"/>
      <c r="L53" s="496"/>
      <c r="M53" s="67"/>
      <c r="N53" s="67"/>
      <c r="O53" s="67"/>
      <c r="P53" s="67"/>
    </row>
    <row r="54" spans="1:16" s="214" customFormat="1" ht="15">
      <c r="A54" s="240"/>
      <c r="B54" s="239" t="s">
        <v>621</v>
      </c>
      <c r="D54" s="236">
        <v>52470</v>
      </c>
      <c r="E54" s="236"/>
      <c r="F54" s="236"/>
      <c r="G54" s="267"/>
      <c r="H54" s="267"/>
      <c r="I54" s="267"/>
      <c r="J54" s="241">
        <v>5.104143965157351</v>
      </c>
      <c r="K54" s="236">
        <v>8610.4275676951529</v>
      </c>
      <c r="L54" s="242">
        <v>0</v>
      </c>
      <c r="M54" s="242">
        <v>0</v>
      </c>
      <c r="N54" s="242">
        <v>0</v>
      </c>
      <c r="O54" s="242">
        <v>0</v>
      </c>
      <c r="P54" s="236">
        <v>8610.4275676951529</v>
      </c>
    </row>
    <row r="55" spans="1:16">
      <c r="B55" s="63" t="s">
        <v>832</v>
      </c>
      <c r="D55" s="619">
        <v>52470</v>
      </c>
      <c r="E55" s="620">
        <v>5.1037095922076956</v>
      </c>
      <c r="F55" s="242">
        <v>0</v>
      </c>
      <c r="G55" s="242">
        <v>0</v>
      </c>
      <c r="H55" s="242">
        <v>0</v>
      </c>
      <c r="I55" s="242">
        <v>0</v>
      </c>
      <c r="J55" s="621">
        <v>5.1037095922076956</v>
      </c>
      <c r="K55" s="619">
        <v>8610.4275676951529</v>
      </c>
      <c r="L55" s="242">
        <v>0</v>
      </c>
      <c r="M55" s="242">
        <v>0</v>
      </c>
      <c r="N55" s="242">
        <v>0</v>
      </c>
      <c r="O55" s="242">
        <v>0</v>
      </c>
      <c r="P55" s="622">
        <v>8610.4275676951529</v>
      </c>
    </row>
    <row r="56" spans="1:16">
      <c r="B56" s="63"/>
      <c r="D56" s="235"/>
      <c r="E56" s="191"/>
      <c r="F56" s="242"/>
      <c r="G56" s="279"/>
      <c r="H56" s="279"/>
      <c r="I56" s="279"/>
      <c r="J56" s="183"/>
      <c r="K56" s="190"/>
      <c r="L56" s="495"/>
      <c r="M56" s="183"/>
      <c r="N56" s="183"/>
      <c r="O56" s="183"/>
      <c r="P56" s="190"/>
    </row>
    <row r="57" spans="1:16" s="214" customFormat="1" ht="15">
      <c r="A57" s="240"/>
      <c r="B57" s="239" t="s">
        <v>943</v>
      </c>
      <c r="D57" s="236">
        <v>29900</v>
      </c>
      <c r="E57" s="237"/>
      <c r="F57" s="243"/>
      <c r="G57" s="295"/>
      <c r="H57" s="295"/>
      <c r="I57" s="295"/>
      <c r="J57" s="241">
        <v>1.4613138834697657</v>
      </c>
      <c r="K57" s="236">
        <v>1404.770688692462</v>
      </c>
      <c r="L57" s="242">
        <v>0</v>
      </c>
      <c r="M57" s="241">
        <v>8.623918229308611</v>
      </c>
      <c r="N57" s="242">
        <v>0</v>
      </c>
      <c r="O57" s="242">
        <v>0</v>
      </c>
      <c r="P57" s="236">
        <v>1404.770688692462</v>
      </c>
    </row>
    <row r="58" spans="1:16">
      <c r="B58" s="63" t="s">
        <v>338</v>
      </c>
      <c r="D58" s="622">
        <v>3640</v>
      </c>
      <c r="E58" s="621">
        <v>1.2120934791354392</v>
      </c>
      <c r="F58" s="242">
        <v>0</v>
      </c>
      <c r="G58" s="621">
        <v>0.62829201717434635</v>
      </c>
      <c r="H58" s="242">
        <v>0</v>
      </c>
      <c r="I58" s="242">
        <v>0</v>
      </c>
      <c r="J58" s="621">
        <v>1.2120934791354392</v>
      </c>
      <c r="K58" s="622">
        <v>141.81751873845724</v>
      </c>
      <c r="L58" s="242">
        <v>0</v>
      </c>
      <c r="M58" s="620">
        <v>8.623918229308611</v>
      </c>
      <c r="N58" s="242">
        <v>0</v>
      </c>
      <c r="O58" s="242">
        <v>0</v>
      </c>
      <c r="P58" s="622">
        <v>141.81751873845724</v>
      </c>
    </row>
    <row r="59" spans="1:16">
      <c r="B59" s="618" t="s">
        <v>1407</v>
      </c>
      <c r="D59" s="622">
        <v>1370</v>
      </c>
      <c r="E59" s="621">
        <v>1.1088283216094486</v>
      </c>
      <c r="F59" s="242">
        <v>0</v>
      </c>
      <c r="G59" s="621">
        <v>0.62829201717434635</v>
      </c>
      <c r="H59" s="242">
        <v>0</v>
      </c>
      <c r="I59" s="242">
        <v>0</v>
      </c>
      <c r="J59" s="621">
        <v>1.1088283216094486</v>
      </c>
      <c r="K59" s="622">
        <v>48.932582436884282</v>
      </c>
      <c r="L59" s="242">
        <v>0</v>
      </c>
      <c r="M59" s="620">
        <v>8.623918229308611</v>
      </c>
      <c r="N59" s="242">
        <v>0</v>
      </c>
      <c r="O59" s="242">
        <v>0</v>
      </c>
      <c r="P59" s="622">
        <v>48.932582436884282</v>
      </c>
    </row>
    <row r="60" spans="1:16">
      <c r="B60" s="618" t="s">
        <v>1408</v>
      </c>
      <c r="D60" s="622">
        <v>2270</v>
      </c>
      <c r="E60" s="621">
        <v>1.2746289052543733</v>
      </c>
      <c r="F60" s="242">
        <v>0</v>
      </c>
      <c r="G60" s="621">
        <v>0</v>
      </c>
      <c r="H60" s="242">
        <v>0</v>
      </c>
      <c r="I60" s="242">
        <v>0</v>
      </c>
      <c r="J60" s="621">
        <v>1.2746289052543733</v>
      </c>
      <c r="K60" s="622">
        <v>92.884936301572964</v>
      </c>
      <c r="L60" s="242">
        <v>0</v>
      </c>
      <c r="M60" s="620">
        <v>0</v>
      </c>
      <c r="N60" s="242">
        <v>0</v>
      </c>
      <c r="O60" s="242">
        <v>0</v>
      </c>
      <c r="P60" s="622">
        <v>92.884936301572964</v>
      </c>
    </row>
    <row r="61" spans="1:16">
      <c r="B61" s="63" t="s">
        <v>1007</v>
      </c>
      <c r="D61" s="619">
        <v>18940</v>
      </c>
      <c r="E61" s="620">
        <v>1.5865537841180777</v>
      </c>
      <c r="F61" s="242">
        <v>0</v>
      </c>
      <c r="G61" s="242">
        <v>0</v>
      </c>
      <c r="H61" s="242">
        <v>0</v>
      </c>
      <c r="I61" s="242">
        <v>0</v>
      </c>
      <c r="J61" s="620">
        <v>1.5865537841180777</v>
      </c>
      <c r="K61" s="619">
        <v>966.2043423757184</v>
      </c>
      <c r="L61" s="242">
        <v>0</v>
      </c>
      <c r="M61" s="242">
        <v>0</v>
      </c>
      <c r="N61" s="242">
        <v>0</v>
      </c>
      <c r="O61" s="242">
        <v>0</v>
      </c>
      <c r="P61" s="619">
        <v>966.2043423757184</v>
      </c>
    </row>
    <row r="62" spans="1:16">
      <c r="B62" s="63" t="s">
        <v>1414</v>
      </c>
      <c r="D62" s="619">
        <v>7320</v>
      </c>
      <c r="E62" s="620">
        <v>1.261377896129704</v>
      </c>
      <c r="F62" s="242">
        <v>0</v>
      </c>
      <c r="G62" s="242">
        <v>0</v>
      </c>
      <c r="H62" s="242">
        <v>0</v>
      </c>
      <c r="I62" s="242">
        <v>0</v>
      </c>
      <c r="J62" s="620">
        <v>1.261377896129704</v>
      </c>
      <c r="K62" s="619">
        <v>296.7488275782863</v>
      </c>
      <c r="L62" s="242">
        <v>0</v>
      </c>
      <c r="M62" s="242">
        <v>0</v>
      </c>
      <c r="N62" s="242">
        <v>0</v>
      </c>
      <c r="O62" s="242">
        <v>0</v>
      </c>
      <c r="P62" s="619">
        <v>296.7488275782863</v>
      </c>
    </row>
    <row r="63" spans="1:16">
      <c r="B63" s="266" t="s">
        <v>762</v>
      </c>
      <c r="D63" s="204">
        <v>82370</v>
      </c>
      <c r="E63" s="205"/>
      <c r="F63" s="205"/>
      <c r="G63" s="360"/>
      <c r="H63" s="360"/>
      <c r="I63" s="360"/>
      <c r="J63" s="205">
        <v>3.7818103553181035</v>
      </c>
      <c r="K63" s="204">
        <v>10015.198256387615</v>
      </c>
      <c r="L63" s="204">
        <v>0</v>
      </c>
      <c r="M63" s="205">
        <v>8.623918229308611</v>
      </c>
      <c r="N63" s="205">
        <v>0</v>
      </c>
      <c r="O63" s="205">
        <v>0</v>
      </c>
      <c r="P63" s="204">
        <v>10015.198256387615</v>
      </c>
    </row>
    <row r="64" spans="1:16">
      <c r="B64" s="49"/>
      <c r="D64" s="363"/>
      <c r="E64" s="183"/>
      <c r="F64" s="184"/>
      <c r="G64" s="203"/>
      <c r="H64" s="203"/>
      <c r="I64" s="203"/>
      <c r="J64" s="183"/>
      <c r="K64" s="184"/>
      <c r="L64" s="184"/>
      <c r="M64" s="162"/>
      <c r="N64" s="162"/>
      <c r="O64" s="162"/>
      <c r="P64" s="185"/>
    </row>
    <row r="65" spans="1:17" ht="15">
      <c r="B65" s="50" t="s">
        <v>763</v>
      </c>
      <c r="D65" s="380"/>
      <c r="E65" s="132"/>
      <c r="F65" s="132"/>
      <c r="G65" s="132"/>
      <c r="H65" s="132"/>
      <c r="I65" s="132"/>
      <c r="J65" s="132"/>
      <c r="K65" s="132"/>
      <c r="L65" s="623"/>
      <c r="M65" s="132"/>
      <c r="N65" s="132"/>
      <c r="O65" s="132"/>
      <c r="P65" s="132"/>
    </row>
    <row r="66" spans="1:17">
      <c r="B66" s="239" t="s">
        <v>621</v>
      </c>
      <c r="C66" s="185"/>
      <c r="D66" s="236">
        <v>57370</v>
      </c>
      <c r="E66" s="236"/>
      <c r="F66" s="236"/>
      <c r="G66" s="159"/>
      <c r="H66" s="159"/>
      <c r="I66" s="159"/>
      <c r="J66" s="241">
        <v>5.1926345540826224</v>
      </c>
      <c r="K66" s="236">
        <v>9577.7466962791987</v>
      </c>
      <c r="L66" s="242">
        <v>0</v>
      </c>
      <c r="M66" s="242">
        <v>0</v>
      </c>
      <c r="N66" s="242">
        <v>0</v>
      </c>
      <c r="O66" s="242">
        <v>0</v>
      </c>
      <c r="P66" s="236">
        <v>9577.7466962791987</v>
      </c>
    </row>
    <row r="67" spans="1:17" ht="14.25" customHeight="1">
      <c r="B67" s="63" t="s">
        <v>832</v>
      </c>
      <c r="D67" s="619">
        <v>57370</v>
      </c>
      <c r="E67" s="620">
        <v>5.1924996879705096</v>
      </c>
      <c r="F67" s="242">
        <v>0</v>
      </c>
      <c r="G67" s="242">
        <v>0</v>
      </c>
      <c r="H67" s="242">
        <v>0</v>
      </c>
      <c r="I67" s="242">
        <v>0</v>
      </c>
      <c r="J67" s="621">
        <v>5.1924996879705096</v>
      </c>
      <c r="K67" s="619">
        <v>9577.7466962791987</v>
      </c>
      <c r="L67" s="242">
        <v>0</v>
      </c>
      <c r="M67" s="242">
        <v>0</v>
      </c>
      <c r="N67" s="242">
        <v>0</v>
      </c>
      <c r="O67" s="242">
        <v>0</v>
      </c>
      <c r="P67" s="622">
        <v>9577.7466962791987</v>
      </c>
      <c r="Q67" s="275"/>
    </row>
    <row r="68" spans="1:17" ht="9" customHeight="1">
      <c r="D68" s="235"/>
      <c r="E68" s="191"/>
      <c r="F68" s="242"/>
      <c r="G68" s="279"/>
      <c r="H68" s="279"/>
      <c r="I68" s="279"/>
      <c r="J68" s="183"/>
      <c r="K68" s="235"/>
      <c r="L68" s="235"/>
      <c r="M68" s="183"/>
      <c r="N68" s="183"/>
      <c r="O68" s="183"/>
      <c r="P68" s="190"/>
      <c r="Q68" s="275"/>
    </row>
    <row r="69" spans="1:17" s="214" customFormat="1" ht="14.25" customHeight="1">
      <c r="A69" s="240"/>
      <c r="B69" s="239" t="s">
        <v>943</v>
      </c>
      <c r="D69" s="236">
        <v>53920</v>
      </c>
      <c r="E69" s="237"/>
      <c r="F69" s="243"/>
      <c r="G69" s="295"/>
      <c r="H69" s="295"/>
      <c r="I69" s="295"/>
      <c r="J69" s="241">
        <v>1.1820283411588073</v>
      </c>
      <c r="K69" s="236">
        <v>2049.125280283019</v>
      </c>
      <c r="L69" s="242">
        <v>0</v>
      </c>
      <c r="M69" s="241">
        <v>40.759359884768372</v>
      </c>
      <c r="N69" s="242">
        <v>0</v>
      </c>
      <c r="O69" s="242">
        <v>0</v>
      </c>
      <c r="P69" s="236">
        <v>2049.125280283019</v>
      </c>
      <c r="Q69" s="275"/>
    </row>
    <row r="70" spans="1:17" ht="14.25" customHeight="1">
      <c r="B70" s="63" t="s">
        <v>338</v>
      </c>
      <c r="D70" s="622">
        <v>21420</v>
      </c>
      <c r="E70" s="621">
        <v>0.81609824709593515</v>
      </c>
      <c r="F70" s="242">
        <v>0</v>
      </c>
      <c r="G70" s="621">
        <v>0.47220472178427292</v>
      </c>
      <c r="H70" s="242">
        <v>0</v>
      </c>
      <c r="I70" s="242">
        <v>0</v>
      </c>
      <c r="J70" s="621">
        <v>0.81609824709593493</v>
      </c>
      <c r="K70" s="622">
        <v>561.77004470928614</v>
      </c>
      <c r="L70" s="242">
        <v>0</v>
      </c>
      <c r="M70" s="620">
        <v>40.759359884768372</v>
      </c>
      <c r="N70" s="242">
        <v>0</v>
      </c>
      <c r="O70" s="242">
        <v>0</v>
      </c>
      <c r="P70" s="622">
        <v>561.77004470928614</v>
      </c>
      <c r="Q70" s="275"/>
    </row>
    <row r="71" spans="1:17" ht="14.25" customHeight="1">
      <c r="B71" s="618" t="s">
        <v>1407</v>
      </c>
      <c r="D71" s="622">
        <v>8630</v>
      </c>
      <c r="E71" s="621">
        <v>0.81661560780541631</v>
      </c>
      <c r="F71" s="242">
        <v>0</v>
      </c>
      <c r="G71" s="621">
        <v>0.47220472178427292</v>
      </c>
      <c r="H71" s="242">
        <v>0</v>
      </c>
      <c r="I71" s="242">
        <v>0</v>
      </c>
      <c r="J71" s="621">
        <v>0.81661560780541631</v>
      </c>
      <c r="K71" s="622">
        <v>226.62376157026722</v>
      </c>
      <c r="L71" s="242">
        <v>0</v>
      </c>
      <c r="M71" s="620">
        <v>40.759359884768372</v>
      </c>
      <c r="N71" s="242">
        <v>0</v>
      </c>
      <c r="O71" s="242">
        <v>0</v>
      </c>
      <c r="P71" s="622">
        <v>226.62376157026722</v>
      </c>
      <c r="Q71" s="275"/>
    </row>
    <row r="72" spans="1:17" ht="14.25" customHeight="1">
      <c r="B72" s="618" t="s">
        <v>1408</v>
      </c>
      <c r="D72" s="622">
        <v>12790</v>
      </c>
      <c r="E72" s="621">
        <v>0.81574878245667015</v>
      </c>
      <c r="F72" s="242">
        <v>0</v>
      </c>
      <c r="G72" s="621">
        <v>0</v>
      </c>
      <c r="H72" s="242">
        <v>0</v>
      </c>
      <c r="I72" s="242">
        <v>0</v>
      </c>
      <c r="J72" s="621">
        <v>0.81574878245667015</v>
      </c>
      <c r="K72" s="622">
        <v>335.14628313901898</v>
      </c>
      <c r="L72" s="242">
        <v>0</v>
      </c>
      <c r="M72" s="620">
        <v>0</v>
      </c>
      <c r="N72" s="242">
        <v>0</v>
      </c>
      <c r="O72" s="242">
        <v>0</v>
      </c>
      <c r="P72" s="622">
        <v>335.14628313901898</v>
      </c>
      <c r="Q72" s="275"/>
    </row>
    <row r="73" spans="1:17" ht="14.25" customHeight="1">
      <c r="B73" s="63" t="s">
        <v>1007</v>
      </c>
      <c r="D73" s="622">
        <v>21630</v>
      </c>
      <c r="E73" s="621">
        <v>1.5326093489172961</v>
      </c>
      <c r="F73" s="242">
        <v>0</v>
      </c>
      <c r="G73" s="242">
        <v>0</v>
      </c>
      <c r="H73" s="242">
        <v>0</v>
      </c>
      <c r="I73" s="242">
        <v>0</v>
      </c>
      <c r="J73" s="621">
        <v>1.5326093489172961</v>
      </c>
      <c r="K73" s="622">
        <v>1066.1576643684821</v>
      </c>
      <c r="L73" s="242">
        <v>0</v>
      </c>
      <c r="M73" s="242">
        <v>0</v>
      </c>
      <c r="N73" s="242">
        <v>0</v>
      </c>
      <c r="O73" s="242">
        <v>0</v>
      </c>
      <c r="P73" s="622">
        <v>1066.1576643684821</v>
      </c>
      <c r="Q73" s="275"/>
    </row>
    <row r="74" spans="1:17" ht="14.25" customHeight="1">
      <c r="B74" s="63" t="s">
        <v>1414</v>
      </c>
      <c r="D74" s="619">
        <v>10870</v>
      </c>
      <c r="E74" s="620">
        <v>1.2060246609136474</v>
      </c>
      <c r="F74" s="242">
        <v>0</v>
      </c>
      <c r="G74" s="242">
        <v>0</v>
      </c>
      <c r="H74" s="242">
        <v>0</v>
      </c>
      <c r="I74" s="242">
        <v>0</v>
      </c>
      <c r="J74" s="620">
        <v>1.2060246609136474</v>
      </c>
      <c r="K74" s="619">
        <v>421.19757120525077</v>
      </c>
      <c r="L74" s="242">
        <v>0</v>
      </c>
      <c r="M74" s="242">
        <v>0</v>
      </c>
      <c r="N74" s="242">
        <v>0</v>
      </c>
      <c r="O74" s="242">
        <v>0</v>
      </c>
      <c r="P74" s="619">
        <v>421.19757120525077</v>
      </c>
      <c r="Q74" s="275"/>
    </row>
    <row r="75" spans="1:17">
      <c r="B75" s="266" t="s">
        <v>764</v>
      </c>
      <c r="D75" s="204">
        <v>111290</v>
      </c>
      <c r="E75" s="205">
        <v>3.2494960241082125</v>
      </c>
      <c r="F75" s="205"/>
      <c r="G75" s="360"/>
      <c r="H75" s="360"/>
      <c r="I75" s="360"/>
      <c r="J75" s="205">
        <v>3.2494960241082125</v>
      </c>
      <c r="K75" s="204">
        <v>11626.871976562217</v>
      </c>
      <c r="L75" s="204">
        <v>0</v>
      </c>
      <c r="M75" s="205">
        <v>40.759359884768372</v>
      </c>
      <c r="N75" s="205">
        <v>0</v>
      </c>
      <c r="O75" s="205">
        <v>0</v>
      </c>
      <c r="P75" s="204">
        <v>11626.871976562217</v>
      </c>
      <c r="Q75" s="275"/>
    </row>
    <row r="76" spans="1:17" ht="14.25" customHeight="1">
      <c r="B76" s="254"/>
      <c r="C76" s="253"/>
      <c r="D76" s="376"/>
      <c r="E76" s="255"/>
      <c r="F76" s="255"/>
      <c r="G76" s="255"/>
      <c r="H76" s="255"/>
      <c r="I76" s="255"/>
      <c r="J76" s="256"/>
      <c r="K76" s="253"/>
      <c r="L76" s="255"/>
      <c r="M76" s="255"/>
      <c r="N76" s="232"/>
    </row>
    <row r="77" spans="1:17" s="107" customFormat="1" ht="14.25" customHeight="1">
      <c r="A77" s="157"/>
      <c r="B77" s="257"/>
      <c r="D77" s="335"/>
      <c r="G77" s="110"/>
      <c r="H77" s="110"/>
    </row>
    <row r="78" spans="1:17" ht="27.75" customHeight="1">
      <c r="B78" s="28" t="s">
        <v>372</v>
      </c>
      <c r="K78" s="276"/>
    </row>
    <row r="79" spans="1:17" ht="42" customHeight="1" thickBot="1">
      <c r="B79" s="35"/>
      <c r="D79" s="365" t="s">
        <v>1241</v>
      </c>
      <c r="E79" s="55" t="s">
        <v>344</v>
      </c>
      <c r="F79" s="55" t="s">
        <v>345</v>
      </c>
      <c r="G79" s="55" t="s">
        <v>476</v>
      </c>
      <c r="H79" s="55" t="s">
        <v>478</v>
      </c>
      <c r="I79" s="55" t="s">
        <v>477</v>
      </c>
      <c r="J79" s="55" t="s">
        <v>693</v>
      </c>
      <c r="K79" s="55" t="s">
        <v>328</v>
      </c>
      <c r="L79" s="55" t="s">
        <v>719</v>
      </c>
      <c r="M79" s="55" t="s">
        <v>720</v>
      </c>
      <c r="N79" s="55" t="s">
        <v>722</v>
      </c>
      <c r="O79" s="55" t="s">
        <v>721</v>
      </c>
      <c r="P79" s="55" t="s">
        <v>1063</v>
      </c>
    </row>
    <row r="80" spans="1:17" ht="14.25" customHeight="1" thickTop="1">
      <c r="B80" s="22"/>
      <c r="D80" s="373"/>
      <c r="E80" s="42"/>
      <c r="F80" s="42"/>
      <c r="G80" s="42"/>
      <c r="H80" s="42"/>
      <c r="I80" s="42"/>
      <c r="J80" s="42"/>
      <c r="K80" s="42"/>
      <c r="L80" s="42"/>
      <c r="M80" s="42"/>
      <c r="N80" s="42"/>
      <c r="O80" s="42"/>
      <c r="P80" s="42"/>
    </row>
    <row r="81" spans="1:16" ht="14.25" customHeight="1">
      <c r="B81" s="50" t="s">
        <v>373</v>
      </c>
      <c r="D81" s="377"/>
      <c r="E81" s="43"/>
      <c r="F81" s="44"/>
      <c r="G81" s="46"/>
      <c r="H81" s="46"/>
      <c r="J81" s="43"/>
      <c r="K81" s="45"/>
      <c r="L81" s="45"/>
      <c r="M81" s="54"/>
      <c r="N81" s="54"/>
      <c r="P81" s="43"/>
    </row>
    <row r="82" spans="1:16" ht="15">
      <c r="B82" s="50"/>
      <c r="D82" s="377"/>
      <c r="E82" s="43"/>
      <c r="F82" s="44"/>
      <c r="G82" s="46"/>
      <c r="H82" s="46"/>
      <c r="J82" s="43"/>
      <c r="K82" s="45"/>
      <c r="L82" s="45"/>
      <c r="M82" s="54"/>
      <c r="N82" s="54"/>
      <c r="P82" s="43"/>
    </row>
    <row r="83" spans="1:16" ht="14.25" customHeight="1">
      <c r="B83" s="239" t="s">
        <v>621</v>
      </c>
      <c r="D83" s="236">
        <v>100</v>
      </c>
      <c r="E83" s="241"/>
      <c r="F83" s="243"/>
      <c r="G83" s="295"/>
      <c r="H83" s="295"/>
      <c r="I83" s="132"/>
      <c r="J83" s="241">
        <v>2.877000199248851</v>
      </c>
      <c r="K83" s="236">
        <v>9.2497635290203704</v>
      </c>
      <c r="L83" s="242">
        <v>0</v>
      </c>
      <c r="M83" s="242">
        <v>0</v>
      </c>
      <c r="N83" s="242">
        <v>0</v>
      </c>
      <c r="O83" s="242">
        <v>0</v>
      </c>
      <c r="P83" s="236">
        <v>9.2497635290203704</v>
      </c>
    </row>
    <row r="84" spans="1:16">
      <c r="B84" s="63" t="s">
        <v>832</v>
      </c>
      <c r="D84" s="622">
        <v>100</v>
      </c>
      <c r="E84" s="621">
        <v>2.8117187211390888</v>
      </c>
      <c r="F84" s="242">
        <v>0</v>
      </c>
      <c r="G84" s="242">
        <v>0</v>
      </c>
      <c r="H84" s="242">
        <v>0</v>
      </c>
      <c r="I84" s="242">
        <v>0</v>
      </c>
      <c r="J84" s="621">
        <v>2.8117187211390888</v>
      </c>
      <c r="K84" s="622">
        <v>9.2497635290203704</v>
      </c>
      <c r="L84" s="242">
        <v>0</v>
      </c>
      <c r="M84" s="242">
        <v>0</v>
      </c>
      <c r="N84" s="242">
        <v>0</v>
      </c>
      <c r="O84" s="242">
        <v>0</v>
      </c>
      <c r="P84" s="622">
        <v>9.2497635290203704</v>
      </c>
    </row>
    <row r="85" spans="1:16">
      <c r="B85" s="63"/>
      <c r="D85" s="235"/>
      <c r="E85" s="235"/>
      <c r="F85" s="242"/>
      <c r="G85" s="242"/>
      <c r="H85" s="242"/>
      <c r="I85" s="132"/>
      <c r="J85" s="235"/>
      <c r="K85" s="383"/>
      <c r="L85" s="381"/>
      <c r="M85" s="189"/>
      <c r="N85" s="189"/>
      <c r="O85" s="132"/>
      <c r="P85" s="189"/>
    </row>
    <row r="86" spans="1:16" s="214" customFormat="1" ht="15">
      <c r="A86" s="240"/>
      <c r="B86" s="239" t="s">
        <v>973</v>
      </c>
      <c r="D86" s="236">
        <v>6440</v>
      </c>
      <c r="E86" s="241"/>
      <c r="F86" s="243"/>
      <c r="G86" s="243"/>
      <c r="H86" s="243"/>
      <c r="I86" s="624"/>
      <c r="J86" s="241">
        <v>0.89300307840918036</v>
      </c>
      <c r="K86" s="384">
        <v>184.89687092948128</v>
      </c>
      <c r="L86" s="242">
        <v>0</v>
      </c>
      <c r="M86" s="382">
        <v>2.82859141679514</v>
      </c>
      <c r="N86" s="242">
        <v>0</v>
      </c>
      <c r="O86" s="242">
        <v>0</v>
      </c>
      <c r="P86" s="384">
        <v>184.89687092948128</v>
      </c>
    </row>
    <row r="87" spans="1:16">
      <c r="B87" s="63" t="s">
        <v>338</v>
      </c>
      <c r="D87" s="619">
        <v>5270</v>
      </c>
      <c r="E87" s="620">
        <v>0.79658087518820986</v>
      </c>
      <c r="F87" s="242">
        <v>0</v>
      </c>
      <c r="G87" s="626">
        <v>0.4780765796201138</v>
      </c>
      <c r="H87" s="242">
        <v>0</v>
      </c>
      <c r="I87" s="242">
        <v>0</v>
      </c>
      <c r="J87" s="621">
        <v>0.79658087518820986</v>
      </c>
      <c r="K87" s="619">
        <v>135.26231840045935</v>
      </c>
      <c r="L87" s="242">
        <v>0</v>
      </c>
      <c r="M87" s="621">
        <v>2.82859141679514</v>
      </c>
      <c r="N87" s="242">
        <v>0</v>
      </c>
      <c r="O87" s="242">
        <v>0</v>
      </c>
      <c r="P87" s="622">
        <v>135.26231840045935</v>
      </c>
    </row>
    <row r="88" spans="1:16">
      <c r="B88" s="618" t="s">
        <v>1401</v>
      </c>
      <c r="D88" s="619">
        <v>590</v>
      </c>
      <c r="E88" s="620">
        <v>1.2606651058600078</v>
      </c>
      <c r="F88" s="242">
        <v>0</v>
      </c>
      <c r="G88" s="626">
        <v>0.4780765796201138</v>
      </c>
      <c r="H88" s="242">
        <v>0</v>
      </c>
      <c r="I88" s="242">
        <v>0</v>
      </c>
      <c r="J88" s="621">
        <v>1.2606651058600078</v>
      </c>
      <c r="K88" s="619">
        <v>23.980775355623894</v>
      </c>
      <c r="L88" s="242">
        <v>0</v>
      </c>
      <c r="M88" s="621">
        <v>2.82859141679514</v>
      </c>
      <c r="N88" s="242">
        <v>0</v>
      </c>
      <c r="O88" s="242">
        <v>0</v>
      </c>
      <c r="P88" s="622">
        <v>23.980775355623894</v>
      </c>
    </row>
    <row r="89" spans="1:16">
      <c r="B89" s="618" t="s">
        <v>1402</v>
      </c>
      <c r="D89" s="619">
        <v>4680</v>
      </c>
      <c r="E89" s="620">
        <v>0.73803277467938233</v>
      </c>
      <c r="F89" s="242">
        <v>0</v>
      </c>
      <c r="G89" s="626">
        <v>0</v>
      </c>
      <c r="H89" s="242">
        <v>0</v>
      </c>
      <c r="I89" s="242">
        <v>0</v>
      </c>
      <c r="J89" s="621">
        <v>0.73803277467938233</v>
      </c>
      <c r="K89" s="619">
        <v>111.28154304483546</v>
      </c>
      <c r="L89" s="242">
        <v>0</v>
      </c>
      <c r="M89" s="621">
        <v>0</v>
      </c>
      <c r="N89" s="242">
        <v>0</v>
      </c>
      <c r="O89" s="242">
        <v>0</v>
      </c>
      <c r="P89" s="622">
        <v>111.28154304483546</v>
      </c>
    </row>
    <row r="90" spans="1:16">
      <c r="B90" s="63" t="s">
        <v>1007</v>
      </c>
      <c r="D90" s="619">
        <v>1090</v>
      </c>
      <c r="E90" s="620">
        <v>1.3310444816220783</v>
      </c>
      <c r="F90" s="242">
        <v>0</v>
      </c>
      <c r="G90" s="242">
        <v>0</v>
      </c>
      <c r="H90" s="242">
        <v>0</v>
      </c>
      <c r="I90" s="242">
        <v>0</v>
      </c>
      <c r="J90" s="620">
        <v>1.3310444816220783</v>
      </c>
      <c r="K90" s="619">
        <v>46.461031100081286</v>
      </c>
      <c r="L90" s="242">
        <v>0</v>
      </c>
      <c r="M90" s="242">
        <v>0</v>
      </c>
      <c r="N90" s="242">
        <v>0</v>
      </c>
      <c r="O90" s="242">
        <v>0</v>
      </c>
      <c r="P90" s="619">
        <v>46.461031100081286</v>
      </c>
    </row>
    <row r="91" spans="1:16">
      <c r="B91" s="63" t="s">
        <v>1414</v>
      </c>
      <c r="D91" s="619">
        <v>80</v>
      </c>
      <c r="E91" s="620">
        <v>1.2488178424834278</v>
      </c>
      <c r="F91" s="242">
        <v>0</v>
      </c>
      <c r="G91" s="242">
        <v>0</v>
      </c>
      <c r="H91" s="242">
        <v>0</v>
      </c>
      <c r="I91" s="242">
        <v>0</v>
      </c>
      <c r="J91" s="620">
        <v>1.2488178424834278</v>
      </c>
      <c r="K91" s="619">
        <v>3.1735214289406741</v>
      </c>
      <c r="L91" s="242">
        <v>0</v>
      </c>
      <c r="M91" s="242">
        <v>0</v>
      </c>
      <c r="N91" s="242">
        <v>0</v>
      </c>
      <c r="O91" s="242">
        <v>0</v>
      </c>
      <c r="P91" s="619">
        <v>3.1735214289406741</v>
      </c>
    </row>
    <row r="92" spans="1:16">
      <c r="B92" s="63" t="s">
        <v>1403</v>
      </c>
      <c r="D92" s="627">
        <v>0</v>
      </c>
      <c r="E92" s="628">
        <v>0</v>
      </c>
      <c r="F92" s="629">
        <v>0</v>
      </c>
      <c r="G92" s="629">
        <v>0</v>
      </c>
      <c r="H92" s="242">
        <v>0</v>
      </c>
      <c r="I92" s="242">
        <v>0</v>
      </c>
      <c r="J92" s="628">
        <v>0</v>
      </c>
      <c r="K92" s="627">
        <v>0</v>
      </c>
      <c r="L92" s="629">
        <v>0</v>
      </c>
      <c r="M92" s="242">
        <v>0</v>
      </c>
      <c r="N92" s="242">
        <v>0</v>
      </c>
      <c r="O92" s="242">
        <v>0</v>
      </c>
      <c r="P92" s="627">
        <v>0</v>
      </c>
    </row>
    <row r="93" spans="1:16">
      <c r="B93" s="33" t="s">
        <v>765</v>
      </c>
      <c r="D93" s="204">
        <v>6540</v>
      </c>
      <c r="E93" s="205"/>
      <c r="F93" s="205"/>
      <c r="G93" s="359"/>
      <c r="H93" s="359"/>
      <c r="I93" s="630"/>
      <c r="J93" s="205">
        <v>0.92333942582263084</v>
      </c>
      <c r="K93" s="204">
        <v>194.14663445850164</v>
      </c>
      <c r="L93" s="204">
        <v>0</v>
      </c>
      <c r="M93" s="205">
        <v>2.82859141679514</v>
      </c>
      <c r="N93" s="205">
        <v>0</v>
      </c>
      <c r="O93" s="205">
        <v>0</v>
      </c>
      <c r="P93" s="204">
        <v>194.14663445850164</v>
      </c>
    </row>
    <row r="94" spans="1:16">
      <c r="B94" s="49"/>
      <c r="D94" s="497"/>
      <c r="E94" s="183"/>
      <c r="F94" s="184"/>
      <c r="G94" s="631"/>
      <c r="H94" s="631"/>
      <c r="I94" s="132"/>
      <c r="J94" s="185"/>
      <c r="K94" s="632"/>
      <c r="L94" s="632"/>
      <c r="M94" s="633"/>
      <c r="N94" s="633"/>
      <c r="O94" s="132"/>
      <c r="P94" s="363"/>
    </row>
    <row r="95" spans="1:16" ht="15">
      <c r="B95" s="50" t="s">
        <v>374</v>
      </c>
      <c r="D95" s="378"/>
      <c r="E95" s="187"/>
      <c r="F95" s="188"/>
      <c r="G95" s="631"/>
      <c r="H95" s="631"/>
      <c r="I95" s="132"/>
      <c r="J95" s="186"/>
      <c r="K95" s="632"/>
      <c r="L95" s="632"/>
      <c r="M95" s="633"/>
      <c r="N95" s="633"/>
      <c r="O95" s="132"/>
      <c r="P95" s="378"/>
    </row>
    <row r="96" spans="1:16" ht="15">
      <c r="B96" s="50"/>
      <c r="D96" s="378"/>
      <c r="E96" s="187"/>
      <c r="F96" s="188"/>
      <c r="G96" s="631"/>
      <c r="H96" s="631"/>
      <c r="I96" s="132"/>
      <c r="J96" s="186"/>
      <c r="K96" s="632"/>
      <c r="L96" s="632"/>
      <c r="M96" s="633"/>
      <c r="N96" s="633"/>
      <c r="O96" s="132"/>
      <c r="P96" s="378"/>
    </row>
    <row r="97" spans="1:16" s="214" customFormat="1" ht="15">
      <c r="A97" s="240"/>
      <c r="B97" s="239" t="s">
        <v>621</v>
      </c>
      <c r="D97" s="236">
        <v>8450</v>
      </c>
      <c r="E97" s="267"/>
      <c r="F97" s="243"/>
      <c r="G97" s="295"/>
      <c r="H97" s="295"/>
      <c r="I97" s="624"/>
      <c r="J97" s="241">
        <v>3.6797287902630504</v>
      </c>
      <c r="K97" s="236">
        <v>999.68518905341125</v>
      </c>
      <c r="L97" s="242">
        <v>0</v>
      </c>
      <c r="M97" s="242">
        <v>0</v>
      </c>
      <c r="N97" s="242">
        <v>0</v>
      </c>
      <c r="O97" s="242">
        <v>0</v>
      </c>
      <c r="P97" s="236">
        <v>999.68518905341125</v>
      </c>
    </row>
    <row r="98" spans="1:16">
      <c r="B98" s="63" t="s">
        <v>832</v>
      </c>
      <c r="D98" s="622">
        <v>8450</v>
      </c>
      <c r="E98" s="621">
        <v>3.6807327562242498</v>
      </c>
      <c r="F98" s="242">
        <v>0</v>
      </c>
      <c r="G98" s="242">
        <v>0</v>
      </c>
      <c r="H98" s="242">
        <v>0</v>
      </c>
      <c r="I98" s="242">
        <v>0</v>
      </c>
      <c r="J98" s="621">
        <v>3.6807327562242498</v>
      </c>
      <c r="K98" s="622">
        <v>999.68518905341125</v>
      </c>
      <c r="L98" s="242">
        <v>0</v>
      </c>
      <c r="M98" s="242">
        <v>0</v>
      </c>
      <c r="N98" s="242">
        <v>0</v>
      </c>
      <c r="O98" s="242">
        <v>0</v>
      </c>
      <c r="P98" s="622">
        <v>999.68518905341125</v>
      </c>
    </row>
    <row r="99" spans="1:16">
      <c r="B99" s="63"/>
      <c r="D99" s="235"/>
      <c r="E99" s="159"/>
      <c r="F99" s="242"/>
      <c r="G99" s="242"/>
      <c r="H99" s="242"/>
      <c r="I99" s="242"/>
      <c r="J99" s="235"/>
      <c r="K99" s="189"/>
      <c r="L99" s="159"/>
      <c r="M99" s="159"/>
      <c r="N99" s="159"/>
      <c r="O99" s="132"/>
      <c r="P99" s="242"/>
    </row>
    <row r="100" spans="1:16" s="214" customFormat="1" ht="15">
      <c r="A100" s="240"/>
      <c r="B100" s="239" t="s">
        <v>973</v>
      </c>
      <c r="D100" s="236">
        <v>9370</v>
      </c>
      <c r="E100" s="267"/>
      <c r="F100" s="243"/>
      <c r="G100" s="295"/>
      <c r="H100" s="295"/>
      <c r="I100" s="624"/>
      <c r="J100" s="241">
        <v>1.4400890528726571</v>
      </c>
      <c r="K100" s="236">
        <v>433.83009710858255</v>
      </c>
      <c r="L100" s="242">
        <v>0</v>
      </c>
      <c r="M100" s="241">
        <v>12.522601885856</v>
      </c>
      <c r="N100" s="242">
        <v>0</v>
      </c>
      <c r="O100" s="242">
        <v>0</v>
      </c>
      <c r="P100" s="236">
        <v>433.83009710858255</v>
      </c>
    </row>
    <row r="101" spans="1:16">
      <c r="B101" s="63" t="s">
        <v>338</v>
      </c>
      <c r="D101" s="619">
        <v>2190</v>
      </c>
      <c r="E101" s="620">
        <v>1.3632494542462938</v>
      </c>
      <c r="F101" s="242">
        <v>0</v>
      </c>
      <c r="G101" s="634">
        <v>0.57774408336357697</v>
      </c>
      <c r="H101" s="242">
        <v>0</v>
      </c>
      <c r="I101" s="242">
        <v>0</v>
      </c>
      <c r="J101" s="621">
        <v>1.3632494542462938</v>
      </c>
      <c r="K101" s="619">
        <v>95.7275556409042</v>
      </c>
      <c r="L101" s="242">
        <v>0</v>
      </c>
      <c r="M101" s="620">
        <v>3.6665486777062175</v>
      </c>
      <c r="N101" s="242">
        <v>0</v>
      </c>
      <c r="O101" s="242">
        <v>0</v>
      </c>
      <c r="P101" s="622">
        <v>95.7275556409042</v>
      </c>
    </row>
    <row r="102" spans="1:16">
      <c r="B102" s="618" t="s">
        <v>1401</v>
      </c>
      <c r="D102" s="619">
        <v>640</v>
      </c>
      <c r="E102" s="620">
        <v>1.2509178827322927</v>
      </c>
      <c r="F102" s="242">
        <v>0</v>
      </c>
      <c r="G102" s="634">
        <v>0.57774408336357697</v>
      </c>
      <c r="H102" s="242">
        <v>0</v>
      </c>
      <c r="I102" s="242">
        <v>0</v>
      </c>
      <c r="J102" s="621">
        <v>1.2509178827322927</v>
      </c>
      <c r="K102" s="619">
        <v>25.523574020119444</v>
      </c>
      <c r="L102" s="242">
        <v>0</v>
      </c>
      <c r="M102" s="620">
        <v>3.6665486777062175</v>
      </c>
      <c r="N102" s="242">
        <v>0</v>
      </c>
      <c r="O102" s="242">
        <v>0</v>
      </c>
      <c r="P102" s="622">
        <v>25.523574020119444</v>
      </c>
    </row>
    <row r="103" spans="1:16">
      <c r="B103" s="618" t="s">
        <v>1402</v>
      </c>
      <c r="D103" s="619">
        <v>1550</v>
      </c>
      <c r="E103" s="620">
        <v>1.4092585234981923</v>
      </c>
      <c r="F103" s="242">
        <v>0</v>
      </c>
      <c r="G103" s="634">
        <v>0</v>
      </c>
      <c r="H103" s="242">
        <v>0</v>
      </c>
      <c r="I103" s="242">
        <v>0</v>
      </c>
      <c r="J103" s="621">
        <v>1.4092585234981923</v>
      </c>
      <c r="K103" s="619">
        <v>70.203981620784759</v>
      </c>
      <c r="L103" s="242">
        <v>0</v>
      </c>
      <c r="M103" s="620">
        <v>0</v>
      </c>
      <c r="N103" s="242">
        <v>0</v>
      </c>
      <c r="O103" s="242">
        <v>0</v>
      </c>
      <c r="P103" s="622">
        <v>70.203981620784759</v>
      </c>
    </row>
    <row r="104" spans="1:16" ht="14.25" customHeight="1">
      <c r="B104" s="63" t="s">
        <v>1007</v>
      </c>
      <c r="D104" s="619">
        <v>5530</v>
      </c>
      <c r="E104" s="620">
        <v>1.3767863826073428</v>
      </c>
      <c r="F104" s="242">
        <v>0</v>
      </c>
      <c r="G104" s="242">
        <v>0</v>
      </c>
      <c r="H104" s="242">
        <v>0</v>
      </c>
      <c r="I104" s="242">
        <v>0</v>
      </c>
      <c r="J104" s="620">
        <v>1.3767863826073428</v>
      </c>
      <c r="K104" s="619">
        <v>244.9105036199407</v>
      </c>
      <c r="L104" s="242">
        <v>0</v>
      </c>
      <c r="M104" s="242">
        <v>0</v>
      </c>
      <c r="N104" s="242">
        <v>0</v>
      </c>
      <c r="O104" s="242">
        <v>0</v>
      </c>
      <c r="P104" s="619">
        <v>244.9105036199407</v>
      </c>
    </row>
    <row r="105" spans="1:16" ht="14.25" customHeight="1">
      <c r="B105" s="63" t="s">
        <v>1414</v>
      </c>
      <c r="D105" s="619">
        <v>1230</v>
      </c>
      <c r="E105" s="620">
        <v>1.3824663854365711</v>
      </c>
      <c r="F105" s="242">
        <v>0</v>
      </c>
      <c r="G105" s="242">
        <v>0</v>
      </c>
      <c r="H105" s="242">
        <v>0</v>
      </c>
      <c r="I105" s="242">
        <v>0</v>
      </c>
      <c r="J105" s="620">
        <v>1.3824663854365711</v>
      </c>
      <c r="K105" s="619">
        <v>54.623642848031977</v>
      </c>
      <c r="L105" s="242">
        <v>0</v>
      </c>
      <c r="M105" s="242">
        <v>0</v>
      </c>
      <c r="N105" s="242">
        <v>0</v>
      </c>
      <c r="O105" s="242">
        <v>0</v>
      </c>
      <c r="P105" s="619">
        <v>54.623642848031977</v>
      </c>
    </row>
    <row r="106" spans="1:16">
      <c r="B106" s="63" t="s">
        <v>1403</v>
      </c>
      <c r="D106" s="235">
        <v>420</v>
      </c>
      <c r="E106" s="159">
        <v>2.9012503986963085</v>
      </c>
      <c r="F106" s="242">
        <v>0</v>
      </c>
      <c r="G106" s="242">
        <v>2.1418280509681678</v>
      </c>
      <c r="H106" s="242">
        <v>0</v>
      </c>
      <c r="I106" s="242">
        <v>0</v>
      </c>
      <c r="J106" s="235">
        <v>2.9012503986963085</v>
      </c>
      <c r="K106" s="189">
        <v>38.56839499970566</v>
      </c>
      <c r="L106" s="159">
        <v>0</v>
      </c>
      <c r="M106" s="159">
        <v>8.8560532081497829</v>
      </c>
      <c r="N106" s="159">
        <v>0</v>
      </c>
      <c r="O106" s="132">
        <v>0</v>
      </c>
      <c r="P106" s="242">
        <v>38.56839499970566</v>
      </c>
    </row>
    <row r="107" spans="1:16">
      <c r="B107" s="33" t="s">
        <v>766</v>
      </c>
      <c r="D107" s="204">
        <v>17820</v>
      </c>
      <c r="E107" s="205"/>
      <c r="F107" s="205"/>
      <c r="G107" s="47"/>
      <c r="H107" s="47"/>
      <c r="I107" s="630"/>
      <c r="J107" s="205">
        <v>2.5020955501200661</v>
      </c>
      <c r="K107" s="204">
        <v>1433.5152861619938</v>
      </c>
      <c r="L107" s="204">
        <v>0</v>
      </c>
      <c r="M107" s="205">
        <v>12.522601885856</v>
      </c>
      <c r="N107" s="205">
        <v>0</v>
      </c>
      <c r="O107" s="205">
        <v>0</v>
      </c>
      <c r="P107" s="204">
        <v>1433.5152861619938</v>
      </c>
    </row>
    <row r="108" spans="1:16">
      <c r="B108" s="49"/>
      <c r="D108" s="363"/>
      <c r="E108" s="183"/>
      <c r="F108" s="184"/>
      <c r="G108" s="631"/>
      <c r="H108" s="631"/>
      <c r="I108" s="132"/>
      <c r="J108" s="185"/>
      <c r="K108" s="632"/>
      <c r="L108" s="632"/>
      <c r="M108" s="633"/>
      <c r="N108" s="633"/>
      <c r="O108" s="132"/>
      <c r="P108" s="363"/>
    </row>
    <row r="109" spans="1:16" ht="15">
      <c r="B109" s="50" t="s">
        <v>767</v>
      </c>
      <c r="D109" s="378"/>
      <c r="E109" s="187"/>
      <c r="F109" s="188"/>
      <c r="G109" s="631"/>
      <c r="H109" s="631"/>
      <c r="I109" s="132"/>
      <c r="J109" s="187"/>
      <c r="K109" s="632"/>
      <c r="L109" s="632"/>
      <c r="M109" s="633"/>
      <c r="N109" s="633"/>
      <c r="O109" s="132"/>
      <c r="P109" s="378"/>
    </row>
    <row r="110" spans="1:16" ht="15">
      <c r="B110" s="50"/>
      <c r="D110" s="378"/>
      <c r="E110" s="187"/>
      <c r="F110" s="188"/>
      <c r="G110" s="631"/>
      <c r="H110" s="631"/>
      <c r="I110" s="132"/>
      <c r="J110" s="187"/>
      <c r="K110" s="632"/>
      <c r="L110" s="632"/>
      <c r="M110" s="633"/>
      <c r="N110" s="633"/>
      <c r="O110" s="132"/>
      <c r="P110" s="378"/>
    </row>
    <row r="111" spans="1:16">
      <c r="B111" s="239" t="s">
        <v>621</v>
      </c>
      <c r="D111" s="236">
        <v>8550</v>
      </c>
      <c r="E111" s="132"/>
      <c r="F111" s="132"/>
      <c r="G111" s="625"/>
      <c r="H111" s="625"/>
      <c r="I111" s="132"/>
      <c r="J111" s="267">
        <v>3.6703401517716556</v>
      </c>
      <c r="K111" s="236">
        <v>1008.9349525824315</v>
      </c>
      <c r="L111" s="242">
        <v>0</v>
      </c>
      <c r="M111" s="242">
        <v>0</v>
      </c>
      <c r="N111" s="242">
        <v>0</v>
      </c>
      <c r="O111" s="242">
        <v>0</v>
      </c>
      <c r="P111" s="236">
        <v>1008.9349525824315</v>
      </c>
    </row>
    <row r="112" spans="1:16">
      <c r="B112" s="63" t="s">
        <v>832</v>
      </c>
      <c r="D112" s="622">
        <v>8550</v>
      </c>
      <c r="E112" s="621">
        <v>3.6703328880145931</v>
      </c>
      <c r="F112" s="242">
        <v>0</v>
      </c>
      <c r="G112" s="242">
        <v>0</v>
      </c>
      <c r="H112" s="242">
        <v>0</v>
      </c>
      <c r="I112" s="242">
        <v>0</v>
      </c>
      <c r="J112" s="621">
        <v>3.6703328880145931</v>
      </c>
      <c r="K112" s="622">
        <v>1008.9349525824315</v>
      </c>
      <c r="L112" s="242">
        <v>0</v>
      </c>
      <c r="M112" s="242">
        <v>0</v>
      </c>
      <c r="N112" s="242">
        <v>0</v>
      </c>
      <c r="O112" s="242">
        <v>0</v>
      </c>
      <c r="P112" s="622">
        <v>1008.9349525824315</v>
      </c>
    </row>
    <row r="113" spans="1:16">
      <c r="B113" s="63"/>
      <c r="D113" s="362"/>
      <c r="E113" s="159"/>
      <c r="F113" s="242"/>
      <c r="G113" s="242"/>
      <c r="H113" s="242"/>
      <c r="I113" s="132"/>
      <c r="J113" s="159"/>
      <c r="K113" s="242"/>
      <c r="L113" s="159"/>
      <c r="M113" s="159"/>
      <c r="N113" s="159"/>
      <c r="O113" s="132"/>
      <c r="P113" s="242"/>
    </row>
    <row r="114" spans="1:16" s="214" customFormat="1" ht="15">
      <c r="A114" s="240"/>
      <c r="B114" s="239" t="s">
        <v>973</v>
      </c>
      <c r="D114" s="236">
        <v>15810</v>
      </c>
      <c r="E114" s="267"/>
      <c r="F114" s="243"/>
      <c r="G114" s="267"/>
      <c r="H114" s="267"/>
      <c r="I114" s="624"/>
      <c r="J114" s="267">
        <v>1.2172406230469273</v>
      </c>
      <c r="K114" s="498">
        <v>618.72696803806389</v>
      </c>
      <c r="L114" s="242">
        <v>0</v>
      </c>
      <c r="M114" s="241">
        <v>15.35119330265114</v>
      </c>
      <c r="N114" s="242">
        <v>0</v>
      </c>
      <c r="O114" s="242">
        <v>0</v>
      </c>
      <c r="P114" s="498">
        <v>618.72696803806389</v>
      </c>
    </row>
    <row r="115" spans="1:16">
      <c r="B115" s="63" t="s">
        <v>338</v>
      </c>
      <c r="D115" s="619">
        <v>7460</v>
      </c>
      <c r="E115" s="620">
        <v>0.96236255866189779</v>
      </c>
      <c r="F115" s="635">
        <v>0</v>
      </c>
      <c r="G115" s="634">
        <v>0.52965658496831469</v>
      </c>
      <c r="H115" s="635">
        <v>0</v>
      </c>
      <c r="I115" s="635">
        <v>0</v>
      </c>
      <c r="J115" s="621">
        <v>0.96236255866189779</v>
      </c>
      <c r="K115" s="619">
        <v>230.98987404136358</v>
      </c>
      <c r="L115" s="242">
        <v>0</v>
      </c>
      <c r="M115" s="620">
        <v>6.4951400945013571</v>
      </c>
      <c r="N115" s="242">
        <v>0</v>
      </c>
      <c r="O115" s="242">
        <v>0</v>
      </c>
      <c r="P115" s="622">
        <v>230.98987404136358</v>
      </c>
    </row>
    <row r="116" spans="1:16">
      <c r="B116" s="618" t="s">
        <v>1401</v>
      </c>
      <c r="D116" s="619">
        <v>1230</v>
      </c>
      <c r="E116" s="620">
        <v>1.2556207152394527</v>
      </c>
      <c r="F116" s="635">
        <v>0</v>
      </c>
      <c r="G116" s="634">
        <v>0.52965658496831458</v>
      </c>
      <c r="H116" s="635">
        <v>0</v>
      </c>
      <c r="I116" s="635">
        <v>0</v>
      </c>
      <c r="J116" s="621">
        <v>1.2556207152394527</v>
      </c>
      <c r="K116" s="619">
        <v>49.504349375743338</v>
      </c>
      <c r="L116" s="242">
        <v>0</v>
      </c>
      <c r="M116" s="620">
        <v>6.4951400945013571</v>
      </c>
      <c r="N116" s="242">
        <v>0</v>
      </c>
      <c r="O116" s="242">
        <v>0</v>
      </c>
      <c r="P116" s="622">
        <v>49.504349375743338</v>
      </c>
    </row>
    <row r="117" spans="1:16">
      <c r="B117" s="618" t="s">
        <v>1402</v>
      </c>
      <c r="D117" s="619">
        <v>6230</v>
      </c>
      <c r="E117" s="620">
        <v>0.90472449994441573</v>
      </c>
      <c r="F117" s="635">
        <v>0</v>
      </c>
      <c r="G117" s="634">
        <v>0</v>
      </c>
      <c r="H117" s="635">
        <v>0</v>
      </c>
      <c r="I117" s="635">
        <v>0</v>
      </c>
      <c r="J117" s="621">
        <v>0.90472449994441573</v>
      </c>
      <c r="K117" s="619">
        <v>181.48552466562023</v>
      </c>
      <c r="L117" s="242">
        <v>0</v>
      </c>
      <c r="M117" s="620">
        <v>0</v>
      </c>
      <c r="N117" s="242">
        <v>0</v>
      </c>
      <c r="O117" s="242">
        <v>0</v>
      </c>
      <c r="P117" s="622">
        <v>181.48552466562023</v>
      </c>
    </row>
    <row r="118" spans="1:16" ht="15.75" customHeight="1">
      <c r="B118" s="63" t="s">
        <v>1007</v>
      </c>
      <c r="D118" s="619">
        <v>6620</v>
      </c>
      <c r="E118" s="620">
        <v>1.3692830088221637</v>
      </c>
      <c r="F118" s="635">
        <v>0</v>
      </c>
      <c r="G118" s="635">
        <v>0</v>
      </c>
      <c r="H118" s="635">
        <v>0</v>
      </c>
      <c r="I118" s="635">
        <v>0</v>
      </c>
      <c r="J118" s="620">
        <v>1.3692830088221637</v>
      </c>
      <c r="K118" s="619">
        <v>291.371534720022</v>
      </c>
      <c r="L118" s="242">
        <v>0</v>
      </c>
      <c r="M118" s="242">
        <v>0</v>
      </c>
      <c r="N118" s="242">
        <v>0</v>
      </c>
      <c r="O118" s="242">
        <v>0</v>
      </c>
      <c r="P118" s="619">
        <v>291.371534720022</v>
      </c>
    </row>
    <row r="119" spans="1:16">
      <c r="B119" s="63" t="s">
        <v>1414</v>
      </c>
      <c r="D119" s="619">
        <v>1310</v>
      </c>
      <c r="E119" s="620">
        <v>1.3743901296524288</v>
      </c>
      <c r="F119" s="629">
        <v>0</v>
      </c>
      <c r="G119" s="629">
        <v>0</v>
      </c>
      <c r="H119" s="629">
        <v>0</v>
      </c>
      <c r="I119" s="629">
        <v>0</v>
      </c>
      <c r="J119" s="620">
        <v>1.3743901296524288</v>
      </c>
      <c r="K119" s="619">
        <v>57.797164276972651</v>
      </c>
      <c r="L119" s="242">
        <v>0</v>
      </c>
      <c r="M119" s="242">
        <v>0</v>
      </c>
      <c r="N119" s="242">
        <v>0</v>
      </c>
      <c r="O119" s="242">
        <v>0</v>
      </c>
      <c r="P119" s="619">
        <v>57.797164276972651</v>
      </c>
    </row>
    <row r="120" spans="1:16">
      <c r="B120" s="63" t="s">
        <v>1403</v>
      </c>
      <c r="D120" s="619">
        <v>420</v>
      </c>
      <c r="E120" s="620">
        <v>2.9012503986963085</v>
      </c>
      <c r="F120" s="629">
        <v>0</v>
      </c>
      <c r="G120" s="629">
        <v>2.1418280509681678</v>
      </c>
      <c r="H120" s="629">
        <v>0</v>
      </c>
      <c r="I120" s="629">
        <v>0</v>
      </c>
      <c r="J120" s="620">
        <v>2.9012503986963085</v>
      </c>
      <c r="K120" s="619">
        <v>38.56839499970566</v>
      </c>
      <c r="L120" s="242">
        <v>0</v>
      </c>
      <c r="M120" s="242">
        <v>8.8560532081497829</v>
      </c>
      <c r="N120" s="242">
        <v>0</v>
      </c>
      <c r="O120" s="242">
        <v>0</v>
      </c>
      <c r="P120" s="619">
        <v>38.56839499970566</v>
      </c>
    </row>
    <row r="121" spans="1:16">
      <c r="B121" s="138" t="s">
        <v>767</v>
      </c>
      <c r="D121" s="204">
        <v>24360</v>
      </c>
      <c r="E121" s="205"/>
      <c r="F121" s="204"/>
      <c r="G121" s="47"/>
      <c r="H121" s="47"/>
      <c r="I121" s="47"/>
      <c r="J121" s="205">
        <v>2.0782423049269121</v>
      </c>
      <c r="K121" s="204">
        <v>1627.6619206204955</v>
      </c>
      <c r="L121" s="204">
        <v>0</v>
      </c>
      <c r="M121" s="205">
        <v>15.35119330265114</v>
      </c>
      <c r="N121" s="205">
        <v>0</v>
      </c>
      <c r="O121" s="205">
        <v>0</v>
      </c>
      <c r="P121" s="204">
        <v>1627.6619206204955</v>
      </c>
    </row>
    <row r="122" spans="1:16">
      <c r="B122" s="49"/>
      <c r="D122" s="363"/>
      <c r="E122" s="183"/>
      <c r="F122" s="184"/>
      <c r="G122" s="631"/>
      <c r="H122" s="631"/>
      <c r="I122" s="132"/>
      <c r="J122" s="185"/>
      <c r="K122" s="632"/>
      <c r="L122" s="632"/>
      <c r="M122" s="633"/>
      <c r="N122" s="633"/>
      <c r="O122" s="132"/>
      <c r="P122" s="363"/>
    </row>
    <row r="123" spans="1:16" ht="15">
      <c r="B123" s="50" t="s">
        <v>376</v>
      </c>
      <c r="D123" s="235"/>
      <c r="E123" s="189"/>
      <c r="F123" s="189"/>
      <c r="G123" s="246"/>
      <c r="H123" s="246"/>
      <c r="I123" s="132"/>
      <c r="J123" s="189"/>
      <c r="K123" s="381"/>
      <c r="L123" s="381"/>
      <c r="M123" s="189"/>
      <c r="N123" s="189"/>
      <c r="O123" s="132"/>
      <c r="P123" s="235"/>
    </row>
    <row r="124" spans="1:16" ht="15">
      <c r="B124" s="50"/>
      <c r="D124" s="235"/>
      <c r="E124" s="189"/>
      <c r="F124" s="189"/>
      <c r="G124" s="246"/>
      <c r="H124" s="246"/>
      <c r="I124" s="132"/>
      <c r="J124" s="189"/>
      <c r="K124" s="381"/>
      <c r="L124" s="381"/>
      <c r="M124" s="189"/>
      <c r="N124" s="189"/>
      <c r="O124" s="132"/>
      <c r="P124" s="235"/>
    </row>
    <row r="125" spans="1:16" s="214" customFormat="1" ht="15">
      <c r="A125" s="240"/>
      <c r="B125" s="239" t="s">
        <v>621</v>
      </c>
      <c r="D125" s="636">
        <v>11570</v>
      </c>
      <c r="E125" s="241"/>
      <c r="F125" s="236"/>
      <c r="G125" s="282"/>
      <c r="H125" s="282"/>
      <c r="I125" s="624"/>
      <c r="J125" s="241">
        <v>5.3254105938705569</v>
      </c>
      <c r="K125" s="636">
        <v>1980.966790588916</v>
      </c>
      <c r="L125" s="242">
        <v>0</v>
      </c>
      <c r="M125" s="242">
        <v>0</v>
      </c>
      <c r="N125" s="242">
        <v>0</v>
      </c>
      <c r="O125" s="242">
        <v>0</v>
      </c>
      <c r="P125" s="636">
        <v>1980.966790588916</v>
      </c>
    </row>
    <row r="126" spans="1:16">
      <c r="B126" s="63" t="s">
        <v>832</v>
      </c>
      <c r="D126" s="622">
        <v>11570</v>
      </c>
      <c r="E126" s="621">
        <v>5.3250846908945322</v>
      </c>
      <c r="F126" s="242">
        <v>0</v>
      </c>
      <c r="G126" s="242">
        <v>0</v>
      </c>
      <c r="H126" s="242">
        <v>0</v>
      </c>
      <c r="I126" s="242">
        <v>0</v>
      </c>
      <c r="J126" s="621">
        <v>5.3250846908945322</v>
      </c>
      <c r="K126" s="622">
        <v>1980.966790588916</v>
      </c>
      <c r="L126" s="242">
        <v>0</v>
      </c>
      <c r="M126" s="242">
        <v>0</v>
      </c>
      <c r="N126" s="242">
        <v>0</v>
      </c>
      <c r="O126" s="242">
        <v>0</v>
      </c>
      <c r="P126" s="622">
        <v>1980.966790588916</v>
      </c>
    </row>
    <row r="127" spans="1:16">
      <c r="B127" s="63"/>
      <c r="D127" s="362"/>
      <c r="E127" s="159"/>
      <c r="F127" s="242"/>
      <c r="G127" s="279"/>
      <c r="H127" s="279"/>
      <c r="I127" s="132"/>
      <c r="J127" s="159"/>
      <c r="K127" s="242"/>
      <c r="L127" s="159"/>
      <c r="M127" s="159"/>
      <c r="N127" s="159"/>
      <c r="O127" s="132"/>
      <c r="P127" s="242"/>
    </row>
    <row r="128" spans="1:16" s="214" customFormat="1" ht="14.25" customHeight="1">
      <c r="A128" s="240"/>
      <c r="B128" s="239" t="s">
        <v>973</v>
      </c>
      <c r="D128" s="236">
        <v>7730</v>
      </c>
      <c r="E128" s="267"/>
      <c r="F128" s="243"/>
      <c r="G128" s="295"/>
      <c r="H128" s="295"/>
      <c r="I128" s="624"/>
      <c r="J128" s="267">
        <v>1.7319863062310052</v>
      </c>
      <c r="K128" s="243">
        <v>430.44204501633806</v>
      </c>
      <c r="L128" s="242">
        <v>0</v>
      </c>
      <c r="M128" s="241">
        <v>2.9335912901363441</v>
      </c>
      <c r="N128" s="242">
        <v>0</v>
      </c>
      <c r="O128" s="242">
        <v>0</v>
      </c>
      <c r="P128" s="243">
        <v>430.44204501633806</v>
      </c>
    </row>
    <row r="129" spans="1:16">
      <c r="B129" s="63" t="s">
        <v>338</v>
      </c>
      <c r="D129" s="619">
        <v>1220</v>
      </c>
      <c r="E129" s="620">
        <v>1.8081493253859924</v>
      </c>
      <c r="F129" s="242">
        <v>0</v>
      </c>
      <c r="G129" s="634">
        <v>0.67515373790780986</v>
      </c>
      <c r="H129" s="242">
        <v>0</v>
      </c>
      <c r="I129" s="242">
        <v>0</v>
      </c>
      <c r="J129" s="621">
        <v>1.8081493253859924</v>
      </c>
      <c r="K129" s="619">
        <v>70.40129784677184</v>
      </c>
      <c r="L129" s="242">
        <v>0</v>
      </c>
      <c r="M129" s="620">
        <v>2.5478918763093503</v>
      </c>
      <c r="N129" s="242">
        <v>0</v>
      </c>
      <c r="O129" s="242">
        <v>0</v>
      </c>
      <c r="P129" s="622">
        <v>70.40129784677184</v>
      </c>
    </row>
    <row r="130" spans="1:16">
      <c r="B130" s="618" t="s">
        <v>1401</v>
      </c>
      <c r="D130" s="619">
        <v>380</v>
      </c>
      <c r="E130" s="620">
        <v>2.2316817229225765</v>
      </c>
      <c r="F130" s="242">
        <v>0</v>
      </c>
      <c r="G130" s="634">
        <v>0.67515373790780986</v>
      </c>
      <c r="H130" s="242">
        <v>0</v>
      </c>
      <c r="I130" s="242">
        <v>0</v>
      </c>
      <c r="J130" s="621">
        <v>2.2316817229225765</v>
      </c>
      <c r="K130" s="619">
        <v>27.077047851988088</v>
      </c>
      <c r="L130" s="242">
        <v>0</v>
      </c>
      <c r="M130" s="620">
        <v>2.5478918763093503</v>
      </c>
      <c r="N130" s="242">
        <v>0</v>
      </c>
      <c r="O130" s="242">
        <v>0</v>
      </c>
      <c r="P130" s="622">
        <v>27.077047851988088</v>
      </c>
    </row>
    <row r="131" spans="1:16">
      <c r="B131" s="618" t="s">
        <v>1402</v>
      </c>
      <c r="D131" s="619">
        <v>840</v>
      </c>
      <c r="E131" s="620">
        <v>1.6164238240317117</v>
      </c>
      <c r="F131" s="242">
        <v>0</v>
      </c>
      <c r="G131" s="634">
        <v>0</v>
      </c>
      <c r="H131" s="242">
        <v>0</v>
      </c>
      <c r="I131" s="242">
        <v>0</v>
      </c>
      <c r="J131" s="621">
        <v>1.6164238240317117</v>
      </c>
      <c r="K131" s="619">
        <v>43.324249994783749</v>
      </c>
      <c r="L131" s="242">
        <v>0</v>
      </c>
      <c r="M131" s="620">
        <v>0</v>
      </c>
      <c r="N131" s="242">
        <v>0</v>
      </c>
      <c r="O131" s="242">
        <v>0</v>
      </c>
      <c r="P131" s="622">
        <v>43.324249994783749</v>
      </c>
    </row>
    <row r="132" spans="1:16">
      <c r="B132" s="63" t="s">
        <v>1007</v>
      </c>
      <c r="D132" s="619">
        <v>3080</v>
      </c>
      <c r="E132" s="620">
        <v>1.7815174169415691</v>
      </c>
      <c r="F132" s="242">
        <v>0</v>
      </c>
      <c r="G132" s="242">
        <v>0</v>
      </c>
      <c r="H132" s="242">
        <v>0</v>
      </c>
      <c r="I132" s="242">
        <v>0</v>
      </c>
      <c r="J132" s="621">
        <v>1.7815174169415691</v>
      </c>
      <c r="K132" s="619">
        <v>176.33840956774176</v>
      </c>
      <c r="L132" s="242">
        <v>0</v>
      </c>
      <c r="M132" s="242">
        <v>0</v>
      </c>
      <c r="N132" s="242">
        <v>0</v>
      </c>
      <c r="O132" s="242">
        <v>0</v>
      </c>
      <c r="P132" s="622">
        <v>176.33840956774176</v>
      </c>
    </row>
    <row r="133" spans="1:16">
      <c r="B133" s="63" t="s">
        <v>1414</v>
      </c>
      <c r="D133" s="619">
        <v>3400</v>
      </c>
      <c r="E133" s="620">
        <v>1.6696817710899843</v>
      </c>
      <c r="F133" s="242">
        <v>0</v>
      </c>
      <c r="G133" s="242">
        <v>0</v>
      </c>
      <c r="H133" s="242">
        <v>0</v>
      </c>
      <c r="I133" s="242">
        <v>0</v>
      </c>
      <c r="J133" s="620">
        <v>1.6696817710899843</v>
      </c>
      <c r="K133" s="619">
        <v>182.41822896439035</v>
      </c>
      <c r="L133" s="242">
        <v>0</v>
      </c>
      <c r="M133" s="242">
        <v>0</v>
      </c>
      <c r="N133" s="242">
        <v>0</v>
      </c>
      <c r="O133" s="242">
        <v>0</v>
      </c>
      <c r="P133" s="619">
        <v>182.41822896439035</v>
      </c>
    </row>
    <row r="134" spans="1:16">
      <c r="B134" s="63" t="s">
        <v>1403</v>
      </c>
      <c r="D134" s="619">
        <v>30</v>
      </c>
      <c r="E134" s="620">
        <v>1.0984918162836257</v>
      </c>
      <c r="F134" s="242">
        <v>0</v>
      </c>
      <c r="G134" s="242">
        <v>1.0608030886202036</v>
      </c>
      <c r="H134" s="242">
        <v>0</v>
      </c>
      <c r="I134" s="242">
        <v>0</v>
      </c>
      <c r="J134" s="620">
        <v>1.0984918162836257</v>
      </c>
      <c r="K134" s="619">
        <v>1.2841086374340789</v>
      </c>
      <c r="L134" s="242">
        <v>0</v>
      </c>
      <c r="M134" s="242">
        <v>0.38569941382699374</v>
      </c>
      <c r="N134" s="242">
        <v>0</v>
      </c>
      <c r="O134" s="242">
        <v>0</v>
      </c>
      <c r="P134" s="619">
        <v>1.2841086374340789</v>
      </c>
    </row>
    <row r="135" spans="1:16">
      <c r="B135" s="206" t="s">
        <v>768</v>
      </c>
      <c r="D135" s="204">
        <v>19300</v>
      </c>
      <c r="E135" s="205"/>
      <c r="F135" s="204"/>
      <c r="G135" s="47"/>
      <c r="H135" s="47"/>
      <c r="I135" s="47"/>
      <c r="J135" s="205">
        <v>3.8861790009454933</v>
      </c>
      <c r="K135" s="204">
        <v>2411.4088356052539</v>
      </c>
      <c r="L135" s="204">
        <v>0</v>
      </c>
      <c r="M135" s="205">
        <v>2.9335912901363441</v>
      </c>
      <c r="N135" s="205">
        <v>0</v>
      </c>
      <c r="O135" s="205">
        <v>0</v>
      </c>
      <c r="P135" s="204">
        <v>2411.4088356052539</v>
      </c>
    </row>
    <row r="136" spans="1:16">
      <c r="B136" s="49"/>
      <c r="D136" s="363"/>
      <c r="E136" s="183"/>
      <c r="F136" s="184"/>
      <c r="G136" s="631"/>
      <c r="H136" s="631"/>
      <c r="I136" s="132"/>
      <c r="J136" s="185"/>
      <c r="K136" s="632"/>
      <c r="L136" s="632"/>
      <c r="M136" s="633"/>
      <c r="N136" s="633"/>
      <c r="O136" s="132"/>
      <c r="P136" s="363"/>
    </row>
    <row r="137" spans="1:16" ht="15">
      <c r="B137" s="50" t="s">
        <v>769</v>
      </c>
      <c r="D137" s="378"/>
      <c r="E137" s="187"/>
      <c r="F137" s="188"/>
      <c r="G137" s="631"/>
      <c r="H137" s="631"/>
      <c r="I137" s="132"/>
      <c r="J137" s="186"/>
      <c r="K137" s="632"/>
      <c r="L137" s="632"/>
      <c r="M137" s="633"/>
      <c r="N137" s="633"/>
      <c r="O137" s="132"/>
      <c r="P137" s="378"/>
    </row>
    <row r="138" spans="1:16" ht="15">
      <c r="B138" s="50"/>
      <c r="D138" s="378"/>
      <c r="E138" s="187"/>
      <c r="F138" s="188"/>
      <c r="G138" s="631"/>
      <c r="H138" s="631"/>
      <c r="I138" s="132"/>
      <c r="J138" s="186"/>
      <c r="K138" s="632"/>
      <c r="L138" s="632"/>
      <c r="M138" s="633"/>
      <c r="N138" s="633"/>
      <c r="O138" s="132"/>
      <c r="P138" s="378"/>
    </row>
    <row r="139" spans="1:16">
      <c r="B139" s="239" t="s">
        <v>621</v>
      </c>
      <c r="D139" s="236">
        <v>20120</v>
      </c>
      <c r="E139" s="236"/>
      <c r="F139" s="236"/>
      <c r="G139" s="236"/>
      <c r="H139" s="236"/>
      <c r="I139" s="236"/>
      <c r="J139" s="241">
        <v>4.6220879159408552</v>
      </c>
      <c r="K139" s="236">
        <v>2989.9017431713473</v>
      </c>
      <c r="L139" s="242">
        <v>0</v>
      </c>
      <c r="M139" s="242">
        <v>0</v>
      </c>
      <c r="N139" s="242">
        <v>0</v>
      </c>
      <c r="O139" s="242">
        <v>0</v>
      </c>
      <c r="P139" s="236">
        <v>2989.9017431713473</v>
      </c>
    </row>
    <row r="140" spans="1:16">
      <c r="B140" s="63" t="s">
        <v>832</v>
      </c>
      <c r="D140" s="622">
        <v>20120</v>
      </c>
      <c r="E140" s="621">
        <v>4.6219213655617422</v>
      </c>
      <c r="F140" s="242">
        <v>0</v>
      </c>
      <c r="G140" s="242">
        <v>0</v>
      </c>
      <c r="H140" s="242">
        <v>0</v>
      </c>
      <c r="I140" s="242">
        <v>0</v>
      </c>
      <c r="J140" s="621">
        <v>4.6219213655617422</v>
      </c>
      <c r="K140" s="622">
        <v>2989.9017431713473</v>
      </c>
      <c r="L140" s="242">
        <v>0</v>
      </c>
      <c r="M140" s="242">
        <v>0</v>
      </c>
      <c r="N140" s="242">
        <v>0</v>
      </c>
      <c r="O140" s="242">
        <v>0</v>
      </c>
      <c r="P140" s="622">
        <v>2989.9017431713473</v>
      </c>
    </row>
    <row r="141" spans="1:16">
      <c r="B141" s="63"/>
      <c r="D141" s="362"/>
      <c r="E141" s="159"/>
      <c r="F141" s="242"/>
      <c r="G141" s="242"/>
      <c r="H141" s="242"/>
      <c r="I141" s="132"/>
      <c r="J141" s="159"/>
      <c r="K141" s="242"/>
      <c r="L141" s="159"/>
      <c r="M141" s="242"/>
      <c r="N141" s="242"/>
      <c r="O141" s="132"/>
      <c r="P141" s="242"/>
    </row>
    <row r="142" spans="1:16" s="214" customFormat="1" ht="16.5" customHeight="1">
      <c r="A142" s="240"/>
      <c r="B142" s="239" t="s">
        <v>973</v>
      </c>
      <c r="D142" s="236">
        <v>23540</v>
      </c>
      <c r="E142" s="267"/>
      <c r="F142" s="243"/>
      <c r="G142" s="243"/>
      <c r="H142" s="243"/>
      <c r="I142" s="624"/>
      <c r="J142" s="267">
        <v>1.3862713847722001</v>
      </c>
      <c r="K142" s="498">
        <v>1049.1690130544018</v>
      </c>
      <c r="L142" s="242">
        <v>0</v>
      </c>
      <c r="M142" s="267">
        <v>18.284784592787485</v>
      </c>
      <c r="N142" s="242">
        <v>0</v>
      </c>
      <c r="O142" s="242">
        <v>0</v>
      </c>
      <c r="P142" s="243">
        <v>1049.1690130544018</v>
      </c>
    </row>
    <row r="143" spans="1:16">
      <c r="B143" s="63" t="s">
        <v>338</v>
      </c>
      <c r="D143" s="619">
        <v>8680</v>
      </c>
      <c r="E143" s="620">
        <v>1.0804126693703962</v>
      </c>
      <c r="F143" s="242">
        <v>0</v>
      </c>
      <c r="G143" s="634">
        <v>0.56389528019841895</v>
      </c>
      <c r="H143" s="242">
        <v>0</v>
      </c>
      <c r="I143" s="242">
        <v>0</v>
      </c>
      <c r="J143" s="621">
        <v>1.0804126693703962</v>
      </c>
      <c r="K143" s="619">
        <v>301.39117188813543</v>
      </c>
      <c r="L143" s="242">
        <v>0</v>
      </c>
      <c r="M143" s="620">
        <v>9.0430319708107074</v>
      </c>
      <c r="N143" s="242">
        <v>0</v>
      </c>
      <c r="O143" s="242">
        <v>0</v>
      </c>
      <c r="P143" s="622">
        <v>301.39117188813543</v>
      </c>
    </row>
    <row r="144" spans="1:16">
      <c r="B144" s="618" t="s">
        <v>1401</v>
      </c>
      <c r="D144" s="619">
        <v>1610</v>
      </c>
      <c r="E144" s="620">
        <v>1.4853094389902757</v>
      </c>
      <c r="F144" s="242">
        <v>0</v>
      </c>
      <c r="G144" s="634">
        <v>0.56389528019841895</v>
      </c>
      <c r="H144" s="242">
        <v>0</v>
      </c>
      <c r="I144" s="242">
        <v>0</v>
      </c>
      <c r="J144" s="621">
        <v>1.4853094389902757</v>
      </c>
      <c r="K144" s="619">
        <v>76.581397227731429</v>
      </c>
      <c r="L144" s="242">
        <v>0</v>
      </c>
      <c r="M144" s="620">
        <v>9.0430319708107074</v>
      </c>
      <c r="N144" s="242">
        <v>0</v>
      </c>
      <c r="O144" s="242">
        <v>0</v>
      </c>
      <c r="P144" s="622">
        <v>76.581397227731429</v>
      </c>
    </row>
    <row r="145" spans="1:20">
      <c r="B145" s="618" t="s">
        <v>1402</v>
      </c>
      <c r="D145" s="619">
        <v>7070</v>
      </c>
      <c r="E145" s="620">
        <v>0.98860900270280827</v>
      </c>
      <c r="F145" s="242">
        <v>0</v>
      </c>
      <c r="G145" s="634">
        <v>0</v>
      </c>
      <c r="H145" s="242">
        <v>0</v>
      </c>
      <c r="I145" s="242">
        <v>0</v>
      </c>
      <c r="J145" s="621">
        <v>0.98860900270280827</v>
      </c>
      <c r="K145" s="619">
        <v>224.80977466040397</v>
      </c>
      <c r="L145" s="242">
        <v>0</v>
      </c>
      <c r="M145" s="620">
        <v>0</v>
      </c>
      <c r="N145" s="242">
        <v>0</v>
      </c>
      <c r="O145" s="242">
        <v>0</v>
      </c>
      <c r="P145" s="622">
        <v>224.80977466040397</v>
      </c>
    </row>
    <row r="146" spans="1:20">
      <c r="B146" s="63" t="s">
        <v>1007</v>
      </c>
      <c r="D146" s="619">
        <v>9700</v>
      </c>
      <c r="E146" s="620">
        <v>1.5001595908152221</v>
      </c>
      <c r="F146" s="242">
        <v>0</v>
      </c>
      <c r="G146" s="242">
        <v>0</v>
      </c>
      <c r="H146" s="242">
        <v>0</v>
      </c>
      <c r="I146" s="242">
        <v>0</v>
      </c>
      <c r="J146" s="620">
        <v>1.5001595908152221</v>
      </c>
      <c r="K146" s="619">
        <v>467.70994428776373</v>
      </c>
      <c r="L146" s="242">
        <v>0</v>
      </c>
      <c r="M146" s="242">
        <v>0</v>
      </c>
      <c r="N146" s="242">
        <v>0</v>
      </c>
      <c r="O146" s="242">
        <v>0</v>
      </c>
      <c r="P146" s="619">
        <v>467.70994428776373</v>
      </c>
    </row>
    <row r="147" spans="1:20">
      <c r="B147" s="63" t="s">
        <v>1414</v>
      </c>
      <c r="D147" s="619">
        <v>4710</v>
      </c>
      <c r="E147" s="620">
        <v>1.5876105671538063</v>
      </c>
      <c r="F147" s="242">
        <v>0</v>
      </c>
      <c r="G147" s="242">
        <v>0</v>
      </c>
      <c r="H147" s="242">
        <v>0</v>
      </c>
      <c r="I147" s="242">
        <v>0</v>
      </c>
      <c r="J147" s="620">
        <v>1.5876105671538063</v>
      </c>
      <c r="K147" s="619">
        <v>240.21539324136302</v>
      </c>
      <c r="L147" s="242">
        <v>0</v>
      </c>
      <c r="M147" s="242">
        <v>0</v>
      </c>
      <c r="N147" s="242">
        <v>0</v>
      </c>
      <c r="O147" s="242">
        <v>0</v>
      </c>
      <c r="P147" s="619">
        <v>240.21539324136302</v>
      </c>
    </row>
    <row r="148" spans="1:20">
      <c r="B148" s="63" t="s">
        <v>1403</v>
      </c>
      <c r="D148" s="619">
        <v>450</v>
      </c>
      <c r="E148" s="620">
        <v>2.755539019694607</v>
      </c>
      <c r="F148" s="242">
        <v>0</v>
      </c>
      <c r="G148" s="242">
        <v>2.0544521596338026</v>
      </c>
      <c r="H148" s="242">
        <v>0</v>
      </c>
      <c r="I148" s="242">
        <v>0</v>
      </c>
      <c r="J148" s="620">
        <v>2.755539019694607</v>
      </c>
      <c r="K148" s="619">
        <v>39.852503637139733</v>
      </c>
      <c r="L148" s="242">
        <v>0</v>
      </c>
      <c r="M148" s="242">
        <v>9.2417526219767776</v>
      </c>
      <c r="N148" s="242">
        <v>0</v>
      </c>
      <c r="O148" s="242">
        <v>0</v>
      </c>
      <c r="P148" s="619">
        <v>39.852503637139733</v>
      </c>
    </row>
    <row r="149" spans="1:20">
      <c r="B149" s="33" t="s">
        <v>770</v>
      </c>
      <c r="D149" s="204">
        <v>43660</v>
      </c>
      <c r="E149" s="205"/>
      <c r="F149" s="204"/>
      <c r="G149" s="316"/>
      <c r="H149" s="316"/>
      <c r="I149" s="316"/>
      <c r="J149" s="205">
        <v>2.8774447381188177</v>
      </c>
      <c r="K149" s="204">
        <v>4039.0707562257494</v>
      </c>
      <c r="L149" s="204">
        <v>0</v>
      </c>
      <c r="M149" s="205">
        <v>18.284784592787485</v>
      </c>
      <c r="N149" s="205">
        <v>0</v>
      </c>
      <c r="O149" s="205">
        <v>0</v>
      </c>
      <c r="P149" s="204">
        <v>4039.0707562257494</v>
      </c>
    </row>
    <row r="150" spans="1:20" ht="15">
      <c r="B150" s="46"/>
      <c r="D150" s="379"/>
      <c r="E150" s="46"/>
      <c r="F150" s="46"/>
      <c r="G150" s="46"/>
      <c r="H150" s="46"/>
      <c r="I150" s="46"/>
      <c r="J150" s="46"/>
      <c r="K150" s="46"/>
      <c r="L150" s="54"/>
      <c r="M150" s="54"/>
      <c r="N150" s="232"/>
    </row>
    <row r="151" spans="1:20" ht="15">
      <c r="B151" s="569"/>
      <c r="D151" s="379"/>
      <c r="E151" s="569"/>
      <c r="F151" s="569"/>
      <c r="G151" s="569"/>
      <c r="H151" s="569"/>
      <c r="I151" s="569"/>
      <c r="J151" s="569"/>
      <c r="K151" s="569"/>
      <c r="L151" s="54"/>
      <c r="M151" s="54"/>
      <c r="N151" s="232"/>
    </row>
    <row r="152" spans="1:20" ht="15">
      <c r="B152" s="569"/>
      <c r="D152" s="379"/>
      <c r="E152" s="569"/>
      <c r="F152" s="569"/>
      <c r="G152" s="569"/>
      <c r="H152" s="569"/>
      <c r="I152" s="569"/>
      <c r="J152" s="569"/>
      <c r="K152" s="569"/>
      <c r="L152" s="54"/>
      <c r="M152" s="54"/>
      <c r="N152" s="232"/>
    </row>
    <row r="153" spans="1:20" ht="15">
      <c r="B153" s="569"/>
      <c r="D153" s="379"/>
      <c r="E153" s="569"/>
      <c r="F153" s="569"/>
      <c r="G153" s="569"/>
      <c r="H153" s="569"/>
      <c r="I153" s="569"/>
      <c r="J153" s="569"/>
      <c r="K153" s="569"/>
      <c r="L153" s="54"/>
      <c r="M153" s="54"/>
      <c r="N153" s="232"/>
    </row>
    <row r="154" spans="1:20">
      <c r="A154" s="274"/>
      <c r="B154" s="63"/>
      <c r="D154" s="362"/>
      <c r="E154" s="159"/>
      <c r="G154" s="274"/>
      <c r="H154" s="274"/>
      <c r="I154" s="62"/>
      <c r="K154" s="480"/>
      <c r="L154" s="481"/>
      <c r="M154" s="481"/>
      <c r="N154" s="482"/>
      <c r="Q154" s="62"/>
      <c r="S154" s="482"/>
      <c r="T154" s="242"/>
    </row>
    <row r="155" spans="1:20">
      <c r="A155" s="274"/>
      <c r="B155" s="63"/>
      <c r="D155" s="362"/>
      <c r="E155" s="159"/>
      <c r="G155" s="274"/>
      <c r="H155" s="274"/>
      <c r="I155" s="62"/>
      <c r="K155" s="480"/>
      <c r="L155" s="481"/>
      <c r="M155" s="481"/>
      <c r="N155" s="482"/>
      <c r="Q155" s="62"/>
      <c r="S155" s="482"/>
      <c r="T155" s="242"/>
    </row>
    <row r="156" spans="1:20">
      <c r="A156" s="274"/>
      <c r="B156" s="63"/>
      <c r="D156" s="362"/>
      <c r="E156" s="159"/>
      <c r="G156" s="274"/>
      <c r="H156" s="274"/>
      <c r="I156" s="62"/>
      <c r="K156" s="480"/>
      <c r="L156" s="481"/>
      <c r="M156" s="481"/>
      <c r="N156" s="482"/>
      <c r="Q156" s="62"/>
      <c r="S156" s="482"/>
      <c r="T156" s="242"/>
    </row>
    <row r="157" spans="1:20">
      <c r="A157" s="274"/>
      <c r="B157" s="63"/>
      <c r="D157" s="362"/>
      <c r="E157" s="159"/>
      <c r="G157" s="274"/>
      <c r="H157" s="274"/>
      <c r="I157" s="62"/>
      <c r="K157" s="480"/>
      <c r="L157" s="481"/>
      <c r="M157" s="481"/>
      <c r="N157" s="482"/>
      <c r="Q157" s="62"/>
      <c r="S157" s="482"/>
      <c r="T157" s="242"/>
    </row>
    <row r="158" spans="1:20">
      <c r="A158" s="274"/>
      <c r="B158" s="63"/>
      <c r="G158" s="274"/>
      <c r="H158" s="274"/>
      <c r="I158" s="62"/>
      <c r="K158" s="480"/>
      <c r="L158" s="481"/>
      <c r="M158" s="481"/>
      <c r="N158" s="482"/>
      <c r="Q158" s="62"/>
      <c r="S158" s="482"/>
      <c r="T158" s="242"/>
    </row>
    <row r="159" spans="1:20">
      <c r="A159" s="274"/>
      <c r="B159" s="63"/>
      <c r="D159" s="362"/>
      <c r="E159" s="159"/>
      <c r="G159" s="274"/>
      <c r="H159" s="274"/>
      <c r="I159" s="62"/>
      <c r="K159" s="480"/>
      <c r="L159" s="481"/>
      <c r="M159" s="481"/>
      <c r="N159" s="482"/>
      <c r="Q159" s="62"/>
      <c r="S159" s="482"/>
      <c r="T159" s="242"/>
    </row>
    <row r="160" spans="1:20">
      <c r="A160" s="274"/>
      <c r="D160" s="362"/>
      <c r="E160" s="159"/>
      <c r="G160" s="274"/>
      <c r="H160" s="274"/>
      <c r="I160" s="62"/>
      <c r="K160" s="480"/>
      <c r="L160" s="483"/>
      <c r="M160" s="483"/>
      <c r="N160" s="482"/>
      <c r="Q160" s="62"/>
      <c r="S160" s="482"/>
      <c r="T160" s="242"/>
    </row>
    <row r="161" spans="1:20">
      <c r="A161" s="274"/>
      <c r="B161" s="63"/>
      <c r="D161" s="362"/>
      <c r="E161" s="159"/>
      <c r="F161" s="63"/>
      <c r="G161" s="274"/>
      <c r="H161" s="274"/>
      <c r="I161" s="62"/>
      <c r="K161" s="480"/>
      <c r="L161" s="481"/>
      <c r="M161" s="481"/>
      <c r="N161" s="482"/>
      <c r="Q161" s="62"/>
      <c r="S161" s="48"/>
      <c r="T161" s="242"/>
    </row>
    <row r="162" spans="1:20" ht="15">
      <c r="A162" s="274"/>
      <c r="B162" s="63"/>
      <c r="D162" s="362"/>
      <c r="E162" s="159"/>
      <c r="F162" s="63"/>
      <c r="G162" s="274"/>
      <c r="H162" s="274"/>
      <c r="I162" s="62"/>
      <c r="K162" s="480"/>
      <c r="L162" s="481"/>
      <c r="M162" s="481"/>
      <c r="N162" s="482"/>
      <c r="Q162" s="62"/>
      <c r="R162" s="214"/>
      <c r="S162" s="48"/>
      <c r="T162" s="242"/>
    </row>
    <row r="163" spans="1:20">
      <c r="A163" s="274"/>
      <c r="B163" s="63"/>
      <c r="D163" s="362"/>
      <c r="E163" s="159"/>
      <c r="G163" s="27"/>
      <c r="H163" s="27"/>
      <c r="I163" s="62"/>
      <c r="K163" s="480"/>
      <c r="L163" s="481"/>
      <c r="M163" s="481"/>
      <c r="N163" s="482"/>
      <c r="Q163" s="62"/>
      <c r="S163" s="48"/>
      <c r="T163" s="242"/>
    </row>
    <row r="164" spans="1:20" ht="15">
      <c r="A164" s="274"/>
      <c r="B164" s="63"/>
      <c r="D164" s="362"/>
      <c r="E164" s="159"/>
      <c r="G164" s="27"/>
      <c r="H164" s="27"/>
      <c r="I164" s="62"/>
      <c r="K164" s="480"/>
      <c r="L164" s="481"/>
      <c r="M164" s="481"/>
      <c r="N164" s="482"/>
      <c r="Q164" s="62"/>
      <c r="R164" s="214"/>
      <c r="S164" s="48"/>
      <c r="T164" s="242"/>
    </row>
    <row r="165" spans="1:20">
      <c r="A165" s="274"/>
      <c r="B165" s="63"/>
      <c r="D165" s="362"/>
      <c r="E165" s="159"/>
      <c r="G165" s="27"/>
      <c r="H165" s="27"/>
      <c r="K165" s="480"/>
      <c r="L165" s="481"/>
      <c r="M165" s="481"/>
      <c r="N165" s="482"/>
      <c r="Q165" s="62"/>
      <c r="S165" s="48"/>
      <c r="T165" s="242"/>
    </row>
    <row r="166" spans="1:20">
      <c r="A166" s="274"/>
      <c r="B166" s="63"/>
      <c r="D166" s="362"/>
      <c r="E166" s="159"/>
      <c r="G166" s="27"/>
      <c r="H166" s="27"/>
      <c r="Q166" s="62"/>
      <c r="S166" s="48"/>
      <c r="T166" s="242"/>
    </row>
    <row r="167" spans="1:20">
      <c r="A167" s="274"/>
      <c r="B167" s="63"/>
      <c r="D167" s="362"/>
      <c r="E167" s="159"/>
      <c r="G167" s="27"/>
      <c r="H167" s="27"/>
      <c r="Q167" s="62"/>
      <c r="S167" s="48"/>
      <c r="T167" s="242"/>
    </row>
    <row r="168" spans="1:20">
      <c r="A168" s="274"/>
      <c r="B168" s="63"/>
      <c r="G168" s="27"/>
      <c r="H168" s="27"/>
      <c r="Q168" s="62"/>
      <c r="S168" s="48"/>
      <c r="T168" s="242"/>
    </row>
    <row r="169" spans="1:20" ht="15">
      <c r="A169" s="274"/>
      <c r="B169" s="63"/>
      <c r="C169" s="214"/>
      <c r="D169" s="362"/>
      <c r="E169" s="159"/>
      <c r="G169" s="27"/>
      <c r="H169" s="27"/>
      <c r="Q169" s="62"/>
      <c r="S169" s="48"/>
      <c r="T169" s="242"/>
    </row>
    <row r="170" spans="1:20">
      <c r="A170" s="274"/>
      <c r="G170" s="27"/>
      <c r="H170" s="27"/>
      <c r="Q170" s="62"/>
      <c r="S170" s="48"/>
      <c r="T170" s="242"/>
    </row>
    <row r="171" spans="1:20">
      <c r="A171" s="274"/>
      <c r="B171" s="63"/>
      <c r="G171" s="27"/>
      <c r="H171" s="27"/>
      <c r="Q171" s="62"/>
      <c r="S171" s="48"/>
      <c r="T171" s="242"/>
    </row>
    <row r="172" spans="1:20">
      <c r="A172" s="274"/>
      <c r="F172" s="239"/>
      <c r="G172" s="27"/>
      <c r="H172" s="27"/>
    </row>
    <row r="173" spans="1:20">
      <c r="A173" s="274"/>
      <c r="G173" s="274"/>
      <c r="H173" s="274"/>
    </row>
    <row r="174" spans="1:20">
      <c r="A174" s="274"/>
      <c r="G174" s="274"/>
      <c r="H174" s="274"/>
    </row>
    <row r="175" spans="1:20">
      <c r="A175" s="274"/>
      <c r="G175" s="274"/>
      <c r="H175" s="274"/>
    </row>
    <row r="176" spans="1:20">
      <c r="A176" s="274"/>
      <c r="G176" s="274"/>
      <c r="H176" s="274"/>
    </row>
    <row r="177" spans="1:8">
      <c r="A177" s="274"/>
      <c r="G177" s="274"/>
      <c r="H177" s="274"/>
    </row>
    <row r="178" spans="1:8">
      <c r="A178" s="274"/>
      <c r="G178" s="274"/>
      <c r="H178" s="274"/>
    </row>
    <row r="179" spans="1:8">
      <c r="A179" s="274"/>
      <c r="D179" s="274"/>
      <c r="G179" s="274"/>
      <c r="H179" s="274"/>
    </row>
    <row r="180" spans="1:8">
      <c r="A180" s="274"/>
      <c r="D180" s="274"/>
      <c r="G180" s="274"/>
      <c r="H180" s="274"/>
    </row>
    <row r="181" spans="1:8">
      <c r="A181" s="274"/>
      <c r="D181" s="274"/>
      <c r="G181" s="274"/>
      <c r="H181" s="274"/>
    </row>
    <row r="182" spans="1:8">
      <c r="A182" s="274"/>
      <c r="D182" s="274"/>
      <c r="G182" s="274"/>
      <c r="H182" s="274"/>
    </row>
    <row r="183" spans="1:8">
      <c r="A183" s="274"/>
      <c r="D183" s="274"/>
      <c r="G183" s="274"/>
      <c r="H183" s="274"/>
    </row>
    <row r="184" spans="1:8">
      <c r="A184" s="274"/>
      <c r="D184" s="274"/>
      <c r="G184" s="274"/>
      <c r="H184" s="274"/>
    </row>
    <row r="185" spans="1:8">
      <c r="A185" s="274"/>
      <c r="D185" s="274"/>
      <c r="G185" s="274"/>
      <c r="H185" s="274"/>
    </row>
    <row r="186" spans="1:8">
      <c r="A186" s="274"/>
      <c r="D186" s="274"/>
      <c r="G186" s="274"/>
      <c r="H186" s="274"/>
    </row>
  </sheetData>
  <sortState ref="D441:F454">
    <sortCondition descending="1" ref="F441:F454"/>
  </sortState>
  <pageMargins left="0.70866141732283505" right="0.27559055118110198" top="0.27559055118110198" bottom="0.31496062992126" header="0.27559055118110198" footer="0.31496062992126"/>
  <pageSetup paperSize="9" scale="70" fitToHeight="0" orientation="landscape" r:id="rId1"/>
  <rowBreaks count="5" manualBreakCount="5">
    <brk id="35" max="11" man="1"/>
    <brk id="64" max="11" man="1"/>
    <brk id="77" max="11" man="1"/>
    <brk id="108" max="11" man="1"/>
    <brk id="13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A1:K139"/>
  <sheetViews>
    <sheetView zoomScale="80" zoomScaleNormal="80" workbookViewId="0">
      <pane xSplit="2" ySplit="3" topLeftCell="C4" activePane="bottomRight" state="frozen"/>
      <selection pane="topRight" activeCell="C1" sqref="C1"/>
      <selection pane="bottomLeft" activeCell="A4" sqref="A4"/>
      <selection pane="bottomRight"/>
    </sheetView>
  </sheetViews>
  <sheetFormatPr defaultColWidth="9.85546875" defaultRowHeight="12.75" zeroHeight="1"/>
  <cols>
    <col min="1" max="1" width="2.85546875" style="117" customWidth="1"/>
    <col min="2" max="2" width="48.7109375" style="117" customWidth="1"/>
    <col min="3" max="3" width="6.28515625" style="128" customWidth="1"/>
    <col min="4" max="7" width="9.28515625" style="128" customWidth="1"/>
    <col min="8" max="8" width="7.28515625" style="128" customWidth="1"/>
    <col min="9" max="16384" width="9.85546875" style="128"/>
  </cols>
  <sheetData>
    <row r="1" spans="2:11"/>
    <row r="2" spans="2:11" ht="30" customHeight="1">
      <c r="B2" s="305" t="s">
        <v>312</v>
      </c>
      <c r="C2" s="28"/>
      <c r="D2" s="28"/>
      <c r="E2" s="28"/>
      <c r="F2" s="28"/>
      <c r="G2" s="28"/>
      <c r="H2" s="81"/>
    </row>
    <row r="3" spans="2:11" ht="17.25" customHeight="1" thickBot="1">
      <c r="B3" s="35"/>
      <c r="C3" s="82"/>
      <c r="D3" s="35" t="s">
        <v>1341</v>
      </c>
      <c r="E3" s="35" t="s">
        <v>1363</v>
      </c>
      <c r="F3" s="35" t="s">
        <v>1389</v>
      </c>
      <c r="G3" s="35" t="s">
        <v>1400</v>
      </c>
      <c r="H3" s="81"/>
      <c r="I3" s="408">
        <v>2022</v>
      </c>
      <c r="J3" s="408">
        <v>2023</v>
      </c>
    </row>
    <row r="4" spans="2:11" ht="15.75" customHeight="1" thickTop="1">
      <c r="B4" s="81"/>
      <c r="C4" s="81"/>
      <c r="D4" s="144"/>
      <c r="E4" s="144"/>
      <c r="F4" s="144"/>
      <c r="G4" s="144"/>
      <c r="H4" s="81"/>
    </row>
    <row r="5" spans="2:11" ht="12.75" customHeight="1">
      <c r="B5" s="70" t="s">
        <v>633</v>
      </c>
      <c r="C5" s="61"/>
      <c r="D5" s="78">
        <v>443</v>
      </c>
      <c r="E5" s="78">
        <v>490.36261199224191</v>
      </c>
      <c r="F5" s="78">
        <v>393</v>
      </c>
      <c r="G5" s="78">
        <v>500</v>
      </c>
      <c r="H5" s="81"/>
      <c r="I5" s="78">
        <v>933.36261199224191</v>
      </c>
      <c r="J5" s="128">
        <v>893</v>
      </c>
      <c r="K5" s="128" t="s">
        <v>123</v>
      </c>
    </row>
    <row r="6" spans="2:11" ht="12.75" customHeight="1">
      <c r="B6" s="70" t="s">
        <v>622</v>
      </c>
      <c r="C6" s="61"/>
      <c r="D6" s="78">
        <v>261</v>
      </c>
      <c r="E6" s="78">
        <v>255</v>
      </c>
      <c r="F6" s="78">
        <v>200</v>
      </c>
      <c r="G6" s="78">
        <v>239</v>
      </c>
      <c r="H6" s="81"/>
      <c r="I6" s="78">
        <v>516</v>
      </c>
      <c r="J6" s="128">
        <v>439</v>
      </c>
    </row>
    <row r="7" spans="2:11" ht="12.6" customHeight="1">
      <c r="B7" s="70" t="s">
        <v>384</v>
      </c>
      <c r="C7" s="61"/>
      <c r="D7" s="265">
        <v>0.58916478555304741</v>
      </c>
      <c r="E7" s="265">
        <v>0.52002333327165329</v>
      </c>
      <c r="F7" s="265">
        <v>0.5089058524173028</v>
      </c>
      <c r="G7" s="265">
        <v>0.47799999999999998</v>
      </c>
      <c r="H7" s="265"/>
      <c r="I7" s="265">
        <v>0.55283980027720347</v>
      </c>
      <c r="J7" s="265">
        <v>0.49160134378499443</v>
      </c>
    </row>
    <row r="8" spans="2:11" ht="12.6" customHeight="1">
      <c r="B8" s="70"/>
      <c r="C8" s="61"/>
      <c r="D8" s="61"/>
      <c r="E8" s="61"/>
      <c r="F8" s="61"/>
      <c r="G8" s="61"/>
      <c r="H8" s="265"/>
    </row>
    <row r="9" spans="2:11" s="77" customFormat="1">
      <c r="B9" s="70" t="s">
        <v>921</v>
      </c>
      <c r="D9" s="78">
        <v>1863.6406827381202</v>
      </c>
      <c r="E9" s="78">
        <v>1714.6991835552487</v>
      </c>
      <c r="F9" s="78">
        <v>1925.9503159963685</v>
      </c>
      <c r="G9" s="78">
        <v>1930.8471336666537</v>
      </c>
      <c r="H9" s="260"/>
      <c r="I9" s="251">
        <v>1787.5199183897255</v>
      </c>
      <c r="J9" s="251">
        <v>1952.5186389222715</v>
      </c>
    </row>
    <row r="10" spans="2:11" s="77" customFormat="1">
      <c r="B10" s="70" t="s">
        <v>922</v>
      </c>
      <c r="D10" s="78">
        <v>1874.8968232044199</v>
      </c>
      <c r="E10" s="251">
        <v>1801.8170547945215</v>
      </c>
      <c r="F10" s="251">
        <v>1932.9980662983432</v>
      </c>
      <c r="G10" s="251">
        <v>1943</v>
      </c>
      <c r="H10" s="260"/>
      <c r="I10" s="251">
        <v>1801.8170547945215</v>
      </c>
      <c r="J10" s="251">
        <v>1943</v>
      </c>
    </row>
    <row r="11" spans="2:11" s="77" customFormat="1">
      <c r="B11" s="70" t="s">
        <v>923</v>
      </c>
      <c r="D11" s="218">
        <v>22.929333004204818</v>
      </c>
      <c r="E11" s="218">
        <v>20.949363078045181</v>
      </c>
      <c r="F11" s="218">
        <v>22.909514703682401</v>
      </c>
      <c r="G11" s="218">
        <v>22.691853199016208</v>
      </c>
      <c r="H11" s="261"/>
      <c r="I11" s="197">
        <v>19.526878681272589</v>
      </c>
      <c r="J11" s="197">
        <v>22.976733602122177</v>
      </c>
    </row>
    <row r="12" spans="2:11" s="77" customFormat="1">
      <c r="B12" s="70" t="s">
        <v>924</v>
      </c>
      <c r="D12" s="218">
        <v>23.329696132596702</v>
      </c>
      <c r="E12" s="197">
        <v>21.754027397260295</v>
      </c>
      <c r="F12" s="197">
        <v>23.379392265193371</v>
      </c>
      <c r="G12" s="77">
        <v>23.3</v>
      </c>
      <c r="H12" s="261"/>
      <c r="I12" s="197">
        <v>21.754027397260295</v>
      </c>
      <c r="J12" s="77">
        <v>23.3</v>
      </c>
    </row>
    <row r="13" spans="2:11" s="77" customFormat="1">
      <c r="H13" s="262"/>
    </row>
    <row r="14" spans="2:11" ht="12.75" customHeight="1">
      <c r="B14" s="70" t="s">
        <v>659</v>
      </c>
      <c r="C14" s="273"/>
      <c r="D14" s="78">
        <v>712</v>
      </c>
      <c r="E14" s="78">
        <v>742</v>
      </c>
      <c r="F14" s="78">
        <v>871</v>
      </c>
      <c r="G14" s="78">
        <v>928</v>
      </c>
      <c r="H14" s="61"/>
      <c r="I14" s="287">
        <v>728.43451200973061</v>
      </c>
      <c r="J14" s="307">
        <v>902.5536205391586</v>
      </c>
    </row>
    <row r="15" spans="2:11" ht="12.75" customHeight="1">
      <c r="B15" s="70" t="s">
        <v>660</v>
      </c>
      <c r="C15" s="61"/>
      <c r="D15" s="78">
        <v>1058</v>
      </c>
      <c r="E15" s="78">
        <v>1006</v>
      </c>
      <c r="F15" s="78">
        <v>1314</v>
      </c>
      <c r="G15" s="78">
        <v>1174.2933295069377</v>
      </c>
      <c r="H15" s="61"/>
      <c r="I15" s="251">
        <v>1067</v>
      </c>
      <c r="J15" s="251">
        <v>1263</v>
      </c>
    </row>
    <row r="16" spans="2:11" ht="12.75" customHeight="1">
      <c r="B16" s="70"/>
      <c r="C16" s="273"/>
      <c r="D16" s="273"/>
      <c r="E16" s="273"/>
      <c r="F16" s="273"/>
      <c r="G16" s="273"/>
      <c r="H16" s="61"/>
      <c r="I16" s="251"/>
    </row>
    <row r="17" spans="2:10" ht="12.75" customHeight="1">
      <c r="B17" s="70" t="s">
        <v>760</v>
      </c>
      <c r="C17" s="273"/>
      <c r="D17" s="220" t="s">
        <v>1159</v>
      </c>
      <c r="E17" s="220" t="s">
        <v>1159</v>
      </c>
      <c r="F17" s="220" t="s">
        <v>1159</v>
      </c>
      <c r="G17" s="220" t="s">
        <v>1159</v>
      </c>
      <c r="H17" s="61"/>
      <c r="I17" s="220" t="s">
        <v>1159</v>
      </c>
      <c r="J17" s="220" t="s">
        <v>1159</v>
      </c>
    </row>
    <row r="18" spans="2:10" ht="12.75" customHeight="1">
      <c r="B18" s="70" t="s">
        <v>890</v>
      </c>
      <c r="C18" s="273"/>
      <c r="D18" s="220" t="s">
        <v>1159</v>
      </c>
      <c r="E18" s="220" t="s">
        <v>1159</v>
      </c>
      <c r="F18" s="220" t="s">
        <v>1159</v>
      </c>
      <c r="G18" s="220" t="s">
        <v>1159</v>
      </c>
      <c r="H18" s="61"/>
      <c r="I18" s="220" t="s">
        <v>1159</v>
      </c>
      <c r="J18" s="220" t="s">
        <v>1159</v>
      </c>
    </row>
    <row r="19" spans="2:10" ht="12.75" customHeight="1">
      <c r="B19" s="79"/>
      <c r="C19" s="78"/>
      <c r="D19" s="78"/>
      <c r="E19" s="78"/>
      <c r="F19" s="78"/>
      <c r="G19" s="78"/>
      <c r="H19" s="78"/>
    </row>
    <row r="20" spans="2:10" ht="12.75" customHeight="1">
      <c r="B20" s="61" t="s">
        <v>735</v>
      </c>
      <c r="C20" s="61"/>
      <c r="D20" s="128">
        <v>39</v>
      </c>
      <c r="E20" s="307">
        <v>62</v>
      </c>
      <c r="F20" s="307">
        <v>85</v>
      </c>
      <c r="G20" s="307">
        <v>60.034509878428196</v>
      </c>
      <c r="H20" s="57"/>
      <c r="I20" s="251">
        <v>101</v>
      </c>
      <c r="J20" s="307">
        <v>145.0345098784282</v>
      </c>
    </row>
    <row r="21" spans="2:10"/>
    <row r="22" spans="2:10"/>
    <row r="23" spans="2:10"/>
    <row r="24" spans="2:10"/>
    <row r="25" spans="2:10"/>
    <row r="26" spans="2:10"/>
    <row r="27" spans="2:10"/>
    <row r="28" spans="2:10"/>
    <row r="29" spans="2:10"/>
    <row r="30" spans="2:10"/>
    <row r="31" spans="2:10"/>
    <row r="32" spans="2:10"/>
    <row r="33"/>
    <row r="34"/>
    <row r="35"/>
    <row r="36"/>
    <row r="37"/>
    <row r="38"/>
    <row r="39"/>
    <row r="40"/>
    <row r="41"/>
    <row r="42"/>
    <row r="43"/>
    <row r="44"/>
    <row r="45"/>
    <row r="46"/>
    <row r="47"/>
    <row r="48"/>
    <row r="49" spans="1:8"/>
    <row r="50" spans="1:8"/>
    <row r="51" spans="1:8"/>
    <row r="52" spans="1:8"/>
    <row r="53" spans="1:8"/>
    <row r="54" spans="1:8"/>
    <row r="55" spans="1:8"/>
    <row r="56" spans="1:8"/>
    <row r="57" spans="1:8"/>
    <row r="58" spans="1:8"/>
    <row r="59" spans="1:8"/>
    <row r="60" spans="1:8"/>
    <row r="61" spans="1:8"/>
    <row r="62" spans="1:8" s="210" customFormat="1" ht="13.5" customHeight="1">
      <c r="A62" s="209"/>
      <c r="B62" s="209"/>
      <c r="C62" s="201"/>
      <c r="D62" s="201"/>
      <c r="E62" s="201"/>
      <c r="F62" s="201"/>
      <c r="G62" s="201"/>
      <c r="H62" s="201"/>
    </row>
    <row r="63" spans="1:8" ht="13.5" customHeight="1"/>
    <row r="64" spans="1:8"/>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sheetData>
  <sortState columnSort="1" ref="R2:AA28">
    <sortCondition descending="1" ref="R2:AA2"/>
  </sortState>
  <pageMargins left="0.70866141732283505" right="0.35433070866141703" top="0.31496062992126" bottom="0.27559055118110198" header="0.31496062992126" footer="0.31496062992126"/>
  <pageSetup paperSize="9" scale="55" fitToHeight="2" orientation="landscape" r:id="rId1"/>
  <rowBreaks count="2" manualBreakCount="2">
    <brk id="24" max="17" man="1"/>
    <brk id="62"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pageSetUpPr fitToPage="1"/>
  </sheetPr>
  <dimension ref="B1:S144"/>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8.85546875" defaultRowHeight="15" zeroHeight="1"/>
  <cols>
    <col min="1" max="1" width="4.140625" style="46" customWidth="1"/>
    <col min="2" max="2" width="32.42578125" style="46" customWidth="1"/>
    <col min="3" max="3" width="6.42578125" style="46" customWidth="1"/>
    <col min="4" max="10" width="9.85546875" style="46" customWidth="1"/>
    <col min="11" max="13" width="9.85546875" style="569" customWidth="1"/>
    <col min="14" max="14" width="8.5703125" style="46" customWidth="1"/>
    <col min="15" max="17" width="9.5703125" style="46" customWidth="1"/>
    <col min="18" max="18" width="9.5703125" style="569" customWidth="1"/>
    <col min="19" max="16384" width="8.85546875" style="46"/>
  </cols>
  <sheetData>
    <row r="1" spans="2:19" s="56" customFormat="1" ht="14.25" customHeight="1"/>
    <row r="2" spans="2:19" s="56" customFormat="1" ht="28.5" customHeight="1">
      <c r="B2" s="305" t="s">
        <v>404</v>
      </c>
      <c r="C2" s="305"/>
      <c r="D2" s="305"/>
      <c r="E2" s="305"/>
      <c r="F2" s="305"/>
      <c r="G2" s="305"/>
      <c r="H2" s="305"/>
      <c r="I2" s="305"/>
      <c r="J2" s="305"/>
      <c r="K2" s="305"/>
      <c r="L2" s="305"/>
      <c r="M2" s="305"/>
      <c r="N2" s="305"/>
      <c r="O2" s="305"/>
      <c r="P2" s="305"/>
      <c r="Q2" s="305"/>
      <c r="R2" s="305"/>
    </row>
    <row r="3" spans="2:19" s="56" customFormat="1" ht="12" customHeight="1"/>
    <row r="4" spans="2:19" s="200" customFormat="1" ht="24" customHeight="1">
      <c r="D4" s="145"/>
      <c r="E4" s="145"/>
      <c r="F4" s="145"/>
      <c r="G4" s="145"/>
      <c r="H4" s="145"/>
      <c r="I4" s="145"/>
      <c r="J4" s="145"/>
      <c r="K4" s="145"/>
      <c r="L4" s="145"/>
      <c r="M4" s="145"/>
      <c r="N4" s="395"/>
      <c r="O4" s="145"/>
      <c r="P4" s="145"/>
      <c r="Q4" s="145"/>
      <c r="R4" s="145"/>
      <c r="S4" s="145"/>
    </row>
    <row r="5" spans="2:19" s="395" customFormat="1">
      <c r="B5" s="653"/>
      <c r="C5" s="115"/>
      <c r="D5" s="144"/>
      <c r="E5" s="144"/>
      <c r="F5" s="144"/>
      <c r="G5" s="144"/>
      <c r="H5" s="144"/>
      <c r="I5" s="144"/>
      <c r="J5" s="144"/>
      <c r="K5" s="144"/>
      <c r="L5" s="144"/>
      <c r="M5" s="144"/>
      <c r="O5" s="144"/>
      <c r="P5" s="144"/>
      <c r="Q5" s="144"/>
      <c r="R5" s="144"/>
    </row>
    <row r="6" spans="2:19" ht="18">
      <c r="B6" s="28" t="s">
        <v>408</v>
      </c>
      <c r="C6" s="28"/>
      <c r="D6" s="28"/>
      <c r="E6" s="28"/>
      <c r="F6" s="28"/>
      <c r="G6" s="28"/>
      <c r="H6" s="28"/>
      <c r="I6" s="28"/>
      <c r="J6" s="28"/>
      <c r="K6" s="28"/>
      <c r="L6" s="28"/>
      <c r="M6" s="28"/>
      <c r="N6" s="28"/>
      <c r="O6" s="76"/>
      <c r="P6" s="76"/>
      <c r="Q6" s="76"/>
      <c r="R6" s="76"/>
    </row>
    <row r="7" spans="2:19" ht="27" customHeight="1" thickBot="1">
      <c r="B7" s="130" t="s">
        <v>634</v>
      </c>
      <c r="C7" s="114"/>
      <c r="D7" s="75" t="s">
        <v>1207</v>
      </c>
      <c r="E7" s="75" t="s">
        <v>1246</v>
      </c>
      <c r="F7" s="75" t="s">
        <v>1264</v>
      </c>
      <c r="G7" s="75" t="s">
        <v>1293</v>
      </c>
      <c r="H7" s="75" t="s">
        <v>1304</v>
      </c>
      <c r="I7" s="75" t="s">
        <v>1329</v>
      </c>
      <c r="J7" s="75" t="s">
        <v>1341</v>
      </c>
      <c r="K7" s="75" t="s">
        <v>1363</v>
      </c>
      <c r="L7" s="75" t="s">
        <v>1389</v>
      </c>
      <c r="M7" s="75" t="s">
        <v>1400</v>
      </c>
      <c r="O7" s="75">
        <v>2019</v>
      </c>
      <c r="P7" s="75">
        <v>2020</v>
      </c>
      <c r="Q7" s="75">
        <v>2021</v>
      </c>
      <c r="R7" s="75">
        <v>2022</v>
      </c>
      <c r="S7" s="75">
        <v>2023</v>
      </c>
    </row>
    <row r="8" spans="2:19" ht="15.75" thickTop="1">
      <c r="B8" s="144"/>
      <c r="C8" s="114"/>
      <c r="D8" s="144"/>
      <c r="E8" s="144"/>
      <c r="F8" s="144"/>
      <c r="G8" s="144"/>
      <c r="H8" s="144"/>
      <c r="I8" s="144"/>
      <c r="J8" s="144"/>
      <c r="K8" s="144"/>
      <c r="L8" s="144"/>
      <c r="M8" s="144"/>
      <c r="O8" s="144"/>
      <c r="P8" s="144"/>
      <c r="Q8" s="144"/>
      <c r="R8" s="144"/>
    </row>
    <row r="9" spans="2:19">
      <c r="B9" s="63" t="s">
        <v>832</v>
      </c>
      <c r="C9" s="114"/>
      <c r="D9" s="60">
        <v>199</v>
      </c>
      <c r="E9" s="217">
        <v>279</v>
      </c>
      <c r="F9" s="217">
        <v>331.12373749590841</v>
      </c>
      <c r="G9" s="217">
        <v>317.44026250409155</v>
      </c>
      <c r="H9" s="217">
        <v>278.29756213881973</v>
      </c>
      <c r="I9" s="217">
        <v>329.70243786118027</v>
      </c>
      <c r="J9" s="217">
        <v>250.09351156870855</v>
      </c>
      <c r="K9" s="217">
        <v>304.37502654951152</v>
      </c>
      <c r="L9" s="217">
        <v>214</v>
      </c>
      <c r="M9" s="217">
        <v>304</v>
      </c>
      <c r="N9" s="60"/>
      <c r="O9" s="217">
        <v>478</v>
      </c>
      <c r="P9" s="217">
        <v>648.56399999999996</v>
      </c>
      <c r="Q9" s="217">
        <v>608</v>
      </c>
      <c r="R9" s="217">
        <v>554.46853811822007</v>
      </c>
      <c r="S9" s="46">
        <v>518</v>
      </c>
    </row>
    <row r="10" spans="2:19">
      <c r="B10" s="63" t="s">
        <v>338</v>
      </c>
      <c r="C10" s="114"/>
      <c r="D10" s="217">
        <v>88</v>
      </c>
      <c r="E10" s="217">
        <v>115</v>
      </c>
      <c r="F10" s="217">
        <v>103.17631796829745</v>
      </c>
      <c r="G10" s="217">
        <v>187.81168203170256</v>
      </c>
      <c r="H10" s="217">
        <v>201.11204431069055</v>
      </c>
      <c r="I10" s="217">
        <v>173.88795568930945</v>
      </c>
      <c r="J10" s="217">
        <v>193.34035017338914</v>
      </c>
      <c r="K10" s="217">
        <v>185.55372370063321</v>
      </c>
      <c r="L10" s="217">
        <v>179</v>
      </c>
      <c r="M10" s="217">
        <v>186</v>
      </c>
      <c r="O10" s="217">
        <v>203</v>
      </c>
      <c r="P10" s="217">
        <v>290.988</v>
      </c>
      <c r="Q10" s="217">
        <v>375</v>
      </c>
      <c r="R10" s="217">
        <v>378.89407387402235</v>
      </c>
      <c r="S10" s="46">
        <v>365</v>
      </c>
    </row>
    <row r="11" spans="2:19" s="569" customFormat="1">
      <c r="B11" s="63" t="s">
        <v>319</v>
      </c>
      <c r="C11" s="114"/>
      <c r="D11" s="217"/>
      <c r="E11" s="217"/>
      <c r="F11" s="217"/>
      <c r="G11" s="217"/>
      <c r="H11" s="217"/>
      <c r="I11" s="217"/>
      <c r="J11" s="217"/>
      <c r="K11" s="217"/>
      <c r="L11" s="217"/>
      <c r="M11" s="217"/>
      <c r="O11" s="217"/>
      <c r="P11" s="217"/>
      <c r="Q11" s="217"/>
      <c r="R11" s="217"/>
      <c r="S11" s="569">
        <v>10</v>
      </c>
    </row>
    <row r="12" spans="2:19">
      <c r="B12" s="102" t="s">
        <v>382</v>
      </c>
      <c r="C12" s="114"/>
      <c r="D12" s="91">
        <v>287</v>
      </c>
      <c r="E12" s="91">
        <v>394</v>
      </c>
      <c r="F12" s="91">
        <v>434.30005546420585</v>
      </c>
      <c r="G12" s="91">
        <v>505.25194453579411</v>
      </c>
      <c r="H12" s="91">
        <v>479.40960644951031</v>
      </c>
      <c r="I12" s="91">
        <v>503.59039355048969</v>
      </c>
      <c r="J12" s="91">
        <v>443.43386174209769</v>
      </c>
      <c r="K12" s="91">
        <v>489.92875025014473</v>
      </c>
      <c r="L12" s="91">
        <v>393</v>
      </c>
      <c r="M12" s="91">
        <v>490</v>
      </c>
      <c r="N12" s="56"/>
      <c r="O12" s="91">
        <v>681</v>
      </c>
      <c r="P12" s="91">
        <v>939.55199999999991</v>
      </c>
      <c r="Q12" s="91">
        <v>983</v>
      </c>
      <c r="R12" s="91">
        <v>933.36261199224236</v>
      </c>
      <c r="S12" s="91">
        <v>893</v>
      </c>
    </row>
    <row r="13" spans="2:19" s="487" customFormat="1" ht="11.25">
      <c r="C13" s="114"/>
      <c r="D13" s="488"/>
      <c r="E13" s="488"/>
      <c r="F13" s="488"/>
      <c r="G13" s="488"/>
      <c r="H13" s="488"/>
      <c r="I13" s="488"/>
      <c r="J13" s="488"/>
      <c r="K13" s="488"/>
      <c r="L13" s="488"/>
      <c r="M13" s="488"/>
      <c r="N13" s="488"/>
      <c r="O13" s="489"/>
      <c r="P13" s="489"/>
      <c r="Q13" s="489"/>
      <c r="R13" s="489"/>
    </row>
    <row r="14" spans="2:19">
      <c r="B14" s="136"/>
      <c r="D14" s="558"/>
      <c r="E14" s="558"/>
      <c r="F14" s="558"/>
      <c r="G14" s="558"/>
      <c r="H14" s="558"/>
      <c r="I14" s="558"/>
      <c r="J14" s="558"/>
      <c r="K14" s="558"/>
      <c r="L14" s="558"/>
      <c r="M14" s="558"/>
      <c r="N14" s="558"/>
    </row>
    <row r="15" spans="2:19">
      <c r="D15" s="559"/>
      <c r="E15" s="559"/>
      <c r="F15" s="559"/>
      <c r="G15" s="559"/>
      <c r="H15" s="559"/>
      <c r="I15" s="559"/>
      <c r="J15" s="559"/>
      <c r="K15" s="559"/>
      <c r="L15" s="559"/>
      <c r="M15" s="559"/>
      <c r="N15" s="559"/>
    </row>
    <row r="16" spans="2:19"/>
    <row r="17" spans="4:14"/>
    <row r="18" spans="4:14"/>
    <row r="19" spans="4:14"/>
    <row r="20" spans="4:14">
      <c r="D20" s="196"/>
      <c r="E20" s="196"/>
      <c r="F20" s="196"/>
      <c r="G20" s="196"/>
      <c r="H20" s="196"/>
      <c r="I20" s="196"/>
      <c r="J20" s="196"/>
      <c r="K20" s="196"/>
      <c r="L20" s="196"/>
      <c r="M20" s="196"/>
      <c r="N20" s="196"/>
    </row>
    <row r="21" spans="4:14"/>
    <row r="22" spans="4:14"/>
    <row r="23" spans="4:14"/>
    <row r="24" spans="4:14"/>
    <row r="25" spans="4:14"/>
    <row r="26" spans="4:14"/>
    <row r="27" spans="4:14"/>
    <row r="28" spans="4:14"/>
    <row r="29" spans="4:14"/>
    <row r="30" spans="4:14"/>
    <row r="31" spans="4:14"/>
    <row r="32" spans="4: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sheetData>
  <sortState columnSort="1" ref="R3:AA48">
    <sortCondition descending="1" ref="R3:AA3"/>
  </sortState>
  <phoneticPr fontId="298" type="noConversion"/>
  <conditionalFormatting sqref="O13">
    <cfRule type="cellIs" dxfId="2" priority="17" operator="greaterThan">
      <formula>0</formula>
    </cfRule>
  </conditionalFormatting>
  <conditionalFormatting sqref="P13">
    <cfRule type="cellIs" dxfId="1" priority="9" operator="greaterThan">
      <formula>0</formula>
    </cfRule>
  </conditionalFormatting>
  <conditionalFormatting sqref="Q13:R13">
    <cfRule type="cellIs" dxfId="0" priority="6" operator="greaterThan">
      <formula>0</formula>
    </cfRule>
  </conditionalFormatting>
  <pageMargins left="0.70866141732283472" right="0.35433070866141736" top="0.31496062992125984" bottom="0.31496062992125984" header="0.31496062992125984" footer="0.31496062992125984"/>
  <pageSetup paperSize="9" scale="4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59999389629810485"/>
  </sheetPr>
  <dimension ref="A1:S66"/>
  <sheetViews>
    <sheetView zoomScale="80" zoomScaleNormal="80" workbookViewId="0">
      <pane xSplit="2" topLeftCell="C1" activePane="topRight" state="frozen"/>
      <selection pane="topRight"/>
    </sheetView>
  </sheetViews>
  <sheetFormatPr defaultColWidth="9.140625" defaultRowHeight="15" zeroHeight="1"/>
  <cols>
    <col min="1" max="1" width="3.85546875" style="46" customWidth="1"/>
    <col min="2" max="2" width="48" style="46" customWidth="1"/>
    <col min="3" max="3" width="4.42578125" style="46" customWidth="1"/>
    <col min="4" max="4" width="12.42578125" style="46" bestFit="1" customWidth="1"/>
    <col min="5" max="10" width="12.42578125" style="46" customWidth="1"/>
    <col min="11" max="13" width="12.42578125" style="569" customWidth="1"/>
    <col min="14" max="14" width="12.42578125" style="46" customWidth="1"/>
    <col min="15" max="17" width="9.140625" style="46"/>
    <col min="18" max="18" width="9.140625" style="569"/>
    <col min="19" max="16384" width="9.140625" style="46"/>
  </cols>
  <sheetData>
    <row r="1" spans="1:19"/>
    <row r="2" spans="1:19" s="128" customFormat="1" ht="21" customHeight="1">
      <c r="A2" s="117"/>
      <c r="B2" s="28" t="str">
        <f ca="1">OFFSET(translation!B466,0,Content!$D$7-1)</f>
        <v>Скорректированная EBITDA по предприятиям</v>
      </c>
      <c r="C2" s="112"/>
    </row>
    <row r="3" spans="1:19" s="128" customFormat="1" ht="24" customHeight="1" thickBot="1">
      <c r="A3" s="117"/>
      <c r="B3" s="93" t="str">
        <f ca="1">OFFSET(translation!B467,0,Content!$D$7-1)</f>
        <v>(млн долл. США)</v>
      </c>
      <c r="C3" s="82"/>
      <c r="D3" s="75" t="str">
        <f ca="1">OFFSET(translation!N1067,Content!$D$7-1,0)</f>
        <v>1П 2019</v>
      </c>
      <c r="E3" s="75" t="str">
        <f ca="1">OFFSET(translation!M1067,Content!$D$7-1,0)</f>
        <v>2П 2019</v>
      </c>
      <c r="F3" s="75" t="str">
        <f ca="1">OFFSET(translation!L1067,Content!$D$7-1,0)</f>
        <v>1П 2020</v>
      </c>
      <c r="G3" s="75" t="str">
        <f ca="1">OFFSET(translation!K1067,Content!$D$7-1,0)</f>
        <v>2П 2020</v>
      </c>
      <c r="H3" s="75" t="str">
        <f ca="1">OFFSET(translation!J1067,Content!$D$7-1,0)</f>
        <v>1П 2021</v>
      </c>
      <c r="I3" s="75" t="str">
        <f ca="1">OFFSET(translation!I1067,Content!$D$7-1,0)</f>
        <v>2П 2021</v>
      </c>
      <c r="J3" s="75" t="str">
        <f ca="1">OFFSET(translation!H1067,Content!$D$7-1,0)</f>
        <v>1П 2022</v>
      </c>
      <c r="K3" s="75" t="str">
        <f ca="1">OFFSET(translation!G1067,Content!$D$7-1,0)</f>
        <v>2П 2022</v>
      </c>
      <c r="L3" s="75" t="str">
        <f ca="1">OFFSET(translation!F1067,Content!$D$7-1,0)</f>
        <v>1П 2023</v>
      </c>
      <c r="M3" s="75" t="str">
        <f ca="1">OFFSET(translation!E1067,Content!$D$7-1,0)</f>
        <v>2П 2023</v>
      </c>
      <c r="O3" s="408">
        <f ca="1">OFFSET(translation!AW1067,Content!$D$7-1,0)</f>
        <v>2019</v>
      </c>
      <c r="P3" s="408">
        <f ca="1">OFFSET(translation!AX1067,Content!$D$7-1,0)</f>
        <v>2020</v>
      </c>
      <c r="Q3" s="408">
        <f ca="1">OFFSET(translation!AY1067,Content!$D$7-1,0)</f>
        <v>2021</v>
      </c>
      <c r="R3" s="408">
        <f ca="1">OFFSET(translation!AZ1067,Content!$D$7-1,0)</f>
        <v>2022</v>
      </c>
      <c r="S3" s="408">
        <f ca="1">OFFSET(translation!BA1067,Content!$D$7-1,0)</f>
        <v>2023</v>
      </c>
    </row>
    <row r="4" spans="1:19" s="128" customFormat="1" ht="13.5" customHeight="1" thickTop="1">
      <c r="A4" s="117"/>
      <c r="B4" s="144"/>
      <c r="C4" s="88"/>
      <c r="D4" s="144"/>
      <c r="E4" s="144"/>
      <c r="F4" s="144"/>
      <c r="G4" s="144"/>
      <c r="H4" s="144"/>
      <c r="I4" s="144"/>
      <c r="J4" s="144"/>
      <c r="K4" s="144"/>
      <c r="L4" s="144"/>
      <c r="M4" s="144"/>
      <c r="O4" s="144"/>
      <c r="P4" s="144"/>
      <c r="Q4" s="144"/>
      <c r="R4" s="144"/>
    </row>
    <row r="5" spans="1:19" s="128" customFormat="1" ht="13.5" customHeight="1">
      <c r="A5" s="117"/>
      <c r="B5" s="70" t="str">
        <f ca="1">OFFSET(translation!B767,0,Content!$D$7-1)</f>
        <v>Кызыл</v>
      </c>
      <c r="C5" s="247"/>
      <c r="D5" s="195">
        <v>146</v>
      </c>
      <c r="E5" s="195">
        <f>O5-D5</f>
        <v>209</v>
      </c>
      <c r="F5" s="195">
        <v>258</v>
      </c>
      <c r="G5" s="195">
        <f>P5-F5</f>
        <v>249</v>
      </c>
      <c r="H5" s="195">
        <v>205</v>
      </c>
      <c r="I5" s="195">
        <f>Q5-H5</f>
        <v>247</v>
      </c>
      <c r="J5" s="195">
        <v>174</v>
      </c>
      <c r="K5" s="195">
        <f>R5-J5</f>
        <v>187.32773175017388</v>
      </c>
      <c r="L5" s="195">
        <v>143</v>
      </c>
      <c r="M5" s="195">
        <f>S5-L5</f>
        <v>189</v>
      </c>
      <c r="O5" s="195">
        <v>355</v>
      </c>
      <c r="P5" s="195">
        <v>507</v>
      </c>
      <c r="Q5" s="195">
        <v>452</v>
      </c>
      <c r="R5" s="195">
        <v>361.32773175017388</v>
      </c>
      <c r="S5" s="128">
        <v>332</v>
      </c>
    </row>
    <row r="6" spans="1:19" s="128" customFormat="1" ht="13.5" customHeight="1">
      <c r="A6" s="117"/>
      <c r="B6" s="70" t="str">
        <f ca="1">OFFSET(translation!B473,0,Content!$D$7-1)</f>
        <v>Варваринское</v>
      </c>
      <c r="C6" s="247"/>
      <c r="D6" s="195">
        <v>36</v>
      </c>
      <c r="E6" s="195">
        <f>O6-D6</f>
        <v>57</v>
      </c>
      <c r="F6" s="195">
        <v>46</v>
      </c>
      <c r="G6" s="195">
        <f>P6-F6</f>
        <v>82</v>
      </c>
      <c r="H6" s="195">
        <v>96</v>
      </c>
      <c r="I6" s="195">
        <f>Q6-H6</f>
        <v>82</v>
      </c>
      <c r="J6" s="195">
        <v>96</v>
      </c>
      <c r="K6" s="195">
        <f>R6-J6</f>
        <v>81.444662951108683</v>
      </c>
      <c r="L6" s="195">
        <v>70</v>
      </c>
      <c r="M6" s="195">
        <f>S6-L6</f>
        <v>67</v>
      </c>
      <c r="O6" s="195">
        <v>93</v>
      </c>
      <c r="P6" s="195">
        <v>128</v>
      </c>
      <c r="Q6" s="195">
        <v>178</v>
      </c>
      <c r="R6" s="195">
        <v>177.44466295110868</v>
      </c>
      <c r="S6" s="128">
        <v>137</v>
      </c>
    </row>
    <row r="7" spans="1:19" s="128" customFormat="1" ht="15" customHeight="1">
      <c r="A7" s="117"/>
      <c r="B7" s="83" t="str">
        <f ca="1">OFFSET(translation!B477,0,Content!$D$7-1)</f>
        <v>Корпоративные и прочие, внутригрупповые операции</v>
      </c>
      <c r="C7" s="247"/>
      <c r="D7" s="195">
        <v>0</v>
      </c>
      <c r="E7" s="195">
        <v>0</v>
      </c>
      <c r="F7" s="195">
        <v>0</v>
      </c>
      <c r="G7" s="195">
        <v>0</v>
      </c>
      <c r="H7" s="195">
        <v>0</v>
      </c>
      <c r="I7" s="195">
        <v>0</v>
      </c>
      <c r="J7" s="195">
        <v>0</v>
      </c>
      <c r="K7" s="195">
        <v>0</v>
      </c>
      <c r="L7" s="195">
        <v>0</v>
      </c>
      <c r="M7" s="195">
        <v>0</v>
      </c>
      <c r="O7" s="195">
        <v>0</v>
      </c>
      <c r="P7" s="195">
        <v>0</v>
      </c>
      <c r="Q7" s="195">
        <v>0</v>
      </c>
      <c r="R7" s="195">
        <v>-22</v>
      </c>
      <c r="S7" s="195">
        <v>-30</v>
      </c>
    </row>
    <row r="8" spans="1:19" s="128" customFormat="1" ht="13.5" customHeight="1">
      <c r="A8" s="117"/>
      <c r="B8" s="84" t="str">
        <f ca="1">OFFSET(translation!B478,0,Content!$D$7-1)</f>
        <v>Итого</v>
      </c>
      <c r="C8" s="247"/>
      <c r="D8" s="304"/>
      <c r="E8" s="304"/>
      <c r="F8" s="304"/>
      <c r="G8" s="304"/>
      <c r="H8" s="304"/>
      <c r="I8" s="304"/>
      <c r="J8" s="304"/>
      <c r="K8" s="304"/>
      <c r="L8" s="304"/>
      <c r="M8" s="304"/>
      <c r="O8" s="304"/>
      <c r="P8" s="304"/>
      <c r="Q8" s="304"/>
      <c r="R8" s="304">
        <v>516</v>
      </c>
      <c r="S8" s="304">
        <f>SUM(S5:S7)</f>
        <v>439</v>
      </c>
    </row>
    <row r="9" spans="1:19" s="210" customFormat="1" ht="13.5" customHeight="1">
      <c r="A9" s="209"/>
      <c r="B9" s="209"/>
      <c r="C9" s="202"/>
      <c r="O9" s="201"/>
      <c r="P9" s="201"/>
      <c r="Q9" s="201"/>
      <c r="R9" s="201"/>
    </row>
    <row r="10" spans="1:19" s="128" customFormat="1" ht="13.5" customHeight="1">
      <c r="A10" s="117"/>
    </row>
    <row r="11" spans="1:19"/>
    <row r="12" spans="1:19"/>
    <row r="13" spans="1:19"/>
    <row r="14" spans="1:19"/>
    <row r="15" spans="1:19"/>
    <row r="16" spans="1:19"/>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pageSetUpPr fitToPage="1"/>
  </sheetPr>
  <dimension ref="B1:T33"/>
  <sheetViews>
    <sheetView zoomScale="80" zoomScaleNormal="80" workbookViewId="0">
      <pane xSplit="2" topLeftCell="C1" activePane="topRight" state="frozen"/>
      <selection pane="topRight"/>
    </sheetView>
  </sheetViews>
  <sheetFormatPr defaultColWidth="8.85546875" defaultRowHeight="12.75"/>
  <cols>
    <col min="1" max="1" width="4" style="77" customWidth="1"/>
    <col min="2" max="2" width="46.5703125" style="77" customWidth="1"/>
    <col min="3" max="3" width="6.28515625" style="77" customWidth="1"/>
    <col min="4" max="10" width="10.140625" style="215" customWidth="1"/>
    <col min="11" max="11" width="8" style="215" customWidth="1"/>
    <col min="12" max="14" width="10.140625" style="215" customWidth="1"/>
    <col min="15" max="18" width="10.28515625" style="77" customWidth="1"/>
    <col min="19" max="19" width="8" style="77" bestFit="1" customWidth="1"/>
    <col min="20" max="16384" width="8.85546875" style="77"/>
  </cols>
  <sheetData>
    <row r="1" spans="2:20" s="56" customFormat="1" ht="13.5" customHeight="1"/>
    <row r="2" spans="2:20" s="56" customFormat="1" ht="28.5" customHeight="1">
      <c r="B2" s="305" t="s">
        <v>694</v>
      </c>
      <c r="C2" s="305"/>
      <c r="D2" s="305"/>
      <c r="E2" s="305"/>
      <c r="F2" s="305"/>
      <c r="G2" s="305"/>
      <c r="H2" s="305"/>
      <c r="I2" s="305"/>
      <c r="J2" s="305"/>
      <c r="K2" s="305"/>
      <c r="L2" s="305"/>
      <c r="M2" s="305"/>
      <c r="N2" s="305"/>
    </row>
    <row r="3" spans="2:20" s="56" customFormat="1" ht="19.5" customHeight="1">
      <c r="B3" s="305"/>
      <c r="C3" s="305"/>
      <c r="D3" s="305"/>
      <c r="E3" s="305"/>
      <c r="F3" s="305"/>
      <c r="G3" s="305"/>
      <c r="H3" s="305"/>
      <c r="I3" s="305"/>
      <c r="J3" s="305"/>
      <c r="K3" s="305"/>
      <c r="L3" s="305"/>
      <c r="M3" s="305"/>
      <c r="N3" s="305"/>
    </row>
    <row r="4" spans="2:20" s="56" customFormat="1" ht="27.75" customHeight="1">
      <c r="B4" s="225" t="s">
        <v>1430</v>
      </c>
      <c r="C4" s="77"/>
      <c r="D4" s="77"/>
      <c r="E4" s="77"/>
      <c r="F4" s="77"/>
      <c r="G4" s="77"/>
      <c r="H4" s="77"/>
      <c r="I4" s="77"/>
      <c r="J4" s="77"/>
      <c r="K4" s="77"/>
      <c r="L4" s="77"/>
      <c r="M4" s="77"/>
      <c r="N4" s="77"/>
    </row>
    <row r="5" spans="2:20" s="56" customFormat="1" ht="20.25" customHeight="1" thickBot="1">
      <c r="B5" s="93"/>
      <c r="C5" s="77"/>
      <c r="D5" s="306" t="s">
        <v>1207</v>
      </c>
      <c r="E5" s="306" t="s">
        <v>1246</v>
      </c>
      <c r="F5" s="306" t="s">
        <v>1264</v>
      </c>
      <c r="G5" s="306" t="s">
        <v>1293</v>
      </c>
      <c r="H5" s="306" t="s">
        <v>1304</v>
      </c>
      <c r="I5" s="306" t="s">
        <v>1329</v>
      </c>
      <c r="J5" s="306" t="s">
        <v>1341</v>
      </c>
      <c r="K5" s="570" t="s">
        <v>1363</v>
      </c>
      <c r="L5" s="570" t="s">
        <v>1389</v>
      </c>
      <c r="M5" s="570" t="s">
        <v>1400</v>
      </c>
      <c r="N5" s="570"/>
      <c r="O5" s="306">
        <v>2019</v>
      </c>
      <c r="P5" s="306">
        <v>2020</v>
      </c>
      <c r="Q5" s="306">
        <v>2021</v>
      </c>
      <c r="R5" s="570">
        <v>2022</v>
      </c>
      <c r="S5" s="570">
        <v>2023</v>
      </c>
    </row>
    <row r="6" spans="2:20" s="56" customFormat="1" ht="14.25" customHeight="1" thickTop="1">
      <c r="B6" s="79"/>
      <c r="C6" s="77"/>
      <c r="D6" s="271"/>
      <c r="E6" s="271"/>
      <c r="F6" s="271"/>
      <c r="G6" s="271"/>
      <c r="H6" s="271"/>
      <c r="I6" s="271"/>
      <c r="J6" s="271"/>
      <c r="K6" s="271"/>
      <c r="L6" s="271"/>
      <c r="M6" s="271"/>
      <c r="N6" s="271"/>
      <c r="O6" s="271"/>
      <c r="P6" s="271"/>
      <c r="Q6" s="271"/>
      <c r="R6" s="271"/>
    </row>
    <row r="7" spans="2:20" s="56" customFormat="1" ht="14.25" customHeight="1">
      <c r="B7" s="272" t="s">
        <v>918</v>
      </c>
      <c r="C7" s="77"/>
      <c r="D7" s="77"/>
      <c r="E7" s="77"/>
      <c r="F7" s="77"/>
      <c r="G7" s="77"/>
      <c r="H7" s="77"/>
      <c r="I7" s="77"/>
      <c r="J7" s="77"/>
      <c r="K7" s="77"/>
      <c r="L7" s="77"/>
      <c r="M7" s="77"/>
      <c r="N7" s="77"/>
      <c r="O7" s="77"/>
      <c r="P7" s="77"/>
      <c r="Q7" s="77"/>
      <c r="R7" s="77"/>
    </row>
    <row r="8" spans="2:20" s="56" customFormat="1" ht="14.25" customHeight="1">
      <c r="B8" s="77" t="s">
        <v>832</v>
      </c>
      <c r="C8" s="78"/>
      <c r="D8" s="78">
        <v>407</v>
      </c>
      <c r="E8" s="78">
        <v>392.68753478695402</v>
      </c>
      <c r="F8" s="78">
        <v>385.77462121573205</v>
      </c>
      <c r="G8" s="78">
        <v>418.45059282330521</v>
      </c>
      <c r="H8" s="78">
        <v>478.21633630801296</v>
      </c>
      <c r="I8" s="78">
        <v>475.86819993211572</v>
      </c>
      <c r="J8" s="78">
        <v>574.60613989604542</v>
      </c>
      <c r="K8" s="78">
        <v>622.82426634807848</v>
      </c>
      <c r="L8" s="78">
        <v>649.49240831481586</v>
      </c>
      <c r="M8" s="78">
        <v>743</v>
      </c>
      <c r="N8" s="78"/>
      <c r="O8" s="78">
        <v>399.16950358994603</v>
      </c>
      <c r="P8" s="78">
        <v>400.69629263156634</v>
      </c>
      <c r="Q8" s="78">
        <v>476.9486782837082</v>
      </c>
      <c r="R8" s="78">
        <v>602.1607150768665</v>
      </c>
      <c r="S8" s="223">
        <v>703.79131935105625</v>
      </c>
    </row>
    <row r="9" spans="2:20" s="56" customFormat="1" ht="14.25" customHeight="1">
      <c r="B9" s="77" t="s">
        <v>338</v>
      </c>
      <c r="C9" s="77"/>
      <c r="D9" s="251">
        <v>708</v>
      </c>
      <c r="E9" s="251">
        <v>735.40252726830158</v>
      </c>
      <c r="F9" s="251">
        <v>880.90592497972921</v>
      </c>
      <c r="G9" s="251">
        <v>979.35491161439575</v>
      </c>
      <c r="H9" s="251">
        <v>925.01182039362914</v>
      </c>
      <c r="I9" s="251">
        <v>914.03801452208052</v>
      </c>
      <c r="J9" s="251">
        <v>894.4634130009423</v>
      </c>
      <c r="K9" s="251">
        <v>945.46293651511098</v>
      </c>
      <c r="L9" s="251">
        <v>1137.9318376371239</v>
      </c>
      <c r="M9" s="251">
        <v>1239</v>
      </c>
      <c r="N9" s="658"/>
      <c r="O9" s="251">
        <v>722.74670917008791</v>
      </c>
      <c r="P9" s="251">
        <v>941.26306149858908</v>
      </c>
      <c r="Q9" s="251">
        <v>919.92034620217373</v>
      </c>
      <c r="R9" s="251">
        <v>920.34024538154404</v>
      </c>
      <c r="S9" s="619">
        <v>1188.6377944683832</v>
      </c>
    </row>
    <row r="10" spans="2:20" s="56" customFormat="1" ht="14.25" customHeight="1">
      <c r="B10" s="270" t="s">
        <v>382</v>
      </c>
      <c r="C10" s="77"/>
      <c r="D10" s="655">
        <v>0</v>
      </c>
      <c r="E10" s="655">
        <v>0</v>
      </c>
      <c r="F10" s="655">
        <v>0</v>
      </c>
      <c r="G10" s="655">
        <v>0</v>
      </c>
      <c r="H10" s="655">
        <v>0</v>
      </c>
      <c r="I10" s="655">
        <v>0</v>
      </c>
      <c r="J10" s="655">
        <v>712</v>
      </c>
      <c r="K10" s="655">
        <v>742</v>
      </c>
      <c r="L10" s="655">
        <v>871</v>
      </c>
      <c r="M10" s="655">
        <v>928</v>
      </c>
      <c r="N10" s="224"/>
      <c r="O10" s="655">
        <v>0</v>
      </c>
      <c r="P10" s="655">
        <v>0</v>
      </c>
      <c r="Q10" s="655">
        <v>643</v>
      </c>
      <c r="R10" s="655">
        <v>728.43451200973061</v>
      </c>
      <c r="S10" s="655">
        <v>902.5536205391586</v>
      </c>
      <c r="T10" s="224"/>
    </row>
    <row r="11" spans="2:20" s="56" customFormat="1" ht="14.25" customHeight="1">
      <c r="B11" s="198"/>
      <c r="C11" s="215"/>
      <c r="D11" s="215"/>
      <c r="E11" s="215"/>
      <c r="F11" s="215"/>
      <c r="G11" s="215"/>
      <c r="H11" s="215"/>
      <c r="I11" s="215"/>
      <c r="J11" s="215"/>
      <c r="K11" s="215"/>
      <c r="L11" s="215"/>
      <c r="M11" s="215"/>
      <c r="N11" s="215"/>
      <c r="S11" s="194"/>
    </row>
    <row r="12" spans="2:20" s="56" customFormat="1" ht="14.25" customHeight="1">
      <c r="B12" s="198" t="s">
        <v>925</v>
      </c>
      <c r="C12" s="77"/>
      <c r="D12" s="77"/>
      <c r="E12" s="77"/>
      <c r="F12" s="77"/>
      <c r="G12" s="77"/>
      <c r="H12" s="77"/>
      <c r="I12" s="77"/>
      <c r="J12" s="77"/>
      <c r="K12" s="77"/>
      <c r="L12" s="77"/>
      <c r="M12" s="77"/>
      <c r="N12" s="77"/>
      <c r="S12" s="194"/>
    </row>
    <row r="13" spans="2:20" s="56" customFormat="1" ht="14.25" customHeight="1">
      <c r="B13" s="77" t="s">
        <v>832</v>
      </c>
      <c r="C13" s="77"/>
      <c r="D13" s="78">
        <v>510</v>
      </c>
      <c r="E13" s="78">
        <v>516.5274025837607</v>
      </c>
      <c r="F13" s="78">
        <v>503.14776704361759</v>
      </c>
      <c r="G13" s="78">
        <v>614.2268592281215</v>
      </c>
      <c r="H13" s="78">
        <v>685.55017423042057</v>
      </c>
      <c r="I13" s="78">
        <v>601.70011259163755</v>
      </c>
      <c r="J13" s="78">
        <v>799.71766662423511</v>
      </c>
      <c r="K13" s="78">
        <v>891.61867757639868</v>
      </c>
      <c r="L13" s="78">
        <v>883.47536434222809</v>
      </c>
      <c r="M13" s="78">
        <v>945.74153680205734</v>
      </c>
      <c r="N13" s="78"/>
      <c r="O13" s="223">
        <v>513.5858020047699</v>
      </c>
      <c r="P13" s="223">
        <v>553.86114711352673</v>
      </c>
      <c r="Q13" s="223">
        <v>640.28312561863072</v>
      </c>
      <c r="R13" s="223">
        <v>852.23512223284217</v>
      </c>
      <c r="S13" s="223">
        <v>919.80616800171003</v>
      </c>
    </row>
    <row r="14" spans="2:20" s="56" customFormat="1" ht="14.25" customHeight="1">
      <c r="B14" s="77" t="s">
        <v>338</v>
      </c>
      <c r="C14" s="77"/>
      <c r="D14" s="78">
        <v>1187</v>
      </c>
      <c r="E14" s="78">
        <v>959.80759720139213</v>
      </c>
      <c r="F14" s="78">
        <v>1073.2808172360608</v>
      </c>
      <c r="G14" s="78">
        <v>1245.0196230908125</v>
      </c>
      <c r="H14" s="78">
        <v>1028.1297737344844</v>
      </c>
      <c r="I14" s="78">
        <v>1204.6456201623066</v>
      </c>
      <c r="J14" s="78">
        <v>1082.5973844602486</v>
      </c>
      <c r="K14" s="78">
        <v>1203.0670033678355</v>
      </c>
      <c r="L14" s="78">
        <v>1629.1651644973786</v>
      </c>
      <c r="M14" s="78">
        <v>1555.820551498816</v>
      </c>
      <c r="N14" s="260"/>
      <c r="O14" s="223">
        <v>1064.3375843295189</v>
      </c>
      <c r="P14" s="223">
        <v>1178.5705058942715</v>
      </c>
      <c r="Q14" s="223">
        <v>1110.0271470787918</v>
      </c>
      <c r="R14" s="223">
        <v>1143.7228993792367</v>
      </c>
      <c r="S14" s="223">
        <v>1592.2665571451391</v>
      </c>
    </row>
    <row r="15" spans="2:20" s="56" customFormat="1" ht="14.25" customHeight="1">
      <c r="B15" s="270" t="s">
        <v>382</v>
      </c>
      <c r="C15" s="77"/>
      <c r="D15" s="655">
        <v>0</v>
      </c>
      <c r="E15" s="655">
        <v>0</v>
      </c>
      <c r="F15" s="655">
        <v>0</v>
      </c>
      <c r="G15" s="655">
        <v>0</v>
      </c>
      <c r="H15" s="655">
        <v>0</v>
      </c>
      <c r="I15" s="655">
        <v>0</v>
      </c>
      <c r="J15" s="655">
        <v>1058</v>
      </c>
      <c r="K15" s="655">
        <v>1006</v>
      </c>
      <c r="L15" s="655">
        <v>1314.3068864565953</v>
      </c>
      <c r="M15" s="655">
        <v>1174.2933295069377</v>
      </c>
      <c r="N15" s="224"/>
      <c r="O15" s="655">
        <v>0</v>
      </c>
      <c r="P15" s="655">
        <v>0</v>
      </c>
      <c r="Q15" s="655">
        <v>817</v>
      </c>
      <c r="R15" s="655">
        <v>1067</v>
      </c>
      <c r="S15" s="655">
        <v>1263.0457712698869</v>
      </c>
    </row>
    <row r="16" spans="2:20" s="56" customFormat="1">
      <c r="C16" s="77"/>
      <c r="D16" s="77"/>
      <c r="E16" s="77"/>
      <c r="F16" s="77"/>
      <c r="G16" s="77"/>
      <c r="H16" s="77"/>
      <c r="I16" s="77"/>
      <c r="J16" s="77"/>
      <c r="K16" s="77"/>
      <c r="L16" s="77"/>
      <c r="M16" s="77"/>
      <c r="N16" s="77"/>
    </row>
    <row r="17" spans="2:19" ht="23.25" customHeight="1">
      <c r="B17" s="50" t="s">
        <v>675</v>
      </c>
      <c r="C17" s="80"/>
      <c r="D17" s="80"/>
      <c r="E17" s="80"/>
      <c r="F17" s="80"/>
      <c r="G17" s="80"/>
      <c r="H17" s="80"/>
      <c r="I17" s="80"/>
      <c r="J17" s="80"/>
      <c r="K17" s="80"/>
      <c r="L17" s="80"/>
      <c r="M17" s="80"/>
      <c r="N17" s="80"/>
      <c r="O17" s="68"/>
      <c r="P17" s="68"/>
      <c r="Q17" s="68"/>
      <c r="R17" s="68"/>
    </row>
    <row r="18" spans="2:19" ht="18" customHeight="1" thickBot="1">
      <c r="B18" s="219"/>
      <c r="C18" s="147"/>
      <c r="D18" s="306" t="s">
        <v>1207</v>
      </c>
      <c r="E18" s="306" t="s">
        <v>1246</v>
      </c>
      <c r="F18" s="306" t="s">
        <v>1264</v>
      </c>
      <c r="G18" s="306" t="s">
        <v>1293</v>
      </c>
      <c r="H18" s="306" t="s">
        <v>1304</v>
      </c>
      <c r="I18" s="306" t="s">
        <v>1329</v>
      </c>
      <c r="J18" s="306" t="s">
        <v>1341</v>
      </c>
      <c r="K18" s="570" t="s">
        <v>1363</v>
      </c>
      <c r="L18" s="570" t="s">
        <v>1389</v>
      </c>
      <c r="M18" s="570" t="s">
        <v>1400</v>
      </c>
      <c r="N18" s="142"/>
      <c r="O18" s="306">
        <v>2019</v>
      </c>
      <c r="P18" s="306">
        <v>2020</v>
      </c>
      <c r="Q18" s="306">
        <v>2021</v>
      </c>
      <c r="R18" s="570">
        <v>2022</v>
      </c>
      <c r="S18" s="570">
        <v>2023</v>
      </c>
    </row>
    <row r="19" spans="2:19" ht="13.5" thickTop="1">
      <c r="B19" s="111"/>
      <c r="C19" s="111"/>
      <c r="D19" s="142"/>
      <c r="E19" s="142"/>
      <c r="F19" s="142"/>
      <c r="G19" s="142"/>
      <c r="H19" s="142"/>
      <c r="I19" s="142"/>
      <c r="J19" s="142"/>
      <c r="K19" s="142"/>
      <c r="L19" s="142"/>
      <c r="M19" s="142"/>
      <c r="N19" s="142"/>
      <c r="O19" s="271"/>
      <c r="P19" s="271"/>
      <c r="Q19" s="271"/>
      <c r="R19" s="271"/>
    </row>
    <row r="20" spans="2:19">
      <c r="B20" s="77" t="s">
        <v>1411</v>
      </c>
      <c r="D20" s="223">
        <v>379</v>
      </c>
      <c r="E20" s="223">
        <v>386</v>
      </c>
      <c r="F20" s="223">
        <v>405</v>
      </c>
      <c r="G20" s="223">
        <v>422</v>
      </c>
      <c r="H20" s="223">
        <v>424</v>
      </c>
      <c r="I20" s="223">
        <v>428</v>
      </c>
      <c r="J20" s="223">
        <v>450</v>
      </c>
      <c r="K20" s="223">
        <v>472</v>
      </c>
      <c r="L20" s="223">
        <v>452</v>
      </c>
      <c r="M20" s="223">
        <v>460</v>
      </c>
      <c r="N20" s="492"/>
      <c r="O20" s="308">
        <v>382.5</v>
      </c>
      <c r="P20" s="308">
        <v>413.5</v>
      </c>
      <c r="Q20" s="308">
        <v>426</v>
      </c>
      <c r="R20" s="657">
        <v>460.62703333333326</v>
      </c>
      <c r="S20" s="491">
        <v>456.23</v>
      </c>
    </row>
    <row r="21" spans="2:19">
      <c r="B21" s="77" t="s">
        <v>674</v>
      </c>
      <c r="D21" s="654" t="s">
        <v>1159</v>
      </c>
      <c r="E21" s="361">
        <v>1.846965699208436E-2</v>
      </c>
      <c r="F21" s="361">
        <v>4.9222797927461093E-2</v>
      </c>
      <c r="G21" s="361">
        <v>4.1975308641975406E-2</v>
      </c>
      <c r="H21" s="361">
        <v>4.7393364928909332E-3</v>
      </c>
      <c r="I21" s="361">
        <v>9.4339622641510523E-3</v>
      </c>
      <c r="J21" s="361">
        <v>5.1401869158878455E-2</v>
      </c>
      <c r="K21" s="361">
        <v>4.8888888888888982E-2</v>
      </c>
      <c r="L21" s="361">
        <v>-4.2372881355932202E-2</v>
      </c>
      <c r="M21" s="361">
        <v>1.7699115044247815E-2</v>
      </c>
      <c r="N21" s="361"/>
      <c r="O21" s="654" t="s">
        <v>1159</v>
      </c>
      <c r="P21" s="361">
        <v>8.1045751633986862E-2</v>
      </c>
      <c r="Q21" s="361">
        <v>3.0229746070133068E-2</v>
      </c>
      <c r="R21" s="361">
        <v>8.1284115805946522E-2</v>
      </c>
      <c r="S21" s="361">
        <v>-9.5457561435637883E-3</v>
      </c>
    </row>
    <row r="22" spans="2:19">
      <c r="D22" s="77"/>
      <c r="E22" s="77"/>
      <c r="F22" s="77"/>
      <c r="G22" s="77"/>
      <c r="H22" s="77"/>
      <c r="I22" s="77"/>
      <c r="J22" s="77"/>
      <c r="K22" s="77"/>
      <c r="L22" s="77"/>
      <c r="M22" s="77"/>
      <c r="N22" s="77"/>
    </row>
    <row r="23" spans="2:19">
      <c r="D23" s="77"/>
      <c r="E23" s="77"/>
      <c r="F23" s="77"/>
      <c r="G23" s="77"/>
      <c r="H23" s="77"/>
      <c r="I23" s="77"/>
      <c r="J23" s="77"/>
      <c r="K23" s="77"/>
      <c r="L23" s="77"/>
      <c r="M23" s="77"/>
      <c r="N23" s="77"/>
    </row>
    <row r="24" spans="2:19" ht="21.75" customHeight="1">
      <c r="B24" s="225" t="s">
        <v>615</v>
      </c>
      <c r="C24" s="126"/>
      <c r="D24" s="263"/>
      <c r="E24" s="263"/>
      <c r="F24" s="263"/>
      <c r="G24" s="263"/>
      <c r="H24" s="263"/>
      <c r="I24" s="263"/>
      <c r="J24" s="263"/>
      <c r="K24" s="263"/>
      <c r="L24" s="263"/>
      <c r="M24" s="263"/>
      <c r="N24" s="263"/>
    </row>
    <row r="25" spans="2:19" ht="17.25" customHeight="1" thickBot="1">
      <c r="B25" s="93"/>
      <c r="C25" s="126"/>
      <c r="D25" s="306" t="s">
        <v>1207</v>
      </c>
      <c r="E25" s="306" t="s">
        <v>1246</v>
      </c>
      <c r="F25" s="306" t="s">
        <v>1264</v>
      </c>
      <c r="G25" s="306" t="s">
        <v>1293</v>
      </c>
      <c r="H25" s="306" t="s">
        <v>1304</v>
      </c>
      <c r="I25" s="306" t="s">
        <v>1329</v>
      </c>
      <c r="J25" s="306" t="s">
        <v>1341</v>
      </c>
      <c r="K25" s="570" t="s">
        <v>1363</v>
      </c>
      <c r="L25" s="570" t="s">
        <v>1389</v>
      </c>
      <c r="M25" s="570" t="s">
        <v>1400</v>
      </c>
      <c r="N25" s="142"/>
      <c r="O25" s="306">
        <v>2019</v>
      </c>
      <c r="P25" s="306">
        <v>2020</v>
      </c>
      <c r="Q25" s="306">
        <v>2021</v>
      </c>
      <c r="R25" s="570">
        <v>2022</v>
      </c>
      <c r="S25" s="570">
        <v>2023</v>
      </c>
    </row>
    <row r="26" spans="2:19" ht="13.5" thickTop="1">
      <c r="B26" s="79"/>
      <c r="C26" s="126"/>
      <c r="D26" s="77"/>
      <c r="E26" s="77"/>
      <c r="F26" s="77"/>
      <c r="G26" s="77"/>
      <c r="H26" s="77"/>
      <c r="I26" s="77"/>
      <c r="J26" s="77"/>
      <c r="K26" s="77"/>
      <c r="L26" s="77"/>
      <c r="M26" s="77"/>
      <c r="N26" s="77"/>
      <c r="O26" s="271"/>
      <c r="P26" s="271"/>
      <c r="Q26" s="271"/>
      <c r="R26" s="271"/>
    </row>
    <row r="27" spans="2:19">
      <c r="B27" s="63" t="s">
        <v>832</v>
      </c>
      <c r="C27" s="126"/>
      <c r="D27" s="258">
        <v>162.06864550425257</v>
      </c>
      <c r="E27" s="258">
        <v>190.86324985630796</v>
      </c>
      <c r="F27" s="258">
        <v>202.57268259396491</v>
      </c>
      <c r="G27" s="258">
        <v>169.15212849092634</v>
      </c>
      <c r="H27" s="258">
        <v>161.27373228776622</v>
      </c>
      <c r="I27" s="258">
        <v>189.21243590197724</v>
      </c>
      <c r="J27" s="258">
        <v>137.8716897560885</v>
      </c>
      <c r="K27" s="258">
        <v>183.85009385988954</v>
      </c>
      <c r="L27" s="258">
        <v>112.74345199534545</v>
      </c>
      <c r="M27" s="258">
        <v>157.93337082911526</v>
      </c>
      <c r="N27" s="258"/>
      <c r="O27" s="223">
        <v>352.93189536056053</v>
      </c>
      <c r="P27" s="223">
        <v>371.72481108489126</v>
      </c>
      <c r="Q27" s="223">
        <v>350.48616818974347</v>
      </c>
      <c r="R27" s="223">
        <v>321.72178361597804</v>
      </c>
      <c r="S27" s="223">
        <v>270.67682282446071</v>
      </c>
    </row>
    <row r="28" spans="2:19">
      <c r="B28" s="63" t="s">
        <v>338</v>
      </c>
      <c r="C28" s="126"/>
      <c r="D28" s="258">
        <v>67.566804196633498</v>
      </c>
      <c r="E28" s="258">
        <v>79.101514772707517</v>
      </c>
      <c r="F28" s="258">
        <v>63.389308692938911</v>
      </c>
      <c r="G28" s="258">
        <v>100.44135811161949</v>
      </c>
      <c r="H28" s="258">
        <v>112.80315653605176</v>
      </c>
      <c r="I28" s="258">
        <v>97.637194135390715</v>
      </c>
      <c r="J28" s="258">
        <v>104.28114662966512</v>
      </c>
      <c r="K28" s="258">
        <v>107.41149256049762</v>
      </c>
      <c r="L28" s="258">
        <v>93.448636629227124</v>
      </c>
      <c r="M28" s="258">
        <v>94.609120792139137</v>
      </c>
      <c r="N28" s="258"/>
      <c r="O28" s="223">
        <v>146.66831896934102</v>
      </c>
      <c r="P28" s="223">
        <v>163.8306668045584</v>
      </c>
      <c r="Q28" s="223">
        <v>210.44035067144247</v>
      </c>
      <c r="R28" s="223">
        <v>211.69263919016274</v>
      </c>
      <c r="S28" s="223">
        <v>188.05775742136626</v>
      </c>
    </row>
    <row r="29" spans="2:19">
      <c r="B29" s="84" t="s">
        <v>382</v>
      </c>
      <c r="C29" s="126"/>
      <c r="D29" s="413">
        <v>229.63544970088606</v>
      </c>
      <c r="E29" s="413">
        <v>269.96476462901546</v>
      </c>
      <c r="F29" s="413">
        <v>265.96199128690381</v>
      </c>
      <c r="G29" s="413">
        <v>269.59348660254585</v>
      </c>
      <c r="H29" s="413">
        <v>274.07688882381797</v>
      </c>
      <c r="I29" s="413">
        <v>286.84963003736794</v>
      </c>
      <c r="J29" s="413">
        <v>242.15283638575363</v>
      </c>
      <c r="K29" s="413">
        <v>291.26158642038718</v>
      </c>
      <c r="L29" s="413">
        <v>206.19208862457259</v>
      </c>
      <c r="M29" s="413">
        <v>252.54249162125438</v>
      </c>
      <c r="N29" s="224"/>
      <c r="O29" s="413">
        <v>499.60021432990152</v>
      </c>
      <c r="P29" s="413">
        <v>535.55547788944966</v>
      </c>
      <c r="Q29" s="413">
        <v>560.92651886118597</v>
      </c>
      <c r="R29" s="413">
        <v>533.41442280614081</v>
      </c>
      <c r="S29" s="413">
        <v>458.73458024582698</v>
      </c>
    </row>
    <row r="30" spans="2:19" s="486" customFormat="1">
      <c r="B30" s="484"/>
      <c r="C30" s="485"/>
      <c r="D30" s="485"/>
      <c r="E30" s="485"/>
      <c r="F30" s="485"/>
      <c r="G30" s="485"/>
      <c r="H30" s="485"/>
      <c r="I30" s="485"/>
      <c r="J30" s="485"/>
      <c r="K30" s="485"/>
      <c r="L30" s="485"/>
      <c r="M30" s="485"/>
      <c r="N30" s="485"/>
      <c r="O30" s="485"/>
      <c r="P30" s="485"/>
      <c r="Q30" s="485"/>
      <c r="R30" s="485"/>
    </row>
    <row r="31" spans="2:19">
      <c r="B31" s="87"/>
      <c r="C31" s="126"/>
    </row>
    <row r="32" spans="2:19">
      <c r="B32" s="87"/>
      <c r="C32" s="126"/>
    </row>
    <row r="33" spans="4:14">
      <c r="D33" s="500"/>
      <c r="E33" s="500"/>
      <c r="F33" s="500"/>
      <c r="G33" s="500"/>
      <c r="H33" s="500"/>
      <c r="I33" s="500"/>
      <c r="J33" s="500"/>
      <c r="K33" s="500"/>
      <c r="L33" s="500"/>
      <c r="M33" s="500"/>
      <c r="N33" s="500"/>
    </row>
  </sheetData>
  <sortState columnSort="1" ref="R4:AA54">
    <sortCondition descending="1" ref="R4:AA4"/>
  </sortState>
  <conditionalFormatting sqref="B7">
    <cfRule type="dataBar" priority="5">
      <dataBar>
        <cfvo type="min"/>
        <cfvo type="max"/>
        <color rgb="FFFFB628"/>
      </dataBar>
      <extLst>
        <ext xmlns:x14="http://schemas.microsoft.com/office/spreadsheetml/2009/9/main" uri="{B025F937-C7B1-47D3-B67F-A62EFF666E3E}">
          <x14:id>{C8C0AFFB-9217-4D28-9274-61EA9680BF69}</x14:id>
        </ext>
      </extLst>
    </cfRule>
  </conditionalFormatting>
  <conditionalFormatting sqref="B8:B9">
    <cfRule type="dataBar" priority="28">
      <dataBar>
        <cfvo type="min"/>
        <cfvo type="max"/>
        <color rgb="FFFFB628"/>
      </dataBar>
      <extLst>
        <ext xmlns:x14="http://schemas.microsoft.com/office/spreadsheetml/2009/9/main" uri="{B025F937-C7B1-47D3-B67F-A62EFF666E3E}">
          <x14:id>{CE9F8DC2-0673-49EA-88A3-4EC696FE580A}</x14:id>
        </ext>
      </extLst>
    </cfRule>
  </conditionalFormatting>
  <conditionalFormatting sqref="B13:B14">
    <cfRule type="dataBar" priority="29">
      <dataBar>
        <cfvo type="min"/>
        <cfvo type="max"/>
        <color rgb="FFFFB628"/>
      </dataBar>
      <extLst>
        <ext xmlns:x14="http://schemas.microsoft.com/office/spreadsheetml/2009/9/main" uri="{B025F937-C7B1-47D3-B67F-A62EFF666E3E}">
          <x14:id>{0194ED1B-2F8E-464C-A0C6-143CD272A3E7}</x14:id>
        </ext>
      </extLst>
    </cfRule>
  </conditionalFormatting>
  <pageMargins left="0.70866141732283505" right="0.35433070866141703" top="0.27559055118110198" bottom="0.31496062992126" header="0.31496062992126" footer="0.31496062992126"/>
  <pageSetup paperSize="9" scale="60" fitToWidth="0" orientation="landscape" r:id="rId1"/>
  <extLst>
    <ext xmlns:x14="http://schemas.microsoft.com/office/spreadsheetml/2009/9/main" uri="{78C0D931-6437-407d-A8EE-F0AAD7539E65}">
      <x14:conditionalFormattings>
        <x14:conditionalFormatting xmlns:xm="http://schemas.microsoft.com/office/excel/2006/main">
          <x14:cfRule type="dataBar" id="{C8C0AFFB-9217-4D28-9274-61EA9680BF69}">
            <x14:dataBar minLength="0" maxLength="100" border="1" negativeBarBorderColorSameAsPositive="0">
              <x14:cfvo type="autoMin"/>
              <x14:cfvo type="autoMax"/>
              <x14:borderColor rgb="FFFFB628"/>
              <x14:negativeFillColor rgb="FFFF0000"/>
              <x14:negativeBorderColor rgb="FFFF0000"/>
              <x14:axisColor rgb="FF000000"/>
            </x14:dataBar>
          </x14:cfRule>
          <xm:sqref>B7</xm:sqref>
        </x14:conditionalFormatting>
        <x14:conditionalFormatting xmlns:xm="http://schemas.microsoft.com/office/excel/2006/main">
          <x14:cfRule type="dataBar" id="{CE9F8DC2-0673-49EA-88A3-4EC696FE580A}">
            <x14:dataBar minLength="0" maxLength="100" border="1" negativeBarBorderColorSameAsPositive="0">
              <x14:cfvo type="autoMin"/>
              <x14:cfvo type="autoMax"/>
              <x14:borderColor rgb="FFFFB628"/>
              <x14:negativeFillColor rgb="FFFF0000"/>
              <x14:negativeBorderColor rgb="FFFF0000"/>
              <x14:axisColor rgb="FF000000"/>
            </x14:dataBar>
          </x14:cfRule>
          <xm:sqref>B8:B9</xm:sqref>
        </x14:conditionalFormatting>
        <x14:conditionalFormatting xmlns:xm="http://schemas.microsoft.com/office/excel/2006/main">
          <x14:cfRule type="dataBar" id="{0194ED1B-2F8E-464C-A0C6-143CD272A3E7}">
            <x14:dataBar minLength="0" maxLength="100" border="1" negativeBarBorderColorSameAsPositive="0">
              <x14:cfvo type="autoMin"/>
              <x14:cfvo type="autoMax"/>
              <x14:borderColor rgb="FFFFB628"/>
              <x14:negativeFillColor rgb="FFFF0000"/>
              <x14:negativeBorderColor rgb="FFFF0000"/>
              <x14:axisColor rgb="FF000000"/>
            </x14:dataBar>
          </x14:cfRule>
          <xm:sqref>B13:B14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59999389629810485"/>
  </sheetPr>
  <dimension ref="B2:AA45"/>
  <sheetViews>
    <sheetView zoomScale="40" zoomScaleNormal="40" workbookViewId="0">
      <selection activeCell="AB28" sqref="AB28"/>
    </sheetView>
  </sheetViews>
  <sheetFormatPr defaultColWidth="9.140625" defaultRowHeight="15"/>
  <cols>
    <col min="1" max="1" width="2.42578125" style="428" customWidth="1"/>
    <col min="2" max="2" width="34.42578125" style="428" customWidth="1"/>
    <col min="3" max="3" width="22.7109375" style="428" customWidth="1"/>
    <col min="4" max="4" width="9.28515625" style="428" customWidth="1"/>
    <col min="5" max="5" width="12.85546875" style="428" customWidth="1"/>
    <col min="6" max="13" width="11" style="428" customWidth="1"/>
    <col min="14" max="14" width="9.42578125" style="428" customWidth="1"/>
    <col min="15" max="15" width="11.140625" style="428" customWidth="1"/>
    <col min="16" max="21" width="10.42578125" style="428" customWidth="1"/>
    <col min="22" max="16384" width="9.140625" style="428"/>
  </cols>
  <sheetData>
    <row r="2" spans="2:25" ht="23.25">
      <c r="B2" s="305" t="str">
        <f ca="1">OFFSET(translation!B794,0,Content!$D$7-1)</f>
        <v>Охрана труда и промышленная безопасность</v>
      </c>
      <c r="C2" s="225"/>
      <c r="D2" s="225"/>
      <c r="E2" s="225"/>
      <c r="F2" s="225"/>
      <c r="G2" s="225"/>
      <c r="H2" s="225"/>
      <c r="I2" s="429"/>
      <c r="X2" s="430"/>
    </row>
    <row r="3" spans="2:25">
      <c r="X3" s="430"/>
    </row>
    <row r="4" spans="2:25" ht="20.25" customHeight="1" thickBot="1">
      <c r="B4" s="438"/>
      <c r="C4" s="439"/>
      <c r="D4" s="306" t="str">
        <f ca="1">OFFSET(translation!B1045,0,Content!$D$7-1)</f>
        <v>1П 2011</v>
      </c>
      <c r="E4" s="306" t="str">
        <f ca="1">OFFSET(translation!B1044,0,Content!$D$7-1)</f>
        <v>1П 2012*</v>
      </c>
      <c r="F4" s="306" t="str">
        <f ca="1">OFFSET(translation!B1043,0,Content!$D$7-1)</f>
        <v>1П 2013</v>
      </c>
      <c r="G4" s="306" t="str">
        <f ca="1">OFFSET(translation!B1042,0,Content!$D$7-1)</f>
        <v>1П 2014</v>
      </c>
      <c r="H4" s="306" t="str">
        <f ca="1">OFFSET(translation!B1041,0,Content!$D$7-1)</f>
        <v>1П 2015</v>
      </c>
      <c r="I4" s="306" t="str">
        <f ca="1">OFFSET(translation!B1040,0,Content!$D$7-1)</f>
        <v>1П 2016</v>
      </c>
      <c r="J4" s="306" t="str">
        <f ca="1">OFFSET(translation!B1039,0,Content!$D$7-1)</f>
        <v>1П 2017</v>
      </c>
      <c r="K4" s="306" t="str">
        <f ca="1">OFFSET(translation!B1038,0,Content!$D$7-1)</f>
        <v>1П 2018</v>
      </c>
      <c r="L4" s="306" t="str">
        <f ca="1">OFFSET(translation!B1036,0,Content!$D$7-1)</f>
        <v>1П 2019</v>
      </c>
      <c r="M4" s="306" t="str">
        <f ca="1">OFFSET(translation!B1035,0,Content!$D$7-1)</f>
        <v>1П 2020</v>
      </c>
      <c r="N4" s="439"/>
      <c r="O4" s="440">
        <v>2010</v>
      </c>
      <c r="P4" s="440">
        <v>2011</v>
      </c>
      <c r="Q4" s="440">
        <v>2012</v>
      </c>
      <c r="R4" s="440">
        <v>2013</v>
      </c>
      <c r="S4" s="440">
        <v>2014</v>
      </c>
      <c r="T4" s="440">
        <v>2015</v>
      </c>
      <c r="U4" s="440">
        <v>2016</v>
      </c>
      <c r="V4" s="440">
        <v>2017</v>
      </c>
      <c r="W4" s="440">
        <v>2018</v>
      </c>
      <c r="X4" s="440">
        <v>2019</v>
      </c>
      <c r="Y4" s="440">
        <v>2020</v>
      </c>
    </row>
    <row r="5" spans="2:25" ht="15.75" thickTop="1">
      <c r="B5" s="441"/>
      <c r="C5" s="441"/>
      <c r="D5" s="14"/>
      <c r="E5" s="14"/>
      <c r="F5" s="441"/>
      <c r="G5" s="441"/>
      <c r="H5" s="441"/>
      <c r="I5" s="441"/>
      <c r="J5" s="441"/>
      <c r="K5" s="441"/>
      <c r="L5" s="441"/>
      <c r="M5" s="441"/>
      <c r="N5" s="439"/>
      <c r="O5" s="14"/>
      <c r="P5" s="14"/>
      <c r="Q5" s="14"/>
      <c r="R5" s="14"/>
      <c r="S5" s="14"/>
      <c r="T5" s="14"/>
      <c r="U5" s="14"/>
      <c r="V5" s="14"/>
      <c r="W5" s="14"/>
      <c r="X5" s="14"/>
      <c r="Y5" s="14"/>
    </row>
    <row r="6" spans="2:25">
      <c r="B6" s="439"/>
      <c r="C6" s="439"/>
      <c r="D6" s="95"/>
      <c r="E6" s="95"/>
      <c r="F6" s="439"/>
      <c r="G6" s="439"/>
      <c r="H6" s="439"/>
      <c r="I6" s="439"/>
      <c r="J6" s="439"/>
      <c r="K6" s="439"/>
      <c r="L6" s="439"/>
      <c r="M6" s="439"/>
      <c r="N6" s="439"/>
      <c r="O6" s="95"/>
      <c r="P6" s="95"/>
      <c r="Q6" s="95"/>
      <c r="R6" s="439"/>
      <c r="S6" s="439"/>
      <c r="T6" s="439"/>
      <c r="U6" s="439"/>
    </row>
    <row r="7" spans="2:25" s="274" customFormat="1" ht="14.25">
      <c r="B7" s="31" t="str">
        <f ca="1">OFFSET(translation!B799,0,Content!$D$7-1)</f>
        <v>LTIFR</v>
      </c>
      <c r="C7" s="31"/>
      <c r="D7" s="442">
        <v>0.15</v>
      </c>
      <c r="E7" s="442">
        <v>0.11</v>
      </c>
      <c r="F7" s="442">
        <v>0.04</v>
      </c>
      <c r="G7" s="442">
        <v>0.14000000000000001</v>
      </c>
      <c r="H7" s="442">
        <v>0.21</v>
      </c>
      <c r="I7" s="442">
        <v>0.18</v>
      </c>
      <c r="J7" s="31">
        <v>0.15</v>
      </c>
      <c r="K7" s="31">
        <v>0.16</v>
      </c>
      <c r="L7" s="31">
        <v>0.23</v>
      </c>
      <c r="M7" s="31">
        <v>7.0000000000000007E-2</v>
      </c>
      <c r="N7" s="442"/>
      <c r="O7" s="442">
        <v>0.09</v>
      </c>
      <c r="P7" s="442">
        <v>0.14000000000000001</v>
      </c>
      <c r="Q7" s="442">
        <v>0.12</v>
      </c>
      <c r="R7" s="442">
        <v>0.12</v>
      </c>
      <c r="S7" s="442">
        <v>0.13</v>
      </c>
      <c r="T7" s="442">
        <v>0.2</v>
      </c>
      <c r="U7" s="442">
        <v>0.19</v>
      </c>
      <c r="V7" s="442">
        <v>0.15</v>
      </c>
      <c r="W7" s="442">
        <v>0.09</v>
      </c>
      <c r="X7" s="442">
        <v>0.19</v>
      </c>
      <c r="Y7" s="442">
        <v>0.12</v>
      </c>
    </row>
    <row r="8" spans="2:25" s="274" customFormat="1" ht="14.25">
      <c r="B8" s="31" t="str">
        <f ca="1">OFFSET(translation!B800,0,Content!$D$7-1)</f>
        <v>Смертельные несчастные случаи</v>
      </c>
      <c r="C8" s="31"/>
      <c r="D8" s="443" t="s">
        <v>282</v>
      </c>
      <c r="E8" s="443" t="s">
        <v>282</v>
      </c>
      <c r="F8" s="443" t="s">
        <v>282</v>
      </c>
      <c r="G8" s="443" t="s">
        <v>282</v>
      </c>
      <c r="H8" s="66">
        <v>3</v>
      </c>
      <c r="I8" s="443">
        <v>2</v>
      </c>
      <c r="J8" s="31">
        <v>1</v>
      </c>
      <c r="K8" s="31">
        <v>1</v>
      </c>
      <c r="L8" s="31">
        <v>2</v>
      </c>
      <c r="M8" s="31">
        <v>0</v>
      </c>
      <c r="N8" s="66"/>
      <c r="O8" s="443" t="s">
        <v>282</v>
      </c>
      <c r="P8" s="443" t="s">
        <v>282</v>
      </c>
      <c r="Q8" s="443" t="s">
        <v>282</v>
      </c>
      <c r="R8" s="443">
        <v>1</v>
      </c>
      <c r="S8" s="443">
        <v>3</v>
      </c>
      <c r="T8" s="443">
        <v>6</v>
      </c>
      <c r="U8" s="66">
        <v>4</v>
      </c>
      <c r="V8" s="66">
        <v>2</v>
      </c>
      <c r="W8" s="66">
        <v>1</v>
      </c>
      <c r="X8" s="66">
        <v>2</v>
      </c>
      <c r="Y8" s="66">
        <v>0</v>
      </c>
    </row>
    <row r="9" spans="2:25">
      <c r="B9" s="132"/>
      <c r="C9" s="132"/>
      <c r="D9" s="132"/>
      <c r="E9" s="132"/>
      <c r="F9" s="132"/>
      <c r="G9" s="132"/>
      <c r="H9" s="132"/>
      <c r="I9" s="132"/>
      <c r="J9" s="132"/>
      <c r="K9" s="132"/>
      <c r="L9" s="132"/>
      <c r="M9" s="132"/>
      <c r="N9" s="132"/>
      <c r="O9" s="132"/>
      <c r="P9" s="132"/>
      <c r="Q9" s="132"/>
      <c r="R9" s="132"/>
      <c r="S9" s="132"/>
      <c r="T9" s="132"/>
      <c r="U9" s="132"/>
      <c r="X9" s="430"/>
      <c r="Y9" s="430"/>
    </row>
    <row r="10" spans="2:25">
      <c r="B10" s="31" t="str">
        <f ca="1">OFFSET(translation!B802,0,Content!$D$7-1)</f>
        <v>LTIFR = частота травм с потерей трудоспособности на 200 000 отработанных часов; FIFR = частота трав со смертельным исходом на 200 000 отработанных часов.</v>
      </c>
      <c r="C10" s="31"/>
      <c r="D10" s="132"/>
      <c r="E10" s="132"/>
      <c r="F10" s="132"/>
      <c r="G10" s="132"/>
      <c r="H10" s="132"/>
      <c r="I10" s="31"/>
      <c r="J10" s="31"/>
      <c r="K10" s="31"/>
      <c r="L10" s="31"/>
      <c r="M10" s="31"/>
      <c r="N10" s="132"/>
      <c r="O10" s="132"/>
      <c r="P10" s="132"/>
      <c r="Q10" s="132"/>
      <c r="R10" s="132"/>
      <c r="S10" s="132"/>
      <c r="T10" s="132"/>
      <c r="U10" s="132"/>
      <c r="X10" s="430"/>
    </row>
    <row r="11" spans="2:25">
      <c r="B11" s="31"/>
      <c r="C11" s="31"/>
      <c r="D11" s="132"/>
      <c r="E11" s="132"/>
      <c r="F11" s="132"/>
      <c r="G11" s="132"/>
      <c r="H11" s="132"/>
      <c r="I11" s="31"/>
      <c r="J11" s="31"/>
      <c r="K11" s="31"/>
      <c r="L11" s="31"/>
      <c r="M11" s="31"/>
      <c r="N11" s="132"/>
      <c r="O11" s="132"/>
      <c r="P11" s="132"/>
      <c r="Q11" s="132"/>
      <c r="R11" s="132"/>
      <c r="S11" s="132"/>
      <c r="T11" s="132"/>
      <c r="U11" s="132"/>
      <c r="X11" s="430"/>
    </row>
    <row r="12" spans="2:25" s="430" customFormat="1" ht="20.25" customHeight="1">
      <c r="B12" s="305" t="str">
        <f ca="1">OFFSET(translation!B804,0,Content!$D$7-1)</f>
        <v>Численность персонала</v>
      </c>
      <c r="C12" s="444"/>
      <c r="D12" s="56"/>
      <c r="E12" s="56"/>
      <c r="F12" s="56"/>
      <c r="G12" s="56"/>
      <c r="H12" s="56"/>
      <c r="I12" s="56"/>
      <c r="J12" s="444"/>
      <c r="K12" s="444"/>
      <c r="L12" s="444"/>
      <c r="M12" s="444"/>
      <c r="N12" s="56"/>
      <c r="O12" s="56"/>
      <c r="P12" s="56"/>
      <c r="Q12" s="56"/>
      <c r="R12" s="56"/>
      <c r="S12" s="56"/>
      <c r="T12" s="56"/>
      <c r="U12" s="56"/>
      <c r="X12" s="436"/>
      <c r="Y12" s="436"/>
    </row>
    <row r="13" spans="2:25" s="430" customFormat="1" ht="11.25" customHeight="1">
      <c r="B13" s="444"/>
      <c r="C13" s="444"/>
      <c r="D13" s="56"/>
      <c r="E13" s="56"/>
      <c r="F13" s="56"/>
      <c r="G13" s="56"/>
      <c r="H13" s="56"/>
      <c r="I13" s="56"/>
      <c r="J13" s="56"/>
      <c r="K13" s="56"/>
      <c r="L13" s="56"/>
      <c r="M13" s="56"/>
      <c r="N13" s="56"/>
      <c r="O13" s="56"/>
      <c r="P13" s="56"/>
      <c r="Q13" s="56"/>
      <c r="R13" s="56"/>
      <c r="S13" s="56"/>
      <c r="T13" s="132"/>
      <c r="U13" s="56"/>
      <c r="V13" s="56"/>
      <c r="W13" s="56"/>
      <c r="X13" s="436"/>
      <c r="Y13" s="436"/>
    </row>
    <row r="14" spans="2:25" s="430" customFormat="1" ht="20.25" customHeight="1" thickBot="1">
      <c r="B14" s="93" t="str">
        <f ca="1">OFFSET(translation!B806,0,Content!$D$7-1)</f>
        <v>Среднесписочная численность</v>
      </c>
      <c r="C14" s="111"/>
      <c r="D14" s="306" t="str">
        <f ca="1">OFFSET(translation!B1045,0,Content!$D$7-1)</f>
        <v>1П 2011</v>
      </c>
      <c r="E14" s="306" t="str">
        <f ca="1">OFFSET(translation!B1044,0,Content!$D$7-1)</f>
        <v>1П 2012*</v>
      </c>
      <c r="F14" s="306" t="str">
        <f ca="1">OFFSET(translation!B1043,0,Content!$D$7-1)</f>
        <v>1П 2013</v>
      </c>
      <c r="G14" s="306" t="str">
        <f ca="1">OFFSET(translation!B1042,0,Content!$D$7-1)</f>
        <v>1П 2014</v>
      </c>
      <c r="H14" s="306" t="str">
        <f ca="1">OFFSET(translation!B1041,0,Content!$D$7-1)</f>
        <v>1П 2015</v>
      </c>
      <c r="I14" s="306" t="str">
        <f ca="1">OFFSET(translation!B1040,0,Content!$D$7-1)</f>
        <v>1П 2016</v>
      </c>
      <c r="J14" s="306" t="str">
        <f ca="1">OFFSET(translation!B1039,0,Content!$D$7-1)</f>
        <v>1П 2017</v>
      </c>
      <c r="K14" s="306" t="str">
        <f ca="1">OFFSET(translation!B1038,0,Content!$D$7-1)</f>
        <v>1П 2018</v>
      </c>
      <c r="L14" s="306" t="str">
        <f ca="1">OFFSET(translation!B1036,0,Content!$D$7-1)</f>
        <v>1П 2019</v>
      </c>
      <c r="M14" s="306"/>
      <c r="N14" s="56"/>
      <c r="O14" s="440">
        <v>2010</v>
      </c>
      <c r="P14" s="440">
        <v>2011</v>
      </c>
      <c r="Q14" s="440">
        <v>2012</v>
      </c>
      <c r="R14" s="440">
        <v>2013</v>
      </c>
      <c r="S14" s="440">
        <v>2014</v>
      </c>
      <c r="T14" s="440">
        <v>2015</v>
      </c>
      <c r="U14" s="440">
        <v>2016</v>
      </c>
      <c r="V14" s="440">
        <v>2017</v>
      </c>
      <c r="W14" s="440">
        <v>2018</v>
      </c>
      <c r="X14" s="440">
        <v>2019</v>
      </c>
      <c r="Y14" s="436"/>
    </row>
    <row r="15" spans="2:25" s="430" customFormat="1" ht="15.75" thickTop="1">
      <c r="B15" s="17"/>
      <c r="C15" s="111"/>
      <c r="D15" s="17"/>
      <c r="E15" s="17"/>
      <c r="F15" s="17"/>
      <c r="G15" s="17"/>
      <c r="H15" s="17"/>
      <c r="I15" s="17"/>
      <c r="J15" s="17"/>
      <c r="K15" s="17"/>
      <c r="L15" s="17"/>
      <c r="M15" s="17"/>
      <c r="N15" s="56"/>
      <c r="O15" s="17"/>
      <c r="P15" s="17"/>
      <c r="Q15" s="17"/>
      <c r="R15" s="14"/>
      <c r="S15" s="14"/>
      <c r="T15" s="14"/>
      <c r="U15" s="14"/>
      <c r="V15" s="14"/>
      <c r="W15" s="14"/>
      <c r="X15" s="14"/>
      <c r="Y15" s="436"/>
    </row>
    <row r="16" spans="2:25" s="436" customFormat="1" ht="15" customHeight="1">
      <c r="B16" s="69" t="str">
        <f ca="1">OFFSET(translation!B808,0,Content!$D$7-1)</f>
        <v>Воронцовское</v>
      </c>
      <c r="C16" s="69"/>
      <c r="D16" s="66">
        <v>836</v>
      </c>
      <c r="E16" s="66">
        <v>892</v>
      </c>
      <c r="F16" s="66">
        <v>908</v>
      </c>
      <c r="G16" s="66">
        <v>938</v>
      </c>
      <c r="H16" s="66">
        <v>940</v>
      </c>
      <c r="I16" s="66">
        <v>881</v>
      </c>
      <c r="J16" s="66">
        <v>737</v>
      </c>
      <c r="K16" s="66">
        <v>789</v>
      </c>
      <c r="L16" s="66">
        <v>736</v>
      </c>
      <c r="M16" s="66"/>
      <c r="N16" s="56"/>
      <c r="O16" s="66">
        <v>830</v>
      </c>
      <c r="P16" s="66">
        <v>848</v>
      </c>
      <c r="Q16" s="66">
        <v>901</v>
      </c>
      <c r="R16" s="66">
        <v>913</v>
      </c>
      <c r="S16" s="66">
        <v>936</v>
      </c>
      <c r="T16" s="66">
        <v>888</v>
      </c>
      <c r="U16" s="66">
        <v>849</v>
      </c>
      <c r="V16" s="66">
        <v>849</v>
      </c>
      <c r="W16" s="66">
        <v>787</v>
      </c>
      <c r="X16" s="66">
        <v>769</v>
      </c>
    </row>
    <row r="17" spans="2:27" s="436" customFormat="1" ht="15" customHeight="1">
      <c r="B17" s="69" t="str">
        <f ca="1">OFFSET(translation!B809,0,Content!$D$7-1)</f>
        <v>Предприятия Охотска</v>
      </c>
      <c r="C17" s="69"/>
      <c r="D17" s="66">
        <v>993</v>
      </c>
      <c r="E17" s="66">
        <v>1106</v>
      </c>
      <c r="F17" s="66">
        <v>1165</v>
      </c>
      <c r="G17" s="66">
        <v>1052</v>
      </c>
      <c r="H17" s="66">
        <v>828</v>
      </c>
      <c r="I17" s="66">
        <v>708</v>
      </c>
      <c r="J17" s="66">
        <v>976</v>
      </c>
      <c r="K17" s="66">
        <f>680</f>
        <v>680</v>
      </c>
      <c r="L17" s="66">
        <v>0</v>
      </c>
      <c r="M17" s="66"/>
      <c r="N17" s="56"/>
      <c r="O17" s="66">
        <v>914</v>
      </c>
      <c r="P17" s="66">
        <v>1021</v>
      </c>
      <c r="Q17" s="66">
        <v>1132</v>
      </c>
      <c r="R17" s="66">
        <v>1144</v>
      </c>
      <c r="S17" s="66">
        <v>1049</v>
      </c>
      <c r="T17" s="66">
        <v>782</v>
      </c>
      <c r="U17" s="66">
        <v>697</v>
      </c>
      <c r="V17" s="66">
        <v>1211</v>
      </c>
      <c r="W17" s="66">
        <v>631</v>
      </c>
      <c r="X17" s="66">
        <v>0</v>
      </c>
    </row>
    <row r="18" spans="2:27" s="436" customFormat="1" ht="15" customHeight="1">
      <c r="B18" s="69" t="str">
        <f ca="1">OFFSET(translation!B810,0,Content!$D$7-1)</f>
        <v>Светлое</v>
      </c>
      <c r="C18" s="69"/>
      <c r="D18" s="446" t="s">
        <v>3</v>
      </c>
      <c r="E18" s="446" t="s">
        <v>3</v>
      </c>
      <c r="F18" s="446" t="s">
        <v>3</v>
      </c>
      <c r="G18" s="446" t="s">
        <v>3</v>
      </c>
      <c r="H18" s="446" t="s">
        <v>3</v>
      </c>
      <c r="I18" s="66">
        <v>524</v>
      </c>
      <c r="J18" s="66">
        <v>514</v>
      </c>
      <c r="K18" s="66">
        <v>552</v>
      </c>
      <c r="L18" s="66">
        <v>614</v>
      </c>
      <c r="M18" s="66"/>
      <c r="N18" s="56"/>
      <c r="O18" s="446" t="s">
        <v>3</v>
      </c>
      <c r="P18" s="446" t="s">
        <v>3</v>
      </c>
      <c r="Q18" s="446" t="s">
        <v>3</v>
      </c>
      <c r="R18" s="446" t="s">
        <v>3</v>
      </c>
      <c r="S18" s="446" t="s">
        <v>3</v>
      </c>
      <c r="T18" s="66">
        <v>338</v>
      </c>
      <c r="U18" s="66">
        <v>539</v>
      </c>
      <c r="V18" s="66">
        <v>526</v>
      </c>
      <c r="W18" s="66">
        <v>571</v>
      </c>
      <c r="X18" s="66">
        <v>633</v>
      </c>
    </row>
    <row r="19" spans="2:27" s="436" customFormat="1" ht="15" customHeight="1">
      <c r="B19" s="69" t="str">
        <f ca="1">OFFSET(translation!B811,0,Content!$D$7-1)</f>
        <v>Предприятия Дуката</v>
      </c>
      <c r="C19" s="69"/>
      <c r="D19" s="66">
        <v>1804</v>
      </c>
      <c r="E19" s="66">
        <v>1911</v>
      </c>
      <c r="F19" s="66">
        <v>1984</v>
      </c>
      <c r="G19" s="66">
        <v>1855</v>
      </c>
      <c r="H19" s="66">
        <v>1852</v>
      </c>
      <c r="I19" s="66">
        <v>1901</v>
      </c>
      <c r="J19" s="66">
        <v>1898</v>
      </c>
      <c r="K19" s="66">
        <v>1894.0000000000002</v>
      </c>
      <c r="L19" s="66">
        <v>1851</v>
      </c>
      <c r="M19" s="66"/>
      <c r="N19" s="56"/>
      <c r="O19" s="66">
        <v>1787</v>
      </c>
      <c r="P19" s="66">
        <v>1824</v>
      </c>
      <c r="Q19" s="66">
        <v>1926</v>
      </c>
      <c r="R19" s="66">
        <v>1952</v>
      </c>
      <c r="S19" s="66">
        <v>1836</v>
      </c>
      <c r="T19" s="66">
        <v>1827</v>
      </c>
      <c r="U19" s="66">
        <v>1870</v>
      </c>
      <c r="V19" s="66">
        <v>1877</v>
      </c>
      <c r="W19" s="66">
        <v>1893</v>
      </c>
      <c r="X19" s="66">
        <v>1845</v>
      </c>
    </row>
    <row r="20" spans="2:27" s="436" customFormat="1" ht="15" customHeight="1">
      <c r="B20" s="69" t="str">
        <f ca="1">OFFSET(translation!B812,0,Content!$D$7-1)</f>
        <v>Предприятия Омолона</v>
      </c>
      <c r="C20" s="69"/>
      <c r="D20" s="66">
        <v>845</v>
      </c>
      <c r="E20" s="66">
        <v>1024</v>
      </c>
      <c r="F20" s="66">
        <v>981</v>
      </c>
      <c r="G20" s="66">
        <v>810</v>
      </c>
      <c r="H20" s="66">
        <v>739</v>
      </c>
      <c r="I20" s="66">
        <v>746</v>
      </c>
      <c r="J20" s="66">
        <v>778</v>
      </c>
      <c r="K20" s="66">
        <v>1020</v>
      </c>
      <c r="L20" s="66">
        <v>1109</v>
      </c>
      <c r="M20" s="66"/>
      <c r="N20" s="56"/>
      <c r="O20" s="66">
        <v>607</v>
      </c>
      <c r="P20" s="66">
        <v>913</v>
      </c>
      <c r="Q20" s="66">
        <v>1027</v>
      </c>
      <c r="R20" s="66">
        <v>910</v>
      </c>
      <c r="S20" s="66">
        <v>805</v>
      </c>
      <c r="T20" s="66">
        <v>733</v>
      </c>
      <c r="U20" s="66">
        <v>745</v>
      </c>
      <c r="V20" s="66">
        <v>862</v>
      </c>
      <c r="W20" s="66">
        <v>1053</v>
      </c>
      <c r="X20" s="66">
        <v>1135</v>
      </c>
    </row>
    <row r="21" spans="2:27" s="436" customFormat="1" ht="15" customHeight="1">
      <c r="B21" s="69" t="str">
        <f ca="1">OFFSET(translation!B813,0,Content!$D$7-1)</f>
        <v>Варваринское</v>
      </c>
      <c r="C21" s="69"/>
      <c r="D21" s="66">
        <v>641</v>
      </c>
      <c r="E21" s="66">
        <v>684</v>
      </c>
      <c r="F21" s="66">
        <v>733</v>
      </c>
      <c r="G21" s="66">
        <v>734</v>
      </c>
      <c r="H21" s="66">
        <v>782</v>
      </c>
      <c r="I21" s="66">
        <v>781</v>
      </c>
      <c r="J21" s="66">
        <v>1130</v>
      </c>
      <c r="K21" s="66">
        <f>772+406</f>
        <v>1178</v>
      </c>
      <c r="L21" s="66">
        <f>742+486</f>
        <v>1228</v>
      </c>
      <c r="M21" s="66"/>
      <c r="N21" s="56"/>
      <c r="O21" s="66">
        <v>614</v>
      </c>
      <c r="P21" s="66">
        <v>657</v>
      </c>
      <c r="Q21" s="66">
        <v>695</v>
      </c>
      <c r="R21" s="66">
        <v>730</v>
      </c>
      <c r="S21" s="66">
        <v>727</v>
      </c>
      <c r="T21" s="66">
        <v>778</v>
      </c>
      <c r="U21" s="66">
        <v>905</v>
      </c>
      <c r="V21" s="66">
        <v>1130</v>
      </c>
      <c r="W21" s="66">
        <v>1184</v>
      </c>
      <c r="X21" s="66">
        <v>1257</v>
      </c>
    </row>
    <row r="22" spans="2:27" s="436" customFormat="1" ht="15" customHeight="1">
      <c r="B22" s="69" t="str">
        <f ca="1">OFFSET(translation!B814,0,Content!$D$7-1)</f>
        <v>Амурск-Албазино</v>
      </c>
      <c r="C22" s="69"/>
      <c r="D22" s="66">
        <v>801</v>
      </c>
      <c r="E22" s="66">
        <v>1086</v>
      </c>
      <c r="F22" s="66">
        <v>1152</v>
      </c>
      <c r="G22" s="66">
        <v>1169</v>
      </c>
      <c r="H22" s="66">
        <v>1277</v>
      </c>
      <c r="I22" s="66">
        <v>1342</v>
      </c>
      <c r="J22" s="66">
        <v>1169</v>
      </c>
      <c r="K22" s="66">
        <f>440+1159</f>
        <v>1599</v>
      </c>
      <c r="L22" s="66">
        <f>1135+477</f>
        <v>1612</v>
      </c>
      <c r="M22" s="66"/>
      <c r="N22" s="56"/>
      <c r="O22" s="66">
        <v>581</v>
      </c>
      <c r="P22" s="66">
        <v>897</v>
      </c>
      <c r="Q22" s="66">
        <v>1119</v>
      </c>
      <c r="R22" s="66">
        <v>1158</v>
      </c>
      <c r="S22" s="66">
        <v>1194</v>
      </c>
      <c r="T22" s="66">
        <v>1253</v>
      </c>
      <c r="U22" s="66">
        <v>1325</v>
      </c>
      <c r="V22" s="66">
        <v>1461</v>
      </c>
      <c r="W22" s="66">
        <v>1613</v>
      </c>
      <c r="X22" s="66">
        <v>1684</v>
      </c>
    </row>
    <row r="23" spans="2:27" s="436" customFormat="1" ht="15" customHeight="1">
      <c r="B23" s="69" t="str">
        <f ca="1">OFFSET(translation!B815,0,Content!$D$7-1)</f>
        <v>Майское</v>
      </c>
      <c r="C23" s="69"/>
      <c r="D23" s="66">
        <v>573</v>
      </c>
      <c r="E23" s="66">
        <v>740</v>
      </c>
      <c r="F23" s="66">
        <v>886</v>
      </c>
      <c r="G23" s="66">
        <v>899</v>
      </c>
      <c r="H23" s="66">
        <v>812</v>
      </c>
      <c r="I23" s="66">
        <v>869</v>
      </c>
      <c r="J23" s="66">
        <v>738</v>
      </c>
      <c r="K23" s="66">
        <v>1018</v>
      </c>
      <c r="L23" s="66">
        <f>1028</f>
        <v>1028</v>
      </c>
      <c r="M23" s="66"/>
      <c r="N23" s="56"/>
      <c r="O23" s="66">
        <v>397</v>
      </c>
      <c r="P23" s="66">
        <v>617</v>
      </c>
      <c r="Q23" s="66">
        <v>759</v>
      </c>
      <c r="R23" s="66">
        <v>941</v>
      </c>
      <c r="S23" s="66">
        <v>870</v>
      </c>
      <c r="T23" s="66">
        <v>823</v>
      </c>
      <c r="U23" s="66">
        <v>886</v>
      </c>
      <c r="V23" s="66">
        <v>1011</v>
      </c>
      <c r="W23" s="66">
        <v>1023</v>
      </c>
      <c r="X23" s="66">
        <v>1026</v>
      </c>
    </row>
    <row r="24" spans="2:27" s="436" customFormat="1" ht="15" customHeight="1">
      <c r="B24" s="69" t="str">
        <f ca="1">OFFSET(translation!B767,0,Content!$D$7-1)</f>
        <v>Кызыл</v>
      </c>
      <c r="C24" s="69"/>
      <c r="D24" s="446" t="s">
        <v>3</v>
      </c>
      <c r="E24" s="446" t="s">
        <v>3</v>
      </c>
      <c r="F24" s="446" t="s">
        <v>3</v>
      </c>
      <c r="G24" s="446" t="s">
        <v>3</v>
      </c>
      <c r="H24" s="445">
        <v>399</v>
      </c>
      <c r="I24" s="445">
        <v>353</v>
      </c>
      <c r="J24" s="445">
        <v>692</v>
      </c>
      <c r="K24" s="445">
        <v>828</v>
      </c>
      <c r="L24" s="445">
        <v>1172</v>
      </c>
      <c r="M24" s="445"/>
      <c r="N24" s="56"/>
      <c r="O24" s="446" t="s">
        <v>3</v>
      </c>
      <c r="P24" s="446" t="s">
        <v>3</v>
      </c>
      <c r="Q24" s="446" t="s">
        <v>3</v>
      </c>
      <c r="R24" s="446" t="s">
        <v>3</v>
      </c>
      <c r="S24" s="447">
        <v>110</v>
      </c>
      <c r="T24" s="447">
        <v>390</v>
      </c>
      <c r="U24" s="447">
        <v>408</v>
      </c>
      <c r="V24" s="447">
        <v>602</v>
      </c>
      <c r="W24" s="447">
        <v>951</v>
      </c>
      <c r="X24" s="447">
        <v>1181</v>
      </c>
    </row>
    <row r="25" spans="2:27" s="436" customFormat="1" ht="15" customHeight="1">
      <c r="B25" s="69" t="str">
        <f ca="1">OFFSET(translation!B768,0,Content!$D$7-1)</f>
        <v>Капан</v>
      </c>
      <c r="C25" s="69"/>
      <c r="D25" s="446" t="s">
        <v>3</v>
      </c>
      <c r="E25" s="446" t="s">
        <v>3</v>
      </c>
      <c r="F25" s="446" t="s">
        <v>3</v>
      </c>
      <c r="G25" s="446" t="s">
        <v>3</v>
      </c>
      <c r="H25" s="446" t="s">
        <v>3</v>
      </c>
      <c r="I25" s="445">
        <v>398</v>
      </c>
      <c r="J25" s="66">
        <v>1079</v>
      </c>
      <c r="K25" s="445">
        <f>938+22</f>
        <v>960</v>
      </c>
      <c r="L25" s="445" t="s">
        <v>282</v>
      </c>
      <c r="M25" s="445"/>
      <c r="N25" s="56"/>
      <c r="O25" s="446" t="s">
        <v>3</v>
      </c>
      <c r="P25" s="446" t="s">
        <v>3</v>
      </c>
      <c r="Q25" s="446" t="s">
        <v>3</v>
      </c>
      <c r="R25" s="446" t="s">
        <v>3</v>
      </c>
      <c r="S25" s="446" t="s">
        <v>3</v>
      </c>
      <c r="T25" s="446" t="s">
        <v>3</v>
      </c>
      <c r="U25" s="447">
        <v>752</v>
      </c>
      <c r="V25" s="66">
        <v>1076</v>
      </c>
      <c r="W25" s="447">
        <v>940</v>
      </c>
      <c r="X25" s="66">
        <v>0</v>
      </c>
    </row>
    <row r="26" spans="2:27" s="436" customFormat="1" ht="15" customHeight="1">
      <c r="B26" s="69" t="str">
        <f ca="1">OFFSET(translation!B816,0,Content!$D$7-1)</f>
        <v>Администрация и прочие</v>
      </c>
      <c r="C26" s="448"/>
      <c r="D26" s="66">
        <v>1213</v>
      </c>
      <c r="E26" s="66">
        <v>1320</v>
      </c>
      <c r="F26" s="66">
        <v>1456</v>
      </c>
      <c r="G26" s="66">
        <v>1311</v>
      </c>
      <c r="H26" s="66">
        <v>1579</v>
      </c>
      <c r="I26" s="66">
        <v>1408</v>
      </c>
      <c r="J26" s="66">
        <v>1864</v>
      </c>
      <c r="K26" s="66">
        <f>12250-SUM(K16:K25)</f>
        <v>1732</v>
      </c>
      <c r="L26" s="66">
        <f>L27-SUM(L16:L25)</f>
        <v>2003</v>
      </c>
      <c r="M26" s="66"/>
      <c r="N26" s="56"/>
      <c r="O26" s="66">
        <v>1182</v>
      </c>
      <c r="P26" s="66">
        <v>1274</v>
      </c>
      <c r="Q26" s="66">
        <v>1434</v>
      </c>
      <c r="R26" s="66">
        <f>R27-SUM(R16:R23)</f>
        <v>1484</v>
      </c>
      <c r="S26" s="66">
        <v>1326</v>
      </c>
      <c r="T26" s="449">
        <v>1224</v>
      </c>
      <c r="U26" s="449">
        <v>1593</v>
      </c>
      <c r="V26" s="449">
        <f>11759-SUM(V16:V25)</f>
        <v>1154</v>
      </c>
      <c r="W26" s="449">
        <v>1818</v>
      </c>
      <c r="X26" s="449">
        <v>2081</v>
      </c>
      <c r="Y26" s="437"/>
      <c r="Z26" s="437"/>
      <c r="AA26" s="437"/>
    </row>
    <row r="27" spans="2:27" s="436" customFormat="1" ht="18.75" customHeight="1">
      <c r="B27" s="33" t="str">
        <f ca="1">OFFSET(translation!B817,0,Content!$D$7-1)</f>
        <v>Итого</v>
      </c>
      <c r="C27" s="81"/>
      <c r="D27" s="450">
        <f>SUM(D16:D26)</f>
        <v>7706</v>
      </c>
      <c r="E27" s="450">
        <f>SUM(E16:E26)</f>
        <v>8763</v>
      </c>
      <c r="F27" s="450">
        <v>9264</v>
      </c>
      <c r="G27" s="450">
        <v>8768</v>
      </c>
      <c r="H27" s="450">
        <v>9208</v>
      </c>
      <c r="I27" s="450">
        <v>9911</v>
      </c>
      <c r="J27" s="450">
        <v>11575</v>
      </c>
      <c r="K27" s="450">
        <v>12250</v>
      </c>
      <c r="L27" s="450">
        <v>11353</v>
      </c>
      <c r="M27" s="450"/>
      <c r="N27" s="56"/>
      <c r="O27" s="450">
        <f>SUM(O16:O26)</f>
        <v>6912</v>
      </c>
      <c r="P27" s="450">
        <f>SUM(P16:P26)</f>
        <v>8051</v>
      </c>
      <c r="Q27" s="450">
        <f>SUM(Q16:Q26)</f>
        <v>8993</v>
      </c>
      <c r="R27" s="450">
        <v>9232</v>
      </c>
      <c r="S27" s="450">
        <v>8853</v>
      </c>
      <c r="T27" s="450">
        <v>9036</v>
      </c>
      <c r="U27" s="450">
        <f>SUM(U16:U26)</f>
        <v>10569</v>
      </c>
      <c r="V27" s="450">
        <f>SUM(V16:V26)</f>
        <v>11759</v>
      </c>
      <c r="W27" s="450">
        <f>SUM(W16:W26)</f>
        <v>12464</v>
      </c>
      <c r="X27" s="450">
        <f>SUM(X16:X26)</f>
        <v>11611</v>
      </c>
      <c r="Y27" s="437"/>
      <c r="Z27" s="437"/>
      <c r="AA27" s="437"/>
    </row>
    <row r="28" spans="2:27" ht="30" customHeight="1">
      <c r="B28" s="431"/>
      <c r="C28" s="432"/>
      <c r="D28" s="432"/>
      <c r="E28" s="432"/>
      <c r="F28" s="432"/>
      <c r="G28" s="432"/>
      <c r="H28" s="432"/>
      <c r="I28" s="432"/>
      <c r="J28" s="432"/>
      <c r="K28" s="432"/>
      <c r="L28" s="432"/>
      <c r="M28" s="432"/>
      <c r="N28" s="432"/>
      <c r="O28" s="432"/>
      <c r="P28" s="430"/>
      <c r="Q28" s="433"/>
      <c r="R28" s="433"/>
      <c r="S28" s="432"/>
      <c r="T28" s="432"/>
      <c r="U28" s="432"/>
    </row>
    <row r="29" spans="2:27">
      <c r="P29" s="430"/>
    </row>
    <row r="31" spans="2:27">
      <c r="H31" s="434"/>
      <c r="J31" s="435"/>
      <c r="K31" s="435"/>
      <c r="L31" s="435"/>
      <c r="M31" s="435"/>
    </row>
    <row r="39" spans="9:9">
      <c r="I39" s="435"/>
    </row>
    <row r="40" spans="9:9">
      <c r="I40" s="435"/>
    </row>
    <row r="43" spans="9:9">
      <c r="I43" s="435"/>
    </row>
    <row r="45" spans="9:9">
      <c r="I45" s="435"/>
    </row>
  </sheetData>
  <sortState columnSort="1" ref="L3:S26">
    <sortCondition descending="1" ref="L3:S3"/>
  </sortState>
  <pageMargins left="0.70866141732283505" right="0.70866141732283505" top="0.31496062992126" bottom="0.74803149606299202" header="0.31496062992126" footer="0.31496062992126"/>
  <pageSetup paperSize="9" scale="85" fitToWidth="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Content</vt:lpstr>
      <vt:lpstr>Production</vt:lpstr>
      <vt:lpstr>Production HY</vt:lpstr>
      <vt:lpstr>Reserves and resources</vt:lpstr>
      <vt:lpstr>Fin highlights</vt:lpstr>
      <vt:lpstr>Revenue</vt:lpstr>
      <vt:lpstr>EBITDA</vt:lpstr>
      <vt:lpstr>Cash cost</vt:lpstr>
      <vt:lpstr>Other</vt:lpstr>
      <vt:lpstr>Dividends</vt:lpstr>
      <vt:lpstr>translation</vt:lpstr>
      <vt:lpstr>Dividends!_Hlk2598982</vt:lpstr>
      <vt:lpstr>'Cash cost'!Print_Area</vt:lpstr>
      <vt:lpstr>Content!Print_Area</vt:lpstr>
      <vt:lpstr>'Fin highlights'!Print_Area</vt:lpstr>
      <vt:lpstr>Other!Print_Area</vt:lpstr>
      <vt:lpstr>'Reserves and resources'!Print_Area</vt:lpstr>
      <vt:lpstr>Revenue!Print_Area</vt:lpstr>
      <vt:lpstr>Production_statistics_Q1_2010___Q2_2015</vt:lpstr>
      <vt:lpstr>Production_statistics_Q1_2010___Q3_2015</vt:lpstr>
      <vt:lpstr>Производственная_статистика__I_квартал_2010__III_квартал_2015_года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Goncharova</dc:creator>
  <cp:lastModifiedBy>Alikhan Bissengali</cp:lastModifiedBy>
  <cp:lastPrinted>2019-08-26T16:49:36Z</cp:lastPrinted>
  <dcterms:created xsi:type="dcterms:W3CDTF">2012-06-09T07:45:32Z</dcterms:created>
  <dcterms:modified xsi:type="dcterms:W3CDTF">2024-03-29T11:20:13Z</dcterms:modified>
</cp:coreProperties>
</file>